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co/Documents/egreso/tesis/"/>
    </mc:Choice>
  </mc:AlternateContent>
  <xr:revisionPtr revIDLastSave="0" documentId="13_ncr:1_{59B93346-FB01-0D41-BC44-B1EAB6EAAD95}" xr6:coauthVersionLast="47" xr6:coauthVersionMax="47" xr10:uidLastSave="{00000000-0000-0000-0000-000000000000}"/>
  <bookViews>
    <workbookView xWindow="0" yWindow="500" windowWidth="28800" windowHeight="15680" activeTab="3" xr2:uid="{C7090462-1358-9D44-8018-D88078211005}"/>
  </bookViews>
  <sheets>
    <sheet name="Regresión" sheetId="1" r:id="rId1"/>
    <sheet name="Hoja1" sheetId="5" r:id="rId2"/>
    <sheet name="pobreza" sheetId="3" r:id="rId3"/>
    <sheet name="densidad" sheetId="4" r:id="rId4"/>
  </sheets>
  <externalReferences>
    <externalReference r:id="rId5"/>
  </externalReferences>
  <definedNames>
    <definedName name="_xlnm._FilterDatabase" localSheetId="3" hidden="1">densidad!$A$1:$E$129</definedName>
    <definedName name="_xlnm._FilterDatabase" localSheetId="2" hidden="1">pobreza!$A$1:$D$129</definedName>
    <definedName name="_xlnm._FilterDatabase" localSheetId="0" hidden="1">Regresión!$A$1:$I$129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2" i="3"/>
  <c r="F18" i="3"/>
  <c r="C2" i="4"/>
  <c r="E2" i="4" s="1"/>
  <c r="C3" i="4"/>
  <c r="E3" i="4" s="1"/>
  <c r="C129" i="4" l="1"/>
  <c r="E129" i="4" s="1"/>
  <c r="C128" i="4"/>
  <c r="E128" i="4" s="1"/>
  <c r="C127" i="4"/>
  <c r="E127" i="4" s="1"/>
  <c r="C126" i="4"/>
  <c r="E126" i="4" s="1"/>
  <c r="C125" i="4"/>
  <c r="E125" i="4" s="1"/>
  <c r="C124" i="4"/>
  <c r="E124" i="4" s="1"/>
  <c r="C123" i="4"/>
  <c r="E123" i="4" s="1"/>
  <c r="C122" i="4"/>
  <c r="E122" i="4" s="1"/>
  <c r="C121" i="4"/>
  <c r="E121" i="4" s="1"/>
  <c r="C120" i="4"/>
  <c r="E120" i="4" s="1"/>
  <c r="C119" i="4"/>
  <c r="E119" i="4" s="1"/>
  <c r="C118" i="4"/>
  <c r="E118" i="4" s="1"/>
  <c r="C117" i="4"/>
  <c r="E117" i="4" s="1"/>
  <c r="C116" i="4"/>
  <c r="E116" i="4" s="1"/>
  <c r="C115" i="4"/>
  <c r="E115" i="4" s="1"/>
  <c r="C114" i="4"/>
  <c r="E114" i="4" s="1"/>
  <c r="C113" i="4"/>
  <c r="E113" i="4" s="1"/>
  <c r="C112" i="4"/>
  <c r="E112" i="4" s="1"/>
  <c r="C111" i="4"/>
  <c r="E111" i="4" s="1"/>
  <c r="C110" i="4"/>
  <c r="E110" i="4" s="1"/>
  <c r="C109" i="4"/>
  <c r="E109" i="4" s="1"/>
  <c r="C108" i="4"/>
  <c r="E108" i="4" s="1"/>
  <c r="C107" i="4"/>
  <c r="E107" i="4" s="1"/>
  <c r="C106" i="4"/>
  <c r="E106" i="4" s="1"/>
  <c r="C105" i="4"/>
  <c r="E105" i="4" s="1"/>
  <c r="C104" i="4"/>
  <c r="E104" i="4" s="1"/>
  <c r="C103" i="4"/>
  <c r="E103" i="4" s="1"/>
  <c r="C102" i="4"/>
  <c r="E102" i="4" s="1"/>
  <c r="C101" i="4"/>
  <c r="E101" i="4" s="1"/>
  <c r="C100" i="4"/>
  <c r="E100" i="4" s="1"/>
  <c r="C99" i="4"/>
  <c r="E99" i="4" s="1"/>
  <c r="C98" i="4"/>
  <c r="E98" i="4" s="1"/>
  <c r="C97" i="4"/>
  <c r="E97" i="4" s="1"/>
  <c r="C96" i="4"/>
  <c r="E96" i="4" s="1"/>
  <c r="C95" i="4"/>
  <c r="E95" i="4" s="1"/>
  <c r="C94" i="4"/>
  <c r="E94" i="4" s="1"/>
  <c r="C93" i="4"/>
  <c r="E93" i="4" s="1"/>
  <c r="C92" i="4"/>
  <c r="E92" i="4" s="1"/>
  <c r="C91" i="4"/>
  <c r="E91" i="4" s="1"/>
  <c r="C90" i="4"/>
  <c r="E90" i="4" s="1"/>
  <c r="C89" i="4"/>
  <c r="E89" i="4" s="1"/>
  <c r="C88" i="4"/>
  <c r="E88" i="4" s="1"/>
  <c r="C87" i="4"/>
  <c r="E87" i="4" s="1"/>
  <c r="C86" i="4"/>
  <c r="E86" i="4" s="1"/>
  <c r="C85" i="4"/>
  <c r="E85" i="4" s="1"/>
  <c r="C84" i="4"/>
  <c r="E84" i="4" s="1"/>
  <c r="C83" i="4"/>
  <c r="E83" i="4" s="1"/>
  <c r="C82" i="4"/>
  <c r="E82" i="4" s="1"/>
  <c r="C81" i="4"/>
  <c r="E81" i="4" s="1"/>
  <c r="C80" i="4"/>
  <c r="E80" i="4" s="1"/>
  <c r="C79" i="4"/>
  <c r="E79" i="4" s="1"/>
  <c r="C78" i="4"/>
  <c r="E78" i="4" s="1"/>
  <c r="C77" i="4"/>
  <c r="E77" i="4" s="1"/>
  <c r="C76" i="4"/>
  <c r="E76" i="4" s="1"/>
  <c r="C75" i="4"/>
  <c r="E75" i="4" s="1"/>
  <c r="C74" i="4"/>
  <c r="E74" i="4" s="1"/>
  <c r="C73" i="4"/>
  <c r="E73" i="4" s="1"/>
  <c r="C72" i="4"/>
  <c r="E72" i="4" s="1"/>
  <c r="C71" i="4"/>
  <c r="E71" i="4" s="1"/>
  <c r="C70" i="4"/>
  <c r="E70" i="4" s="1"/>
  <c r="C69" i="4"/>
  <c r="E69" i="4" s="1"/>
  <c r="C68" i="4"/>
  <c r="E68" i="4" s="1"/>
  <c r="C67" i="4"/>
  <c r="E67" i="4" s="1"/>
  <c r="C66" i="4"/>
  <c r="E66" i="4" s="1"/>
  <c r="C65" i="4"/>
  <c r="E65" i="4" s="1"/>
  <c r="C64" i="4"/>
  <c r="E64" i="4" s="1"/>
  <c r="C63" i="4"/>
  <c r="E63" i="4" s="1"/>
  <c r="C62" i="4"/>
  <c r="E62" i="4" s="1"/>
  <c r="C61" i="4"/>
  <c r="E61" i="4" s="1"/>
  <c r="C60" i="4"/>
  <c r="E60" i="4" s="1"/>
  <c r="C59" i="4"/>
  <c r="E59" i="4" s="1"/>
  <c r="C58" i="4"/>
  <c r="E58" i="4" s="1"/>
  <c r="C57" i="4"/>
  <c r="E57" i="4" s="1"/>
  <c r="C56" i="4"/>
  <c r="E56" i="4" s="1"/>
  <c r="C55" i="4"/>
  <c r="E55" i="4" s="1"/>
  <c r="C54" i="4"/>
  <c r="E54" i="4" s="1"/>
  <c r="C53" i="4"/>
  <c r="E53" i="4" s="1"/>
  <c r="C52" i="4"/>
  <c r="E52" i="4" s="1"/>
  <c r="C51" i="4"/>
  <c r="E51" i="4" s="1"/>
  <c r="C50" i="4"/>
  <c r="E50" i="4" s="1"/>
  <c r="C49" i="4"/>
  <c r="E49" i="4" s="1"/>
  <c r="C48" i="4"/>
  <c r="E48" i="4" s="1"/>
  <c r="C47" i="4"/>
  <c r="E47" i="4" s="1"/>
  <c r="C46" i="4"/>
  <c r="E46" i="4" s="1"/>
  <c r="C45" i="4"/>
  <c r="E45" i="4" s="1"/>
  <c r="C44" i="4"/>
  <c r="E44" i="4" s="1"/>
  <c r="C43" i="4"/>
  <c r="E43" i="4" s="1"/>
  <c r="C42" i="4"/>
  <c r="E42" i="4" s="1"/>
  <c r="C41" i="4"/>
  <c r="E41" i="4" s="1"/>
  <c r="C40" i="4"/>
  <c r="E40" i="4" s="1"/>
  <c r="C39" i="4"/>
  <c r="E39" i="4" s="1"/>
  <c r="C38" i="4"/>
  <c r="E38" i="4" s="1"/>
  <c r="C37" i="4"/>
  <c r="E37" i="4" s="1"/>
  <c r="C36" i="4"/>
  <c r="E36" i="4" s="1"/>
  <c r="C35" i="4"/>
  <c r="E35" i="4" s="1"/>
  <c r="C34" i="4"/>
  <c r="E34" i="4" s="1"/>
  <c r="C33" i="4"/>
  <c r="E33" i="4" s="1"/>
  <c r="C32" i="4"/>
  <c r="E32" i="4" s="1"/>
  <c r="C31" i="4"/>
  <c r="E31" i="4" s="1"/>
  <c r="C30" i="4"/>
  <c r="E30" i="4" s="1"/>
  <c r="C29" i="4"/>
  <c r="E29" i="4" s="1"/>
  <c r="C28" i="4"/>
  <c r="E28" i="4" s="1"/>
  <c r="C27" i="4"/>
  <c r="E27" i="4" s="1"/>
  <c r="C26" i="4"/>
  <c r="E26" i="4" s="1"/>
  <c r="C25" i="4"/>
  <c r="E25" i="4" s="1"/>
  <c r="C24" i="4"/>
  <c r="E24" i="4" s="1"/>
  <c r="C23" i="4"/>
  <c r="E23" i="4" s="1"/>
  <c r="C22" i="4"/>
  <c r="E22" i="4" s="1"/>
  <c r="C21" i="4"/>
  <c r="E21" i="4" s="1"/>
  <c r="C20" i="4"/>
  <c r="E20" i="4" s="1"/>
  <c r="C19" i="4"/>
  <c r="E19" i="4" s="1"/>
  <c r="C18" i="4"/>
  <c r="E18" i="4" s="1"/>
  <c r="C17" i="4"/>
  <c r="E17" i="4" s="1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F12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9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tc={F561C50A-B45F-4041-8EC1-89CF89BE8641}</author>
    <author>tc={C02D0C8F-4901-4D43-A604-02EEE0A1E501}</author>
    <author>tc={29C6C776-E4B4-BC4C-883B-3FF3451EBCE0}</author>
    <author>tc={01979B19-155F-1642-839F-C0E874A44888}</author>
  </authors>
  <commentList>
    <comment ref="C1" authorId="0" shapeId="0" xr:uid="{F561C50A-B45F-4041-8EC1-89CF89BE8641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Conacyt (s.f). Información general COVID-19. Consejo Nacional de Ciencia y Tecnología Disponible en: https://datos.covid-19.conacyt.mx</t>
      </text>
    </comment>
    <comment ref="D1" authorId="1" shapeId="0" xr:uid="{C02D0C8F-4901-4D43-A604-02EEE0A1E501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Secretaría de Hacienda y Crédito Público (2022). “Recursos para protección social en salud” Estadísticas Oportunas de Finanzas Públicas. Disponible en: http://presto.hacienda.gob.mx/EstoporLayout/Layout.jsp</t>
      </text>
    </comment>
    <comment ref="H1" authorId="2" shapeId="0" xr:uid="{29C6C776-E4B4-BC4C-883B-3FF3451EBCE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CONEVAL (2020). Medición de la pobreza. Disponible en: https://www.coneval.org.mx/Medicion/MP/Paginas/Pobreza_2020.aspx</t>
      </text>
    </comment>
    <comment ref="I1" authorId="3" shapeId="0" xr:uid="{01979B19-155F-1642-839F-C0E874A4488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CONEVAL (2020). Medición de la pobreza. Disponible en: https://www.coneval.org.mx/Medicion/MP/Paginas/Pobreza_2020.aspx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tc={C8BB0318-C2AD-3F4C-B42F-D67525C1279A}</author>
    <author>tc={22BD23E3-DBCB-B245-89B7-AA71E3342ED4}</author>
    <author>tc={7ACAE1E0-8F4B-8C4D-83D3-F45D5BA7645A}</author>
  </authors>
  <commentList>
    <comment ref="C1" authorId="0" shapeId="0" xr:uid="{C8BB0318-C2AD-3F4C-B42F-D67525C1279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https://www.coneval.org.mx/Medicion/MP/Paginas/Lineas-de-Pobreza-por-Ingresos.aspx</t>
      </text>
    </comment>
    <comment ref="D1" authorId="1" shapeId="0" xr:uid="{22BD23E3-DBCB-B245-89B7-AA71E3342ED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https://www.coneval.org.mx/Medicion/MP/Paginas/Lineas-de-Pobreza-por-Ingresos.aspx</t>
      </text>
    </comment>
    <comment ref="E1" authorId="2" shapeId="0" xr:uid="{7ACAE1E0-8F4B-8C4D-83D3-F45D5BA7645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https://www.gob.mx/conasami/documentos/tabla-de-salarios-minimos-generales-y-profesionales-por-areas-geograficas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tc={FEA69BBE-96D3-3443-8318-85FA56EEDF86}</author>
    <author>tc={73277D9D-96B4-A642-8679-D5B3FCE0AD8D}</author>
  </authors>
  <commentList>
    <comment ref="C1" authorId="0" shapeId="0" xr:uid="{FEA69BBE-96D3-3443-8318-85FA56EEDF86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https://datos.gob.mx/busca/dataset/proyecciones-de-la-poblacion-de-mexico-y-de-las-entidades-federativas-2016-2050/resource/90bd3c5e-4a2a-4076-ab04-00ee24864d85?inner_span=True</t>
      </text>
    </comment>
    <comment ref="D1" authorId="1" shapeId="0" xr:uid="{73277D9D-96B4-A642-8679-D5B3FCE0AD8D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http://www2.inecc.gob.mx/publicaciones2/libros/30/p2context.html</t>
      </text>
    </comment>
  </commentList>
</comments>
</file>

<file path=xl/sharedStrings.xml><?xml version="1.0" encoding="utf-8"?>
<sst xmlns="http://schemas.openxmlformats.org/spreadsheetml/2006/main" count="418" uniqueCount="61">
  <si>
    <t>def</t>
  </si>
  <si>
    <t>anio</t>
  </si>
  <si>
    <t>rps</t>
  </si>
  <si>
    <t>car_sal</t>
  </si>
  <si>
    <t>ent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</si>
  <si>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</si>
  <si>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</si>
  <si>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</si>
  <si>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</si>
  <si>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</si>
  <si>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</si>
  <si>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</si>
  <si>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</si>
  <si>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</si>
  <si>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</si>
  <si>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</si>
  <si>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</si>
  <si>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</si>
  <si>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</si>
  <si>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</si>
  <si>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</si>
  <si>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</si>
  <si>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</si>
  <si>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</si>
  <si>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</si>
  <si>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</si>
  <si>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</si>
  <si>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</si>
  <si>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</si>
  <si>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</si>
  <si>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</si>
  <si>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</si>
  <si>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</si>
  <si>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</si>
  <si>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</si>
  <si>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</si>
  <si>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seg_soc</t>
  </si>
  <si>
    <t>CDMX</t>
  </si>
  <si>
    <t>dens</t>
  </si>
  <si>
    <t>Línea de pobreza extrema por ingresos, en pesos corrientes</t>
  </si>
  <si>
    <t>Línea de pobreza  por ingresos, en pesos corrientes</t>
  </si>
  <si>
    <t>Salario mínimo</t>
  </si>
  <si>
    <t>pob</t>
  </si>
  <si>
    <t>km2</t>
  </si>
  <si>
    <t>1 Salario M MENSUAL</t>
  </si>
  <si>
    <t>2 SALARIOS M MENSUAL</t>
  </si>
  <si>
    <t>sin seg social</t>
  </si>
  <si>
    <t>Hasta 1SM o sin</t>
  </si>
  <si>
    <t>correr un panel</t>
  </si>
  <si>
    <t>i estados</t>
  </si>
  <si>
    <t>t años</t>
  </si>
  <si>
    <t>tsset timevar</t>
  </si>
  <si>
    <t>pooled data</t>
  </si>
  <si>
    <t>correr datos de panel con efectos fijos</t>
  </si>
  <si>
    <t>xtreg dep [indep], fe</t>
  </si>
  <si>
    <t xml:space="preserve">prueba de hausman </t>
  </si>
  <si>
    <t>correr datos de panel con efectos aleatorios</t>
  </si>
  <si>
    <t xml:space="preserve"> ho: el estimador de efectos aleatorios es consistente</t>
  </si>
  <si>
    <t>si p&gt;chi 2 es muy baja</t>
  </si>
  <si>
    <t>se rechaza ho</t>
  </si>
  <si>
    <t>modelos panel dinamicos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</si>
</sst>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_-* #,##0.00000_-;\-* #,##0.00000_-;_-* &quot;-&quot;??_-;_-@_-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Mali Regular"/>
    </font>
    <font>
      <sz val="12"/>
      <name val="Mali Regular"/>
    </font>
  </fonts>
  <fills count="5">
    <fill>
      <patternFill patternType="none"/>
    </fill>
    <fill>
      <patternFill patternType="gray125"/>
    </fill>
    <fill>
      <patternFill patternType="solid">
        <fgColor rgb="FFFFD6F5"/>
        <bgColor indexed="64"/>
      </patternFill>
    </fill>
    <fill>
      <patternFill patternType="solid">
        <fgColor rgb="FFFF95E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top"/>
    </xf>
    <xf numFmtId="0" fontId="0" fillId="4" borderId="0" xfId="0" applyFill="1"/>
    <xf numFmtId="0" fontId="3" fillId="0" borderId="2" xfId="0" applyFont="1" applyBorder="1" applyAlignment="1">
      <alignment horizontal="center" vertical="center"/>
    </xf>
    <xf numFmtId="165" fontId="3" fillId="2" borderId="1" xfId="2" applyNumberFormat="1" applyFont="1" applyFill="1" applyBorder="1" applyAlignment="1">
      <alignment horizontal="center" vertical="center"/>
    </xf>
    <xf numFmtId="165" fontId="4" fillId="0" borderId="1" xfId="2" applyNumberFormat="1" applyFont="1" applyFill="1" applyBorder="1" applyAlignment="1">
      <alignment horizontal="center" vertical="top"/>
    </xf>
    <xf numFmtId="165" fontId="4" fillId="0" borderId="1" xfId="2" applyNumberFormat="1" applyFont="1" applyBorder="1" applyAlignment="1">
      <alignment horizontal="center" vertical="top"/>
    </xf>
    <xf numFmtId="165" fontId="0" fillId="0" borderId="0" xfId="2" applyNumberFormat="1" applyFont="1"/>
    <xf numFmtId="165" fontId="3" fillId="0" borderId="1" xfId="2" applyNumberFormat="1" applyFont="1" applyBorder="1" applyAlignment="1">
      <alignment horizontal="center" vertical="center"/>
    </xf>
    <xf numFmtId="165" fontId="4" fillId="0" borderId="1" xfId="2" applyNumberFormat="1" applyFont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3" fillId="3" borderId="1" xfId="2" applyNumberFormat="1" applyFont="1" applyFill="1" applyBorder="1" applyAlignment="1">
      <alignment horizontal="center" vertical="center"/>
    </xf>
  </cellXfs>
  <cellStyles count="4">
    <cellStyle name="Millares" xfId="2" builtinId="3"/>
    <cellStyle name="Normal" xfId="0" builtinId="0"/>
    <cellStyle name="Normal 2" xfId="3" xr:uid="{12B9BC7A-90A6-B440-B116-1377AFC726D9}"/>
    <cellStyle name="Normal_Propuesta_AnexoV4" xfId="1" xr:uid="{0A91512C-C5E4-6B47-A379-FA5F536B6F4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5E0"/>
      <color rgb="FFFFD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cion%20p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>
            <v>2019</v>
          </cell>
          <cell r="B2" t="str">
            <v>Aguascalientes</v>
          </cell>
          <cell r="F2">
            <v>12531</v>
          </cell>
        </row>
        <row r="3">
          <cell r="A3">
            <v>2019</v>
          </cell>
          <cell r="B3" t="str">
            <v>Aguascalientes</v>
          </cell>
          <cell r="F3">
            <v>12076</v>
          </cell>
        </row>
        <row r="4">
          <cell r="A4">
            <v>2019</v>
          </cell>
          <cell r="B4" t="str">
            <v>Aguascalientes</v>
          </cell>
          <cell r="F4">
            <v>12601</v>
          </cell>
        </row>
        <row r="5">
          <cell r="A5">
            <v>2019</v>
          </cell>
          <cell r="B5" t="str">
            <v>Aguascalientes</v>
          </cell>
          <cell r="F5">
            <v>12161</v>
          </cell>
        </row>
        <row r="6">
          <cell r="A6">
            <v>2019</v>
          </cell>
          <cell r="B6" t="str">
            <v>Aguascalientes</v>
          </cell>
          <cell r="F6">
            <v>12666</v>
          </cell>
        </row>
        <row r="7">
          <cell r="A7">
            <v>2019</v>
          </cell>
          <cell r="B7" t="str">
            <v>Aguascalientes</v>
          </cell>
          <cell r="F7">
            <v>12237</v>
          </cell>
        </row>
        <row r="8">
          <cell r="A8">
            <v>2019</v>
          </cell>
          <cell r="B8" t="str">
            <v>Aguascalientes</v>
          </cell>
          <cell r="F8">
            <v>12883</v>
          </cell>
        </row>
        <row r="9">
          <cell r="A9">
            <v>2019</v>
          </cell>
          <cell r="B9" t="str">
            <v>Aguascalientes</v>
          </cell>
          <cell r="F9">
            <v>12354</v>
          </cell>
        </row>
        <row r="10">
          <cell r="A10">
            <v>2019</v>
          </cell>
          <cell r="B10" t="str">
            <v>Aguascalientes</v>
          </cell>
          <cell r="F10">
            <v>13159</v>
          </cell>
        </row>
        <row r="11">
          <cell r="A11">
            <v>2019</v>
          </cell>
          <cell r="B11" t="str">
            <v>Aguascalientes</v>
          </cell>
          <cell r="F11">
            <v>12522</v>
          </cell>
        </row>
        <row r="12">
          <cell r="A12">
            <v>2019</v>
          </cell>
          <cell r="B12" t="str">
            <v>Aguascalientes</v>
          </cell>
          <cell r="F12">
            <v>13250</v>
          </cell>
        </row>
        <row r="13">
          <cell r="A13">
            <v>2019</v>
          </cell>
          <cell r="B13" t="str">
            <v>Aguascalientes</v>
          </cell>
          <cell r="F13">
            <v>12609</v>
          </cell>
        </row>
        <row r="14">
          <cell r="A14">
            <v>2019</v>
          </cell>
          <cell r="B14" t="str">
            <v>Aguascalientes</v>
          </cell>
          <cell r="F14">
            <v>13310</v>
          </cell>
        </row>
        <row r="15">
          <cell r="A15">
            <v>2019</v>
          </cell>
          <cell r="B15" t="str">
            <v>Aguascalientes</v>
          </cell>
          <cell r="F15">
            <v>12680</v>
          </cell>
        </row>
        <row r="16">
          <cell r="A16">
            <v>2019</v>
          </cell>
          <cell r="B16" t="str">
            <v>Aguascalientes</v>
          </cell>
          <cell r="F16">
            <v>13360</v>
          </cell>
        </row>
        <row r="17">
          <cell r="A17">
            <v>2019</v>
          </cell>
          <cell r="B17" t="str">
            <v>Aguascalientes</v>
          </cell>
          <cell r="F17">
            <v>12746</v>
          </cell>
        </row>
        <row r="18">
          <cell r="A18">
            <v>2019</v>
          </cell>
          <cell r="B18" t="str">
            <v>Aguascalientes</v>
          </cell>
          <cell r="F18">
            <v>13401</v>
          </cell>
        </row>
        <row r="19">
          <cell r="A19">
            <v>2019</v>
          </cell>
          <cell r="B19" t="str">
            <v>Aguascalientes</v>
          </cell>
          <cell r="F19">
            <v>12816</v>
          </cell>
        </row>
        <row r="20">
          <cell r="A20">
            <v>2019</v>
          </cell>
          <cell r="B20" t="str">
            <v>Aguascalientes</v>
          </cell>
          <cell r="F20">
            <v>13445</v>
          </cell>
        </row>
        <row r="21">
          <cell r="A21">
            <v>2019</v>
          </cell>
          <cell r="B21" t="str">
            <v>Aguascalientes</v>
          </cell>
          <cell r="F21">
            <v>12891</v>
          </cell>
        </row>
        <row r="22">
          <cell r="A22">
            <v>2019</v>
          </cell>
          <cell r="B22" t="str">
            <v>Aguascalientes</v>
          </cell>
          <cell r="F22">
            <v>13498</v>
          </cell>
        </row>
        <row r="23">
          <cell r="A23">
            <v>2019</v>
          </cell>
          <cell r="B23" t="str">
            <v>Aguascalientes</v>
          </cell>
          <cell r="F23">
            <v>12969</v>
          </cell>
        </row>
        <row r="24">
          <cell r="A24">
            <v>2019</v>
          </cell>
          <cell r="B24" t="str">
            <v>Aguascalientes</v>
          </cell>
          <cell r="F24">
            <v>13551</v>
          </cell>
        </row>
        <row r="25">
          <cell r="A25">
            <v>2019</v>
          </cell>
          <cell r="B25" t="str">
            <v>Aguascalientes</v>
          </cell>
          <cell r="F25">
            <v>13039</v>
          </cell>
        </row>
        <row r="26">
          <cell r="A26">
            <v>2019</v>
          </cell>
          <cell r="B26" t="str">
            <v>Aguascalientes</v>
          </cell>
          <cell r="F26">
            <v>13606</v>
          </cell>
        </row>
        <row r="27">
          <cell r="A27">
            <v>2019</v>
          </cell>
          <cell r="B27" t="str">
            <v>Aguascalientes</v>
          </cell>
          <cell r="F27">
            <v>13096</v>
          </cell>
        </row>
        <row r="28">
          <cell r="A28">
            <v>2019</v>
          </cell>
          <cell r="B28" t="str">
            <v>Aguascalientes</v>
          </cell>
          <cell r="F28">
            <v>13664</v>
          </cell>
        </row>
        <row r="29">
          <cell r="A29">
            <v>2019</v>
          </cell>
          <cell r="B29" t="str">
            <v>Aguascalientes</v>
          </cell>
          <cell r="F29">
            <v>13152</v>
          </cell>
        </row>
        <row r="30">
          <cell r="A30">
            <v>2019</v>
          </cell>
          <cell r="B30" t="str">
            <v>Aguascalientes</v>
          </cell>
          <cell r="F30">
            <v>13703</v>
          </cell>
        </row>
        <row r="31">
          <cell r="A31">
            <v>2019</v>
          </cell>
          <cell r="B31" t="str">
            <v>Aguascalientes</v>
          </cell>
          <cell r="F31">
            <v>13198</v>
          </cell>
        </row>
        <row r="32">
          <cell r="A32">
            <v>2019</v>
          </cell>
          <cell r="B32" t="str">
            <v>Aguascalientes</v>
          </cell>
          <cell r="F32">
            <v>13697</v>
          </cell>
        </row>
        <row r="33">
          <cell r="A33">
            <v>2019</v>
          </cell>
          <cell r="B33" t="str">
            <v>Aguascalientes</v>
          </cell>
          <cell r="F33">
            <v>13203</v>
          </cell>
        </row>
        <row r="34">
          <cell r="A34">
            <v>2019</v>
          </cell>
          <cell r="B34" t="str">
            <v>Aguascalientes</v>
          </cell>
          <cell r="F34">
            <v>13652</v>
          </cell>
        </row>
        <row r="35">
          <cell r="A35">
            <v>2019</v>
          </cell>
          <cell r="B35" t="str">
            <v>Aguascalientes</v>
          </cell>
          <cell r="F35">
            <v>13169</v>
          </cell>
        </row>
        <row r="36">
          <cell r="A36">
            <v>2019</v>
          </cell>
          <cell r="B36" t="str">
            <v>Aguascalientes</v>
          </cell>
          <cell r="F36">
            <v>13592</v>
          </cell>
        </row>
        <row r="37">
          <cell r="A37">
            <v>2019</v>
          </cell>
          <cell r="B37" t="str">
            <v>Aguascalientes</v>
          </cell>
          <cell r="F37">
            <v>13124</v>
          </cell>
        </row>
        <row r="38">
          <cell r="A38">
            <v>2019</v>
          </cell>
          <cell r="B38" t="str">
            <v>Aguascalientes</v>
          </cell>
          <cell r="F38">
            <v>13521</v>
          </cell>
        </row>
        <row r="39">
          <cell r="A39">
            <v>2019</v>
          </cell>
          <cell r="B39" t="str">
            <v>Aguascalientes</v>
          </cell>
          <cell r="F39">
            <v>13066</v>
          </cell>
        </row>
        <row r="40">
          <cell r="A40">
            <v>2019</v>
          </cell>
          <cell r="B40" t="str">
            <v>Aguascalientes</v>
          </cell>
          <cell r="F40">
            <v>13443</v>
          </cell>
        </row>
        <row r="41">
          <cell r="A41">
            <v>2019</v>
          </cell>
          <cell r="B41" t="str">
            <v>Aguascalientes</v>
          </cell>
          <cell r="F41">
            <v>12984</v>
          </cell>
        </row>
        <row r="42">
          <cell r="A42">
            <v>2019</v>
          </cell>
          <cell r="B42" t="str">
            <v>Aguascalientes</v>
          </cell>
          <cell r="F42">
            <v>13373</v>
          </cell>
        </row>
        <row r="43">
          <cell r="A43">
            <v>2019</v>
          </cell>
          <cell r="B43" t="str">
            <v>Aguascalientes</v>
          </cell>
          <cell r="F43">
            <v>12887</v>
          </cell>
        </row>
        <row r="44">
          <cell r="A44">
            <v>2019</v>
          </cell>
          <cell r="B44" t="str">
            <v>Aguascalientes</v>
          </cell>
          <cell r="F44">
            <v>13307</v>
          </cell>
        </row>
        <row r="45">
          <cell r="A45">
            <v>2019</v>
          </cell>
          <cell r="B45" t="str">
            <v>Aguascalientes</v>
          </cell>
          <cell r="F45">
            <v>12791</v>
          </cell>
        </row>
        <row r="46">
          <cell r="A46">
            <v>2019</v>
          </cell>
          <cell r="B46" t="str">
            <v>Aguascalientes</v>
          </cell>
          <cell r="F46">
            <v>13236</v>
          </cell>
        </row>
        <row r="47">
          <cell r="A47">
            <v>2019</v>
          </cell>
          <cell r="B47" t="str">
            <v>Aguascalientes</v>
          </cell>
          <cell r="F47">
            <v>12711</v>
          </cell>
        </row>
        <row r="48">
          <cell r="A48">
            <v>2019</v>
          </cell>
          <cell r="B48" t="str">
            <v>Aguascalientes</v>
          </cell>
          <cell r="F48">
            <v>13163</v>
          </cell>
        </row>
        <row r="49">
          <cell r="A49">
            <v>2019</v>
          </cell>
          <cell r="B49" t="str">
            <v>Aguascalientes</v>
          </cell>
          <cell r="F49">
            <v>12647</v>
          </cell>
        </row>
        <row r="50">
          <cell r="A50">
            <v>2019</v>
          </cell>
          <cell r="B50" t="str">
            <v>Aguascalientes</v>
          </cell>
          <cell r="F50">
            <v>13081</v>
          </cell>
        </row>
        <row r="51">
          <cell r="A51">
            <v>2019</v>
          </cell>
          <cell r="B51" t="str">
            <v>Aguascalientes</v>
          </cell>
          <cell r="F51">
            <v>12578</v>
          </cell>
        </row>
        <row r="52">
          <cell r="A52">
            <v>2019</v>
          </cell>
          <cell r="B52" t="str">
            <v>Aguascalientes</v>
          </cell>
          <cell r="F52">
            <v>12951</v>
          </cell>
        </row>
        <row r="53">
          <cell r="A53">
            <v>2019</v>
          </cell>
          <cell r="B53" t="str">
            <v>Aguascalientes</v>
          </cell>
          <cell r="F53">
            <v>12471</v>
          </cell>
        </row>
        <row r="54">
          <cell r="A54">
            <v>2019</v>
          </cell>
          <cell r="B54" t="str">
            <v>Aguascalientes</v>
          </cell>
          <cell r="F54">
            <v>12760</v>
          </cell>
        </row>
        <row r="55">
          <cell r="A55">
            <v>2019</v>
          </cell>
          <cell r="B55" t="str">
            <v>Aguascalientes</v>
          </cell>
          <cell r="F55">
            <v>12328</v>
          </cell>
        </row>
        <row r="56">
          <cell r="A56">
            <v>2019</v>
          </cell>
          <cell r="B56" t="str">
            <v>Aguascalientes</v>
          </cell>
          <cell r="F56">
            <v>12515</v>
          </cell>
        </row>
        <row r="57">
          <cell r="A57">
            <v>2019</v>
          </cell>
          <cell r="B57" t="str">
            <v>Aguascalientes</v>
          </cell>
          <cell r="F57">
            <v>12159</v>
          </cell>
        </row>
        <row r="58">
          <cell r="A58">
            <v>2019</v>
          </cell>
          <cell r="B58" t="str">
            <v>Aguascalientes</v>
          </cell>
          <cell r="F58">
            <v>12202</v>
          </cell>
        </row>
        <row r="59">
          <cell r="A59">
            <v>2019</v>
          </cell>
          <cell r="B59" t="str">
            <v>Aguascalientes</v>
          </cell>
          <cell r="F59">
            <v>11959</v>
          </cell>
        </row>
        <row r="60">
          <cell r="A60">
            <v>2019</v>
          </cell>
          <cell r="B60" t="str">
            <v>Aguascalientes</v>
          </cell>
          <cell r="F60">
            <v>11852</v>
          </cell>
        </row>
        <row r="61">
          <cell r="A61">
            <v>2019</v>
          </cell>
          <cell r="B61" t="str">
            <v>Aguascalientes</v>
          </cell>
          <cell r="F61">
            <v>11740</v>
          </cell>
        </row>
        <row r="62">
          <cell r="A62">
            <v>2019</v>
          </cell>
          <cell r="B62" t="str">
            <v>Aguascalientes</v>
          </cell>
          <cell r="F62">
            <v>11497</v>
          </cell>
        </row>
        <row r="63">
          <cell r="A63">
            <v>2019</v>
          </cell>
          <cell r="B63" t="str">
            <v>Aguascalientes</v>
          </cell>
          <cell r="F63">
            <v>11530</v>
          </cell>
        </row>
        <row r="64">
          <cell r="A64">
            <v>2019</v>
          </cell>
          <cell r="B64" t="str">
            <v>Aguascalientes</v>
          </cell>
          <cell r="F64">
            <v>11141</v>
          </cell>
        </row>
        <row r="65">
          <cell r="A65">
            <v>2019</v>
          </cell>
          <cell r="B65" t="str">
            <v>Aguascalientes</v>
          </cell>
          <cell r="F65">
            <v>11329</v>
          </cell>
        </row>
        <row r="66">
          <cell r="A66">
            <v>2019</v>
          </cell>
          <cell r="B66" t="str">
            <v>Aguascalientes</v>
          </cell>
          <cell r="F66">
            <v>10784</v>
          </cell>
        </row>
        <row r="67">
          <cell r="A67">
            <v>2019</v>
          </cell>
          <cell r="B67" t="str">
            <v>Aguascalientes</v>
          </cell>
          <cell r="F67">
            <v>11122</v>
          </cell>
        </row>
        <row r="68">
          <cell r="A68">
            <v>2019</v>
          </cell>
          <cell r="B68" t="str">
            <v>Aguascalientes</v>
          </cell>
          <cell r="F68">
            <v>10439</v>
          </cell>
        </row>
        <row r="69">
          <cell r="A69">
            <v>2019</v>
          </cell>
          <cell r="B69" t="str">
            <v>Aguascalientes</v>
          </cell>
          <cell r="F69">
            <v>10918</v>
          </cell>
        </row>
        <row r="70">
          <cell r="A70">
            <v>2019</v>
          </cell>
          <cell r="B70" t="str">
            <v>Aguascalientes</v>
          </cell>
          <cell r="F70">
            <v>10109</v>
          </cell>
        </row>
        <row r="71">
          <cell r="A71">
            <v>2019</v>
          </cell>
          <cell r="B71" t="str">
            <v>Aguascalientes</v>
          </cell>
          <cell r="F71">
            <v>10721</v>
          </cell>
        </row>
        <row r="72">
          <cell r="A72">
            <v>2019</v>
          </cell>
          <cell r="B72" t="str">
            <v>Aguascalientes</v>
          </cell>
          <cell r="F72">
            <v>9785</v>
          </cell>
        </row>
        <row r="73">
          <cell r="A73">
            <v>2019</v>
          </cell>
          <cell r="B73" t="str">
            <v>Aguascalientes</v>
          </cell>
          <cell r="F73">
            <v>10529</v>
          </cell>
        </row>
        <row r="74">
          <cell r="A74">
            <v>2019</v>
          </cell>
          <cell r="B74" t="str">
            <v>Aguascalientes</v>
          </cell>
          <cell r="F74">
            <v>9473</v>
          </cell>
        </row>
        <row r="75">
          <cell r="A75">
            <v>2019</v>
          </cell>
          <cell r="B75" t="str">
            <v>Aguascalientes</v>
          </cell>
          <cell r="F75">
            <v>10345</v>
          </cell>
        </row>
        <row r="76">
          <cell r="A76">
            <v>2019</v>
          </cell>
          <cell r="B76" t="str">
            <v>Aguascalientes</v>
          </cell>
          <cell r="F76">
            <v>9188</v>
          </cell>
        </row>
        <row r="77">
          <cell r="A77">
            <v>2019</v>
          </cell>
          <cell r="B77" t="str">
            <v>Aguascalientes</v>
          </cell>
          <cell r="F77">
            <v>10171</v>
          </cell>
        </row>
        <row r="78">
          <cell r="A78">
            <v>2019</v>
          </cell>
          <cell r="B78" t="str">
            <v>Aguascalientes</v>
          </cell>
          <cell r="F78">
            <v>8932</v>
          </cell>
        </row>
        <row r="79">
          <cell r="A79">
            <v>2019</v>
          </cell>
          <cell r="B79" t="str">
            <v>Aguascalientes</v>
          </cell>
          <cell r="F79">
            <v>10013</v>
          </cell>
        </row>
        <row r="80">
          <cell r="A80">
            <v>2019</v>
          </cell>
          <cell r="B80" t="str">
            <v>Aguascalientes</v>
          </cell>
          <cell r="F80">
            <v>8720</v>
          </cell>
        </row>
        <row r="81">
          <cell r="A81">
            <v>2019</v>
          </cell>
          <cell r="B81" t="str">
            <v>Aguascalientes</v>
          </cell>
          <cell r="F81">
            <v>9873</v>
          </cell>
        </row>
        <row r="82">
          <cell r="A82">
            <v>2019</v>
          </cell>
          <cell r="B82" t="str">
            <v>Aguascalientes</v>
          </cell>
          <cell r="F82">
            <v>8552</v>
          </cell>
        </row>
        <row r="83">
          <cell r="A83">
            <v>2019</v>
          </cell>
          <cell r="B83" t="str">
            <v>Aguascalientes</v>
          </cell>
          <cell r="F83">
            <v>9747</v>
          </cell>
        </row>
        <row r="84">
          <cell r="A84">
            <v>2019</v>
          </cell>
          <cell r="B84" t="str">
            <v>Aguascalientes</v>
          </cell>
          <cell r="F84">
            <v>8420</v>
          </cell>
        </row>
        <row r="85">
          <cell r="A85">
            <v>2019</v>
          </cell>
          <cell r="B85" t="str">
            <v>Aguascalientes</v>
          </cell>
          <cell r="F85">
            <v>9633</v>
          </cell>
        </row>
        <row r="86">
          <cell r="A86">
            <v>2019</v>
          </cell>
          <cell r="B86" t="str">
            <v>Aguascalientes</v>
          </cell>
          <cell r="F86">
            <v>8321</v>
          </cell>
        </row>
        <row r="87">
          <cell r="A87">
            <v>2019</v>
          </cell>
          <cell r="B87" t="str">
            <v>Aguascalientes</v>
          </cell>
          <cell r="F87">
            <v>9535</v>
          </cell>
        </row>
        <row r="88">
          <cell r="A88">
            <v>2019</v>
          </cell>
          <cell r="B88" t="str">
            <v>Aguascalientes</v>
          </cell>
          <cell r="F88">
            <v>8249</v>
          </cell>
        </row>
        <row r="89">
          <cell r="A89">
            <v>2019</v>
          </cell>
          <cell r="B89" t="str">
            <v>Aguascalientes</v>
          </cell>
          <cell r="F89">
            <v>9448</v>
          </cell>
        </row>
        <row r="90">
          <cell r="A90">
            <v>2019</v>
          </cell>
          <cell r="B90" t="str">
            <v>Aguascalientes</v>
          </cell>
          <cell r="F90">
            <v>8168</v>
          </cell>
        </row>
        <row r="91">
          <cell r="A91">
            <v>2019</v>
          </cell>
          <cell r="B91" t="str">
            <v>Aguascalientes</v>
          </cell>
          <cell r="F91">
            <v>9341</v>
          </cell>
        </row>
        <row r="92">
          <cell r="A92">
            <v>2019</v>
          </cell>
          <cell r="B92" t="str">
            <v>Aguascalientes</v>
          </cell>
          <cell r="F92">
            <v>8053</v>
          </cell>
        </row>
        <row r="93">
          <cell r="A93">
            <v>2019</v>
          </cell>
          <cell r="B93" t="str">
            <v>Aguascalientes</v>
          </cell>
          <cell r="F93">
            <v>9190</v>
          </cell>
        </row>
        <row r="94">
          <cell r="A94">
            <v>2019</v>
          </cell>
          <cell r="B94" t="str">
            <v>Aguascalientes</v>
          </cell>
          <cell r="F94">
            <v>7905</v>
          </cell>
        </row>
        <row r="95">
          <cell r="A95">
            <v>2019</v>
          </cell>
          <cell r="B95" t="str">
            <v>Aguascalientes</v>
          </cell>
          <cell r="F95">
            <v>9003</v>
          </cell>
        </row>
        <row r="96">
          <cell r="A96">
            <v>2019</v>
          </cell>
          <cell r="B96" t="str">
            <v>Aguascalientes</v>
          </cell>
          <cell r="F96">
            <v>7725</v>
          </cell>
        </row>
        <row r="97">
          <cell r="A97">
            <v>2019</v>
          </cell>
          <cell r="B97" t="str">
            <v>Aguascalientes</v>
          </cell>
          <cell r="F97">
            <v>8781</v>
          </cell>
        </row>
        <row r="98">
          <cell r="A98">
            <v>2019</v>
          </cell>
          <cell r="B98" t="str">
            <v>Aguascalientes</v>
          </cell>
          <cell r="F98">
            <v>7518</v>
          </cell>
        </row>
        <row r="99">
          <cell r="A99">
            <v>2019</v>
          </cell>
          <cell r="B99" t="str">
            <v>Aguascalientes</v>
          </cell>
          <cell r="F99">
            <v>8534</v>
          </cell>
        </row>
        <row r="100">
          <cell r="A100">
            <v>2019</v>
          </cell>
          <cell r="B100" t="str">
            <v>Aguascalientes</v>
          </cell>
          <cell r="F100">
            <v>7295</v>
          </cell>
        </row>
        <row r="101">
          <cell r="A101">
            <v>2019</v>
          </cell>
          <cell r="B101" t="str">
            <v>Aguascalientes</v>
          </cell>
          <cell r="F101">
            <v>8273</v>
          </cell>
        </row>
        <row r="102">
          <cell r="A102">
            <v>2019</v>
          </cell>
          <cell r="B102" t="str">
            <v>Aguascalientes</v>
          </cell>
          <cell r="F102">
            <v>7062</v>
          </cell>
        </row>
        <row r="103">
          <cell r="A103">
            <v>2019</v>
          </cell>
          <cell r="B103" t="str">
            <v>Aguascalientes</v>
          </cell>
          <cell r="F103">
            <v>8005</v>
          </cell>
        </row>
        <row r="104">
          <cell r="A104">
            <v>2019</v>
          </cell>
          <cell r="B104" t="str">
            <v>Aguascalientes</v>
          </cell>
          <cell r="F104">
            <v>6823</v>
          </cell>
        </row>
        <row r="105">
          <cell r="A105">
            <v>2019</v>
          </cell>
          <cell r="B105" t="str">
            <v>Aguascalientes</v>
          </cell>
          <cell r="F105">
            <v>7735</v>
          </cell>
        </row>
        <row r="106">
          <cell r="A106">
            <v>2019</v>
          </cell>
          <cell r="B106" t="str">
            <v>Aguascalientes</v>
          </cell>
          <cell r="F106">
            <v>6591</v>
          </cell>
        </row>
        <row r="107">
          <cell r="A107">
            <v>2019</v>
          </cell>
          <cell r="B107" t="str">
            <v>Aguascalientes</v>
          </cell>
          <cell r="F107">
            <v>7466</v>
          </cell>
        </row>
        <row r="108">
          <cell r="A108">
            <v>2019</v>
          </cell>
          <cell r="B108" t="str">
            <v>Aguascalientes</v>
          </cell>
          <cell r="F108">
            <v>6367</v>
          </cell>
        </row>
        <row r="109">
          <cell r="A109">
            <v>2019</v>
          </cell>
          <cell r="B109" t="str">
            <v>Aguascalientes</v>
          </cell>
          <cell r="F109">
            <v>7203</v>
          </cell>
        </row>
        <row r="110">
          <cell r="A110">
            <v>2019</v>
          </cell>
          <cell r="B110" t="str">
            <v>Aguascalientes</v>
          </cell>
          <cell r="F110">
            <v>6150</v>
          </cell>
        </row>
        <row r="111">
          <cell r="A111">
            <v>2019</v>
          </cell>
          <cell r="B111" t="str">
            <v>Aguascalientes</v>
          </cell>
          <cell r="F111">
            <v>6943</v>
          </cell>
        </row>
        <row r="112">
          <cell r="A112">
            <v>2019</v>
          </cell>
          <cell r="B112" t="str">
            <v>Aguascalientes</v>
          </cell>
          <cell r="F112">
            <v>5938</v>
          </cell>
        </row>
        <row r="113">
          <cell r="A113">
            <v>2019</v>
          </cell>
          <cell r="B113" t="str">
            <v>Aguascalientes</v>
          </cell>
          <cell r="F113">
            <v>6682</v>
          </cell>
        </row>
        <row r="114">
          <cell r="A114">
            <v>2019</v>
          </cell>
          <cell r="B114" t="str">
            <v>Aguascalientes</v>
          </cell>
          <cell r="F114">
            <v>5729</v>
          </cell>
        </row>
        <row r="115">
          <cell r="A115">
            <v>2019</v>
          </cell>
          <cell r="B115" t="str">
            <v>Aguascalientes</v>
          </cell>
          <cell r="F115">
            <v>6420</v>
          </cell>
        </row>
        <row r="116">
          <cell r="A116">
            <v>2019</v>
          </cell>
          <cell r="B116" t="str">
            <v>Aguascalientes</v>
          </cell>
          <cell r="F116">
            <v>5517</v>
          </cell>
        </row>
        <row r="117">
          <cell r="A117">
            <v>2019</v>
          </cell>
          <cell r="B117" t="str">
            <v>Aguascalientes</v>
          </cell>
          <cell r="F117">
            <v>6157</v>
          </cell>
        </row>
        <row r="118">
          <cell r="A118">
            <v>2019</v>
          </cell>
          <cell r="B118" t="str">
            <v>Aguascalientes</v>
          </cell>
          <cell r="F118">
            <v>5295</v>
          </cell>
        </row>
        <row r="119">
          <cell r="A119">
            <v>2019</v>
          </cell>
          <cell r="B119" t="str">
            <v>Aguascalientes</v>
          </cell>
          <cell r="F119">
            <v>5887</v>
          </cell>
        </row>
        <row r="120">
          <cell r="A120">
            <v>2019</v>
          </cell>
          <cell r="B120" t="str">
            <v>Aguascalientes</v>
          </cell>
          <cell r="F120">
            <v>5061</v>
          </cell>
        </row>
        <row r="121">
          <cell r="A121">
            <v>2019</v>
          </cell>
          <cell r="B121" t="str">
            <v>Aguascalientes</v>
          </cell>
          <cell r="F121">
            <v>5612</v>
          </cell>
        </row>
        <row r="122">
          <cell r="A122">
            <v>2019</v>
          </cell>
          <cell r="B122" t="str">
            <v>Aguascalientes</v>
          </cell>
          <cell r="F122">
            <v>4816</v>
          </cell>
        </row>
        <row r="123">
          <cell r="A123">
            <v>2019</v>
          </cell>
          <cell r="B123" t="str">
            <v>Aguascalientes</v>
          </cell>
          <cell r="F123">
            <v>5329</v>
          </cell>
        </row>
        <row r="124">
          <cell r="A124">
            <v>2019</v>
          </cell>
          <cell r="B124" t="str">
            <v>Aguascalientes</v>
          </cell>
          <cell r="F124">
            <v>4567</v>
          </cell>
        </row>
        <row r="125">
          <cell r="A125">
            <v>2019</v>
          </cell>
          <cell r="B125" t="str">
            <v>Aguascalientes</v>
          </cell>
          <cell r="F125">
            <v>5038</v>
          </cell>
        </row>
        <row r="126">
          <cell r="A126">
            <v>2019</v>
          </cell>
          <cell r="B126" t="str">
            <v>Aguascalientes</v>
          </cell>
          <cell r="F126">
            <v>4313</v>
          </cell>
        </row>
        <row r="127">
          <cell r="A127">
            <v>2019</v>
          </cell>
          <cell r="B127" t="str">
            <v>Aguascalientes</v>
          </cell>
          <cell r="F127">
            <v>4747</v>
          </cell>
        </row>
        <row r="128">
          <cell r="A128">
            <v>2019</v>
          </cell>
          <cell r="B128" t="str">
            <v>Aguascalientes</v>
          </cell>
          <cell r="F128">
            <v>4058</v>
          </cell>
        </row>
        <row r="129">
          <cell r="A129">
            <v>2019</v>
          </cell>
          <cell r="B129" t="str">
            <v>Aguascalientes</v>
          </cell>
          <cell r="F129">
            <v>4459</v>
          </cell>
        </row>
        <row r="130">
          <cell r="A130">
            <v>2019</v>
          </cell>
          <cell r="B130" t="str">
            <v>Aguascalientes</v>
          </cell>
          <cell r="F130">
            <v>3808</v>
          </cell>
        </row>
        <row r="131">
          <cell r="A131">
            <v>2019</v>
          </cell>
          <cell r="B131" t="str">
            <v>Aguascalientes</v>
          </cell>
          <cell r="F131">
            <v>4182</v>
          </cell>
        </row>
        <row r="132">
          <cell r="A132">
            <v>2019</v>
          </cell>
          <cell r="B132" t="str">
            <v>Aguascalientes</v>
          </cell>
          <cell r="F132">
            <v>3558</v>
          </cell>
        </row>
        <row r="133">
          <cell r="A133">
            <v>2019</v>
          </cell>
          <cell r="B133" t="str">
            <v>Aguascalientes</v>
          </cell>
          <cell r="F133">
            <v>3917</v>
          </cell>
        </row>
        <row r="134">
          <cell r="A134">
            <v>2019</v>
          </cell>
          <cell r="B134" t="str">
            <v>Aguascalientes</v>
          </cell>
          <cell r="F134">
            <v>3316</v>
          </cell>
        </row>
        <row r="135">
          <cell r="A135">
            <v>2019</v>
          </cell>
          <cell r="B135" t="str">
            <v>Aguascalientes</v>
          </cell>
          <cell r="F135">
            <v>3661</v>
          </cell>
        </row>
        <row r="136">
          <cell r="A136">
            <v>2019</v>
          </cell>
          <cell r="B136" t="str">
            <v>Aguascalientes</v>
          </cell>
          <cell r="F136">
            <v>3081</v>
          </cell>
        </row>
        <row r="137">
          <cell r="A137">
            <v>2019</v>
          </cell>
          <cell r="B137" t="str">
            <v>Aguascalientes</v>
          </cell>
          <cell r="F137">
            <v>3413</v>
          </cell>
        </row>
        <row r="138">
          <cell r="A138">
            <v>2019</v>
          </cell>
          <cell r="B138" t="str">
            <v>Aguascalientes</v>
          </cell>
          <cell r="F138">
            <v>2849</v>
          </cell>
        </row>
        <row r="139">
          <cell r="A139">
            <v>2019</v>
          </cell>
          <cell r="B139" t="str">
            <v>Aguascalientes</v>
          </cell>
          <cell r="F139">
            <v>3174</v>
          </cell>
        </row>
        <row r="140">
          <cell r="A140">
            <v>2019</v>
          </cell>
          <cell r="B140" t="str">
            <v>Aguascalientes</v>
          </cell>
          <cell r="F140">
            <v>2647</v>
          </cell>
        </row>
        <row r="141">
          <cell r="A141">
            <v>2019</v>
          </cell>
          <cell r="B141" t="str">
            <v>Aguascalientes</v>
          </cell>
          <cell r="F141">
            <v>2970</v>
          </cell>
        </row>
        <row r="142">
          <cell r="A142">
            <v>2019</v>
          </cell>
          <cell r="B142" t="str">
            <v>Aguascalientes</v>
          </cell>
          <cell r="F142">
            <v>2464</v>
          </cell>
        </row>
        <row r="143">
          <cell r="A143">
            <v>2019</v>
          </cell>
          <cell r="B143" t="str">
            <v>Aguascalientes</v>
          </cell>
          <cell r="F143">
            <v>2785</v>
          </cell>
        </row>
        <row r="144">
          <cell r="A144">
            <v>2019</v>
          </cell>
          <cell r="B144" t="str">
            <v>Aguascalientes</v>
          </cell>
          <cell r="F144">
            <v>2278</v>
          </cell>
        </row>
        <row r="145">
          <cell r="A145">
            <v>2019</v>
          </cell>
          <cell r="B145" t="str">
            <v>Aguascalientes</v>
          </cell>
          <cell r="F145">
            <v>2598</v>
          </cell>
        </row>
        <row r="146">
          <cell r="A146">
            <v>2019</v>
          </cell>
          <cell r="B146" t="str">
            <v>Aguascalientes</v>
          </cell>
          <cell r="F146">
            <v>2104</v>
          </cell>
        </row>
        <row r="147">
          <cell r="A147">
            <v>2019</v>
          </cell>
          <cell r="B147" t="str">
            <v>Aguascalientes</v>
          </cell>
          <cell r="F147">
            <v>2420</v>
          </cell>
        </row>
        <row r="148">
          <cell r="A148">
            <v>2019</v>
          </cell>
          <cell r="B148" t="str">
            <v>Aguascalientes</v>
          </cell>
          <cell r="F148">
            <v>1939</v>
          </cell>
        </row>
        <row r="149">
          <cell r="A149">
            <v>2019</v>
          </cell>
          <cell r="B149" t="str">
            <v>Aguascalientes</v>
          </cell>
          <cell r="F149">
            <v>2252</v>
          </cell>
        </row>
        <row r="150">
          <cell r="A150">
            <v>2019</v>
          </cell>
          <cell r="B150" t="str">
            <v>Aguascalientes</v>
          </cell>
          <cell r="F150">
            <v>1781</v>
          </cell>
        </row>
        <row r="151">
          <cell r="A151">
            <v>2019</v>
          </cell>
          <cell r="B151" t="str">
            <v>Aguascalientes</v>
          </cell>
          <cell r="F151">
            <v>2094</v>
          </cell>
        </row>
        <row r="152">
          <cell r="A152">
            <v>2019</v>
          </cell>
          <cell r="B152" t="str">
            <v>Aguascalientes</v>
          </cell>
          <cell r="F152">
            <v>1631</v>
          </cell>
        </row>
        <row r="153">
          <cell r="A153">
            <v>2019</v>
          </cell>
          <cell r="B153" t="str">
            <v>Aguascalientes</v>
          </cell>
          <cell r="F153">
            <v>1944</v>
          </cell>
        </row>
        <row r="154">
          <cell r="A154">
            <v>2019</v>
          </cell>
          <cell r="B154" t="str">
            <v>Aguascalientes</v>
          </cell>
          <cell r="F154">
            <v>1488</v>
          </cell>
        </row>
        <row r="155">
          <cell r="A155">
            <v>2019</v>
          </cell>
          <cell r="B155" t="str">
            <v>Aguascalientes</v>
          </cell>
          <cell r="F155">
            <v>1802</v>
          </cell>
        </row>
        <row r="156">
          <cell r="A156">
            <v>2019</v>
          </cell>
          <cell r="B156" t="str">
            <v>Aguascalientes</v>
          </cell>
          <cell r="F156">
            <v>1355</v>
          </cell>
        </row>
        <row r="157">
          <cell r="A157">
            <v>2019</v>
          </cell>
          <cell r="B157" t="str">
            <v>Aguascalientes</v>
          </cell>
          <cell r="F157">
            <v>1668</v>
          </cell>
        </row>
        <row r="158">
          <cell r="A158">
            <v>2019</v>
          </cell>
          <cell r="B158" t="str">
            <v>Aguascalientes</v>
          </cell>
          <cell r="F158">
            <v>1227</v>
          </cell>
        </row>
        <row r="159">
          <cell r="A159">
            <v>2019</v>
          </cell>
          <cell r="B159" t="str">
            <v>Aguascalientes</v>
          </cell>
          <cell r="F159">
            <v>1542</v>
          </cell>
        </row>
        <row r="160">
          <cell r="A160">
            <v>2019</v>
          </cell>
          <cell r="B160" t="str">
            <v>Aguascalientes</v>
          </cell>
          <cell r="F160">
            <v>1103</v>
          </cell>
        </row>
        <row r="161">
          <cell r="A161">
            <v>2019</v>
          </cell>
          <cell r="B161" t="str">
            <v>Aguascalientes</v>
          </cell>
          <cell r="F161">
            <v>1415</v>
          </cell>
        </row>
        <row r="162">
          <cell r="A162">
            <v>2019</v>
          </cell>
          <cell r="B162" t="str">
            <v>Aguascalientes</v>
          </cell>
          <cell r="F162">
            <v>987</v>
          </cell>
        </row>
        <row r="163">
          <cell r="A163">
            <v>2019</v>
          </cell>
          <cell r="B163" t="str">
            <v>Aguascalientes</v>
          </cell>
          <cell r="F163">
            <v>1291</v>
          </cell>
        </row>
        <row r="164">
          <cell r="A164">
            <v>2019</v>
          </cell>
          <cell r="B164" t="str">
            <v>Aguascalientes</v>
          </cell>
          <cell r="F164">
            <v>880</v>
          </cell>
        </row>
        <row r="165">
          <cell r="A165">
            <v>2019</v>
          </cell>
          <cell r="B165" t="str">
            <v>Aguascalientes</v>
          </cell>
          <cell r="F165">
            <v>1175</v>
          </cell>
        </row>
        <row r="166">
          <cell r="A166">
            <v>2019</v>
          </cell>
          <cell r="B166" t="str">
            <v>Aguascalientes</v>
          </cell>
          <cell r="F166">
            <v>780</v>
          </cell>
        </row>
        <row r="167">
          <cell r="A167">
            <v>2019</v>
          </cell>
          <cell r="B167" t="str">
            <v>Aguascalientes</v>
          </cell>
          <cell r="F167">
            <v>1068</v>
          </cell>
        </row>
        <row r="168">
          <cell r="A168">
            <v>2019</v>
          </cell>
          <cell r="B168" t="str">
            <v>Aguascalientes</v>
          </cell>
          <cell r="F168">
            <v>686</v>
          </cell>
        </row>
        <row r="169">
          <cell r="A169">
            <v>2019</v>
          </cell>
          <cell r="B169" t="str">
            <v>Aguascalientes</v>
          </cell>
          <cell r="F169">
            <v>967</v>
          </cell>
        </row>
        <row r="170">
          <cell r="A170">
            <v>2019</v>
          </cell>
          <cell r="B170" t="str">
            <v>Aguascalientes</v>
          </cell>
          <cell r="F170">
            <v>601</v>
          </cell>
        </row>
        <row r="171">
          <cell r="A171">
            <v>2019</v>
          </cell>
          <cell r="B171" t="str">
            <v>Aguascalientes</v>
          </cell>
          <cell r="F171">
            <v>868</v>
          </cell>
        </row>
        <row r="172">
          <cell r="A172">
            <v>2019</v>
          </cell>
          <cell r="B172" t="str">
            <v>Aguascalientes</v>
          </cell>
          <cell r="F172">
            <v>521</v>
          </cell>
        </row>
        <row r="173">
          <cell r="A173">
            <v>2019</v>
          </cell>
          <cell r="B173" t="str">
            <v>Aguascalientes</v>
          </cell>
          <cell r="F173">
            <v>775</v>
          </cell>
        </row>
        <row r="174">
          <cell r="A174">
            <v>2019</v>
          </cell>
          <cell r="B174" t="str">
            <v>Aguascalientes</v>
          </cell>
          <cell r="F174">
            <v>450</v>
          </cell>
        </row>
        <row r="175">
          <cell r="A175">
            <v>2019</v>
          </cell>
          <cell r="B175" t="str">
            <v>Aguascalientes</v>
          </cell>
          <cell r="F175">
            <v>691</v>
          </cell>
        </row>
        <row r="176">
          <cell r="A176">
            <v>2019</v>
          </cell>
          <cell r="B176" t="str">
            <v>Aguascalientes</v>
          </cell>
          <cell r="F176">
            <v>386</v>
          </cell>
        </row>
        <row r="177">
          <cell r="A177">
            <v>2019</v>
          </cell>
          <cell r="B177" t="str">
            <v>Aguascalientes</v>
          </cell>
          <cell r="F177">
            <v>613</v>
          </cell>
        </row>
        <row r="178">
          <cell r="A178">
            <v>2019</v>
          </cell>
          <cell r="B178" t="str">
            <v>Aguascalientes</v>
          </cell>
          <cell r="F178">
            <v>329</v>
          </cell>
        </row>
        <row r="179">
          <cell r="A179">
            <v>2019</v>
          </cell>
          <cell r="B179" t="str">
            <v>Aguascalientes</v>
          </cell>
          <cell r="F179">
            <v>537</v>
          </cell>
        </row>
        <row r="180">
          <cell r="A180">
            <v>2019</v>
          </cell>
          <cell r="B180" t="str">
            <v>Aguascalientes</v>
          </cell>
          <cell r="F180">
            <v>277</v>
          </cell>
        </row>
        <row r="181">
          <cell r="A181">
            <v>2019</v>
          </cell>
          <cell r="B181" t="str">
            <v>Aguascalientes</v>
          </cell>
          <cell r="F181">
            <v>464</v>
          </cell>
        </row>
        <row r="182">
          <cell r="A182">
            <v>2019</v>
          </cell>
          <cell r="B182" t="str">
            <v>Aguascalientes</v>
          </cell>
          <cell r="F182">
            <v>229</v>
          </cell>
        </row>
        <row r="183">
          <cell r="A183">
            <v>2019</v>
          </cell>
          <cell r="B183" t="str">
            <v>Aguascalientes</v>
          </cell>
          <cell r="F183">
            <v>393</v>
          </cell>
        </row>
        <row r="184">
          <cell r="A184">
            <v>2019</v>
          </cell>
          <cell r="B184" t="str">
            <v>Aguascalientes</v>
          </cell>
          <cell r="F184">
            <v>188</v>
          </cell>
        </row>
        <row r="185">
          <cell r="A185">
            <v>2019</v>
          </cell>
          <cell r="B185" t="str">
            <v>Aguascalientes</v>
          </cell>
          <cell r="F185">
            <v>329</v>
          </cell>
        </row>
        <row r="186">
          <cell r="A186">
            <v>2019</v>
          </cell>
          <cell r="B186" t="str">
            <v>Aguascalientes</v>
          </cell>
          <cell r="F186">
            <v>152</v>
          </cell>
        </row>
        <row r="187">
          <cell r="A187">
            <v>2019</v>
          </cell>
          <cell r="B187" t="str">
            <v>Aguascalientes</v>
          </cell>
          <cell r="F187">
            <v>273</v>
          </cell>
        </row>
        <row r="188">
          <cell r="A188">
            <v>2019</v>
          </cell>
          <cell r="B188" t="str">
            <v>Aguascalientes</v>
          </cell>
          <cell r="F188">
            <v>122</v>
          </cell>
        </row>
        <row r="189">
          <cell r="A189">
            <v>2019</v>
          </cell>
          <cell r="B189" t="str">
            <v>Aguascalientes</v>
          </cell>
          <cell r="F189">
            <v>224</v>
          </cell>
        </row>
        <row r="190">
          <cell r="A190">
            <v>2019</v>
          </cell>
          <cell r="B190" t="str">
            <v>Aguascalientes</v>
          </cell>
          <cell r="F190">
            <v>97</v>
          </cell>
        </row>
        <row r="191">
          <cell r="A191">
            <v>2019</v>
          </cell>
          <cell r="B191" t="str">
            <v>Aguascalientes</v>
          </cell>
          <cell r="F191">
            <v>181</v>
          </cell>
        </row>
        <row r="192">
          <cell r="A192">
            <v>2019</v>
          </cell>
          <cell r="B192" t="str">
            <v>Aguascalientes</v>
          </cell>
          <cell r="F192">
            <v>75</v>
          </cell>
        </row>
        <row r="193">
          <cell r="A193">
            <v>2019</v>
          </cell>
          <cell r="B193" t="str">
            <v>Aguascalientes</v>
          </cell>
          <cell r="F193">
            <v>143</v>
          </cell>
        </row>
        <row r="194">
          <cell r="A194">
            <v>2019</v>
          </cell>
          <cell r="B194" t="str">
            <v>Aguascalientes</v>
          </cell>
          <cell r="F194">
            <v>58</v>
          </cell>
        </row>
        <row r="195">
          <cell r="A195">
            <v>2019</v>
          </cell>
          <cell r="B195" t="str">
            <v>Aguascalientes</v>
          </cell>
          <cell r="F195">
            <v>111</v>
          </cell>
        </row>
        <row r="196">
          <cell r="A196">
            <v>2019</v>
          </cell>
          <cell r="B196" t="str">
            <v>Aguascalientes</v>
          </cell>
          <cell r="F196">
            <v>44</v>
          </cell>
        </row>
        <row r="197">
          <cell r="A197">
            <v>2019</v>
          </cell>
          <cell r="B197" t="str">
            <v>Aguascalientes</v>
          </cell>
          <cell r="F197">
            <v>84</v>
          </cell>
        </row>
        <row r="198">
          <cell r="A198">
            <v>2019</v>
          </cell>
          <cell r="B198" t="str">
            <v>Aguascalientes</v>
          </cell>
          <cell r="F198">
            <v>32</v>
          </cell>
        </row>
        <row r="199">
          <cell r="A199">
            <v>2019</v>
          </cell>
          <cell r="B199" t="str">
            <v>Aguascalientes</v>
          </cell>
          <cell r="F199">
            <v>62</v>
          </cell>
        </row>
        <row r="200">
          <cell r="A200">
            <v>2019</v>
          </cell>
          <cell r="B200" t="str">
            <v>Aguascalientes</v>
          </cell>
          <cell r="F200">
            <v>23</v>
          </cell>
        </row>
        <row r="201">
          <cell r="A201">
            <v>2019</v>
          </cell>
          <cell r="B201" t="str">
            <v>Aguascalientes</v>
          </cell>
          <cell r="F201">
            <v>44</v>
          </cell>
        </row>
        <row r="202">
          <cell r="A202">
            <v>2019</v>
          </cell>
          <cell r="B202" t="str">
            <v>Aguascalientes</v>
          </cell>
          <cell r="F202">
            <v>16</v>
          </cell>
        </row>
        <row r="203">
          <cell r="A203">
            <v>2019</v>
          </cell>
          <cell r="B203" t="str">
            <v>Aguascalientes</v>
          </cell>
          <cell r="F203">
            <v>31</v>
          </cell>
        </row>
        <row r="204">
          <cell r="A204">
            <v>2019</v>
          </cell>
          <cell r="B204" t="str">
            <v>Aguascalientes</v>
          </cell>
          <cell r="F204">
            <v>11</v>
          </cell>
        </row>
        <row r="205">
          <cell r="A205">
            <v>2019</v>
          </cell>
          <cell r="B205" t="str">
            <v>Aguascalientes</v>
          </cell>
          <cell r="F205">
            <v>20</v>
          </cell>
        </row>
        <row r="206">
          <cell r="A206">
            <v>2019</v>
          </cell>
          <cell r="B206" t="str">
            <v>Aguascalientes</v>
          </cell>
          <cell r="F206">
            <v>8</v>
          </cell>
        </row>
        <row r="207">
          <cell r="A207">
            <v>2019</v>
          </cell>
          <cell r="B207" t="str">
            <v>Aguascalientes</v>
          </cell>
          <cell r="F207">
            <v>13</v>
          </cell>
        </row>
        <row r="208">
          <cell r="A208">
            <v>2019</v>
          </cell>
          <cell r="B208" t="str">
            <v>Aguascalientes</v>
          </cell>
          <cell r="F208">
            <v>5</v>
          </cell>
        </row>
        <row r="209">
          <cell r="A209">
            <v>2019</v>
          </cell>
          <cell r="B209" t="str">
            <v>Aguascalientes</v>
          </cell>
          <cell r="F209">
            <v>8</v>
          </cell>
        </row>
        <row r="210">
          <cell r="A210">
            <v>2019</v>
          </cell>
          <cell r="B210" t="str">
            <v>Aguascalientes</v>
          </cell>
          <cell r="F210">
            <v>3</v>
          </cell>
        </row>
        <row r="211">
          <cell r="A211">
            <v>2019</v>
          </cell>
          <cell r="B211" t="str">
            <v>Aguascalientes</v>
          </cell>
          <cell r="F211">
            <v>5</v>
          </cell>
        </row>
        <row r="212">
          <cell r="A212">
            <v>2019</v>
          </cell>
          <cell r="B212" t="str">
            <v>Aguascalientes</v>
          </cell>
          <cell r="F212">
            <v>2</v>
          </cell>
        </row>
        <row r="213">
          <cell r="A213">
            <v>2019</v>
          </cell>
          <cell r="B213" t="str">
            <v>Aguascalientes</v>
          </cell>
          <cell r="F213">
            <v>2</v>
          </cell>
        </row>
        <row r="214">
          <cell r="A214">
            <v>2019</v>
          </cell>
          <cell r="B214" t="str">
            <v>Aguascalientes</v>
          </cell>
          <cell r="F214">
            <v>1</v>
          </cell>
        </row>
        <row r="215">
          <cell r="A215">
            <v>2019</v>
          </cell>
          <cell r="B215" t="str">
            <v>Aguascalientes</v>
          </cell>
          <cell r="F215">
            <v>1</v>
          </cell>
        </row>
        <row r="216">
          <cell r="A216">
            <v>2019</v>
          </cell>
          <cell r="B216" t="str">
            <v>Aguascalientes</v>
          </cell>
          <cell r="F216">
            <v>1</v>
          </cell>
        </row>
        <row r="217">
          <cell r="A217">
            <v>2019</v>
          </cell>
          <cell r="B217" t="str">
            <v>Aguascalientes</v>
          </cell>
          <cell r="F217">
            <v>1</v>
          </cell>
        </row>
        <row r="218">
          <cell r="A218">
            <v>2019</v>
          </cell>
          <cell r="B218" t="str">
            <v>Aguascalientes</v>
          </cell>
          <cell r="F218">
            <v>1</v>
          </cell>
        </row>
        <row r="219">
          <cell r="A219">
            <v>2019</v>
          </cell>
          <cell r="B219" t="str">
            <v>Aguascalientes</v>
          </cell>
          <cell r="F219">
            <v>0</v>
          </cell>
        </row>
        <row r="220">
          <cell r="A220">
            <v>2019</v>
          </cell>
          <cell r="B220" t="str">
            <v>Aguascalientes</v>
          </cell>
          <cell r="F220">
            <v>0</v>
          </cell>
        </row>
        <row r="221">
          <cell r="A221">
            <v>2019</v>
          </cell>
          <cell r="B221" t="str">
            <v>Aguascalientes</v>
          </cell>
          <cell r="F221">
            <v>0</v>
          </cell>
        </row>
        <row r="222">
          <cell r="A222">
            <v>2020</v>
          </cell>
          <cell r="B222" t="str">
            <v>Aguascalientes</v>
          </cell>
          <cell r="F222">
            <v>12463</v>
          </cell>
        </row>
        <row r="223">
          <cell r="A223">
            <v>2020</v>
          </cell>
          <cell r="B223" t="str">
            <v>Aguascalientes</v>
          </cell>
          <cell r="F223">
            <v>12011</v>
          </cell>
        </row>
        <row r="224">
          <cell r="A224">
            <v>2020</v>
          </cell>
          <cell r="B224" t="str">
            <v>Aguascalientes</v>
          </cell>
          <cell r="F224">
            <v>12536</v>
          </cell>
        </row>
        <row r="225">
          <cell r="A225">
            <v>2020</v>
          </cell>
          <cell r="B225" t="str">
            <v>Aguascalientes</v>
          </cell>
          <cell r="F225">
            <v>12097</v>
          </cell>
        </row>
        <row r="226">
          <cell r="A226">
            <v>2020</v>
          </cell>
          <cell r="B226" t="str">
            <v>Aguascalientes</v>
          </cell>
          <cell r="F226">
            <v>12620</v>
          </cell>
        </row>
        <row r="227">
          <cell r="A227">
            <v>2020</v>
          </cell>
          <cell r="B227" t="str">
            <v>Aguascalientes</v>
          </cell>
          <cell r="F227">
            <v>12188</v>
          </cell>
        </row>
        <row r="228">
          <cell r="A228">
            <v>2020</v>
          </cell>
          <cell r="B228" t="str">
            <v>Aguascalientes</v>
          </cell>
          <cell r="F228">
            <v>12686</v>
          </cell>
        </row>
        <row r="229">
          <cell r="A229">
            <v>2020</v>
          </cell>
          <cell r="B229" t="str">
            <v>Aguascalientes</v>
          </cell>
          <cell r="F229">
            <v>12261</v>
          </cell>
        </row>
        <row r="230">
          <cell r="A230">
            <v>2020</v>
          </cell>
          <cell r="B230" t="str">
            <v>Aguascalientes</v>
          </cell>
          <cell r="F230">
            <v>12901</v>
          </cell>
        </row>
        <row r="231">
          <cell r="A231">
            <v>2020</v>
          </cell>
          <cell r="B231" t="str">
            <v>Aguascalientes</v>
          </cell>
          <cell r="F231">
            <v>12376</v>
          </cell>
        </row>
        <row r="232">
          <cell r="A232">
            <v>2020</v>
          </cell>
          <cell r="B232" t="str">
            <v>Aguascalientes</v>
          </cell>
          <cell r="F232">
            <v>13183</v>
          </cell>
        </row>
        <row r="233">
          <cell r="A233">
            <v>2020</v>
          </cell>
          <cell r="B233" t="str">
            <v>Aguascalientes</v>
          </cell>
          <cell r="F233">
            <v>12544</v>
          </cell>
        </row>
        <row r="234">
          <cell r="A234">
            <v>2020</v>
          </cell>
          <cell r="B234" t="str">
            <v>Aguascalientes</v>
          </cell>
          <cell r="F234">
            <v>13279</v>
          </cell>
        </row>
        <row r="235">
          <cell r="A235">
            <v>2020</v>
          </cell>
          <cell r="B235" t="str">
            <v>Aguascalientes</v>
          </cell>
          <cell r="F235">
            <v>12634</v>
          </cell>
        </row>
        <row r="236">
          <cell r="A236">
            <v>2020</v>
          </cell>
          <cell r="B236" t="str">
            <v>Aguascalientes</v>
          </cell>
          <cell r="F236">
            <v>13338</v>
          </cell>
        </row>
        <row r="237">
          <cell r="A237">
            <v>2020</v>
          </cell>
          <cell r="B237" t="str">
            <v>Aguascalientes</v>
          </cell>
          <cell r="F237">
            <v>12706</v>
          </cell>
        </row>
        <row r="238">
          <cell r="A238">
            <v>2020</v>
          </cell>
          <cell r="B238" t="str">
            <v>Aguascalientes</v>
          </cell>
          <cell r="F238">
            <v>13389</v>
          </cell>
        </row>
        <row r="239">
          <cell r="A239">
            <v>2020</v>
          </cell>
          <cell r="B239" t="str">
            <v>Aguascalientes</v>
          </cell>
          <cell r="F239">
            <v>12775</v>
          </cell>
        </row>
        <row r="240">
          <cell r="A240">
            <v>2020</v>
          </cell>
          <cell r="B240" t="str">
            <v>Aguascalientes</v>
          </cell>
          <cell r="F240">
            <v>13431</v>
          </cell>
        </row>
        <row r="241">
          <cell r="A241">
            <v>2020</v>
          </cell>
          <cell r="B241" t="str">
            <v>Aguascalientes</v>
          </cell>
          <cell r="F241">
            <v>12846</v>
          </cell>
        </row>
        <row r="242">
          <cell r="A242">
            <v>2020</v>
          </cell>
          <cell r="B242" t="str">
            <v>Aguascalientes</v>
          </cell>
          <cell r="F242">
            <v>13480</v>
          </cell>
        </row>
        <row r="243">
          <cell r="A243">
            <v>2020</v>
          </cell>
          <cell r="B243" t="str">
            <v>Aguascalientes</v>
          </cell>
          <cell r="F243">
            <v>12921</v>
          </cell>
        </row>
        <row r="244">
          <cell r="A244">
            <v>2020</v>
          </cell>
          <cell r="B244" t="str">
            <v>Aguascalientes</v>
          </cell>
          <cell r="F244">
            <v>13539</v>
          </cell>
        </row>
        <row r="245">
          <cell r="A245">
            <v>2020</v>
          </cell>
          <cell r="B245" t="str">
            <v>Aguascalientes</v>
          </cell>
          <cell r="F245">
            <v>12997</v>
          </cell>
        </row>
        <row r="246">
          <cell r="A246">
            <v>2020</v>
          </cell>
          <cell r="B246" t="str">
            <v>Aguascalientes</v>
          </cell>
          <cell r="F246">
            <v>13591</v>
          </cell>
        </row>
        <row r="247">
          <cell r="A247">
            <v>2020</v>
          </cell>
          <cell r="B247" t="str">
            <v>Aguascalientes</v>
          </cell>
          <cell r="F247">
            <v>13066</v>
          </cell>
        </row>
        <row r="248">
          <cell r="A248">
            <v>2020</v>
          </cell>
          <cell r="B248" t="str">
            <v>Aguascalientes</v>
          </cell>
          <cell r="F248">
            <v>13641</v>
          </cell>
        </row>
        <row r="249">
          <cell r="A249">
            <v>2020</v>
          </cell>
          <cell r="B249" t="str">
            <v>Aguascalientes</v>
          </cell>
          <cell r="F249">
            <v>13121</v>
          </cell>
        </row>
        <row r="250">
          <cell r="A250">
            <v>2020</v>
          </cell>
          <cell r="B250" t="str">
            <v>Aguascalientes</v>
          </cell>
          <cell r="F250">
            <v>13693</v>
          </cell>
        </row>
        <row r="251">
          <cell r="A251">
            <v>2020</v>
          </cell>
          <cell r="B251" t="str">
            <v>Aguascalientes</v>
          </cell>
          <cell r="F251">
            <v>13173</v>
          </cell>
        </row>
        <row r="252">
          <cell r="A252">
            <v>2020</v>
          </cell>
          <cell r="B252" t="str">
            <v>Aguascalientes</v>
          </cell>
          <cell r="F252">
            <v>13724</v>
          </cell>
        </row>
        <row r="253">
          <cell r="A253">
            <v>2020</v>
          </cell>
          <cell r="B253" t="str">
            <v>Aguascalientes</v>
          </cell>
          <cell r="F253">
            <v>13217</v>
          </cell>
        </row>
        <row r="254">
          <cell r="A254">
            <v>2020</v>
          </cell>
          <cell r="B254" t="str">
            <v>Aguascalientes</v>
          </cell>
          <cell r="F254">
            <v>13710</v>
          </cell>
        </row>
        <row r="255">
          <cell r="A255">
            <v>2020</v>
          </cell>
          <cell r="B255" t="str">
            <v>Aguascalientes</v>
          </cell>
          <cell r="F255">
            <v>13217</v>
          </cell>
        </row>
        <row r="256">
          <cell r="A256">
            <v>2020</v>
          </cell>
          <cell r="B256" t="str">
            <v>Aguascalientes</v>
          </cell>
          <cell r="F256">
            <v>13653</v>
          </cell>
        </row>
        <row r="257">
          <cell r="A257">
            <v>2020</v>
          </cell>
          <cell r="B257" t="str">
            <v>Aguascalientes</v>
          </cell>
          <cell r="F257">
            <v>13177</v>
          </cell>
        </row>
        <row r="258">
          <cell r="A258">
            <v>2020</v>
          </cell>
          <cell r="B258" t="str">
            <v>Aguascalientes</v>
          </cell>
          <cell r="F258">
            <v>13582</v>
          </cell>
        </row>
        <row r="259">
          <cell r="A259">
            <v>2020</v>
          </cell>
          <cell r="B259" t="str">
            <v>Aguascalientes</v>
          </cell>
          <cell r="F259">
            <v>13128</v>
          </cell>
        </row>
        <row r="260">
          <cell r="A260">
            <v>2020</v>
          </cell>
          <cell r="B260" t="str">
            <v>Aguascalientes</v>
          </cell>
          <cell r="F260">
            <v>13503</v>
          </cell>
        </row>
        <row r="261">
          <cell r="A261">
            <v>2020</v>
          </cell>
          <cell r="B261" t="str">
            <v>Aguascalientes</v>
          </cell>
          <cell r="F261">
            <v>13065</v>
          </cell>
        </row>
        <row r="262">
          <cell r="A262">
            <v>2020</v>
          </cell>
          <cell r="B262" t="str">
            <v>Aguascalientes</v>
          </cell>
          <cell r="F262">
            <v>13420</v>
          </cell>
        </row>
        <row r="263">
          <cell r="A263">
            <v>2020</v>
          </cell>
          <cell r="B263" t="str">
            <v>Aguascalientes</v>
          </cell>
          <cell r="F263">
            <v>12977</v>
          </cell>
        </row>
        <row r="264">
          <cell r="A264">
            <v>2020</v>
          </cell>
          <cell r="B264" t="str">
            <v>Aguascalientes</v>
          </cell>
          <cell r="F264">
            <v>13345</v>
          </cell>
        </row>
        <row r="265">
          <cell r="A265">
            <v>2020</v>
          </cell>
          <cell r="B265" t="str">
            <v>Aguascalientes</v>
          </cell>
          <cell r="F265">
            <v>12876</v>
          </cell>
        </row>
        <row r="266">
          <cell r="A266">
            <v>2020</v>
          </cell>
          <cell r="B266" t="str">
            <v>Aguascalientes</v>
          </cell>
          <cell r="F266">
            <v>13277</v>
          </cell>
        </row>
        <row r="267">
          <cell r="A267">
            <v>2020</v>
          </cell>
          <cell r="B267" t="str">
            <v>Aguascalientes</v>
          </cell>
          <cell r="F267">
            <v>12778</v>
          </cell>
        </row>
        <row r="268">
          <cell r="A268">
            <v>2020</v>
          </cell>
          <cell r="B268" t="str">
            <v>Aguascalientes</v>
          </cell>
          <cell r="F268">
            <v>13205</v>
          </cell>
        </row>
        <row r="269">
          <cell r="A269">
            <v>2020</v>
          </cell>
          <cell r="B269" t="str">
            <v>Aguascalientes</v>
          </cell>
          <cell r="F269">
            <v>12698</v>
          </cell>
        </row>
        <row r="270">
          <cell r="A270">
            <v>2020</v>
          </cell>
          <cell r="B270" t="str">
            <v>Aguascalientes</v>
          </cell>
          <cell r="F270">
            <v>13134</v>
          </cell>
        </row>
        <row r="271">
          <cell r="A271">
            <v>2020</v>
          </cell>
          <cell r="B271" t="str">
            <v>Aguascalientes</v>
          </cell>
          <cell r="F271">
            <v>12635</v>
          </cell>
        </row>
        <row r="272">
          <cell r="A272">
            <v>2020</v>
          </cell>
          <cell r="B272" t="str">
            <v>Aguascalientes</v>
          </cell>
          <cell r="F272">
            <v>13050</v>
          </cell>
        </row>
        <row r="273">
          <cell r="A273">
            <v>2020</v>
          </cell>
          <cell r="B273" t="str">
            <v>Aguascalientes</v>
          </cell>
          <cell r="F273">
            <v>12566</v>
          </cell>
        </row>
        <row r="274">
          <cell r="A274">
            <v>2020</v>
          </cell>
          <cell r="B274" t="str">
            <v>Aguascalientes</v>
          </cell>
          <cell r="F274">
            <v>12919</v>
          </cell>
        </row>
        <row r="275">
          <cell r="A275">
            <v>2020</v>
          </cell>
          <cell r="B275" t="str">
            <v>Aguascalientes</v>
          </cell>
          <cell r="F275">
            <v>12460</v>
          </cell>
        </row>
        <row r="276">
          <cell r="A276">
            <v>2020</v>
          </cell>
          <cell r="B276" t="str">
            <v>Aguascalientes</v>
          </cell>
          <cell r="F276">
            <v>12732</v>
          </cell>
        </row>
        <row r="277">
          <cell r="A277">
            <v>2020</v>
          </cell>
          <cell r="B277" t="str">
            <v>Aguascalientes</v>
          </cell>
          <cell r="F277">
            <v>12318</v>
          </cell>
        </row>
        <row r="278">
          <cell r="A278">
            <v>2020</v>
          </cell>
          <cell r="B278" t="str">
            <v>Aguascalientes</v>
          </cell>
          <cell r="F278">
            <v>12491</v>
          </cell>
        </row>
        <row r="279">
          <cell r="A279">
            <v>2020</v>
          </cell>
          <cell r="B279" t="str">
            <v>Aguascalientes</v>
          </cell>
          <cell r="F279">
            <v>12152</v>
          </cell>
        </row>
        <row r="280">
          <cell r="A280">
            <v>2020</v>
          </cell>
          <cell r="B280" t="str">
            <v>Aguascalientes</v>
          </cell>
          <cell r="F280">
            <v>12183</v>
          </cell>
        </row>
        <row r="281">
          <cell r="A281">
            <v>2020</v>
          </cell>
          <cell r="B281" t="str">
            <v>Aguascalientes</v>
          </cell>
          <cell r="F281">
            <v>11955</v>
          </cell>
        </row>
        <row r="282">
          <cell r="A282">
            <v>2020</v>
          </cell>
          <cell r="B282" t="str">
            <v>Aguascalientes</v>
          </cell>
          <cell r="F282">
            <v>11831</v>
          </cell>
        </row>
        <row r="283">
          <cell r="A283">
            <v>2020</v>
          </cell>
          <cell r="B283" t="str">
            <v>Aguascalientes</v>
          </cell>
          <cell r="F283">
            <v>11738</v>
          </cell>
        </row>
        <row r="284">
          <cell r="A284">
            <v>2020</v>
          </cell>
          <cell r="B284" t="str">
            <v>Aguascalientes</v>
          </cell>
          <cell r="F284">
            <v>11476</v>
          </cell>
        </row>
        <row r="285">
          <cell r="A285">
            <v>2020</v>
          </cell>
          <cell r="B285" t="str">
            <v>Aguascalientes</v>
          </cell>
          <cell r="F285">
            <v>11532</v>
          </cell>
        </row>
        <row r="286">
          <cell r="A286">
            <v>2020</v>
          </cell>
          <cell r="B286" t="str">
            <v>Aguascalientes</v>
          </cell>
          <cell r="F286">
            <v>11123</v>
          </cell>
        </row>
        <row r="287">
          <cell r="A287">
            <v>2020</v>
          </cell>
          <cell r="B287" t="str">
            <v>Aguascalientes</v>
          </cell>
          <cell r="F287">
            <v>11332</v>
          </cell>
        </row>
        <row r="288">
          <cell r="A288">
            <v>2020</v>
          </cell>
          <cell r="B288" t="str">
            <v>Aguascalientes</v>
          </cell>
          <cell r="F288">
            <v>10769</v>
          </cell>
        </row>
        <row r="289">
          <cell r="A289">
            <v>2020</v>
          </cell>
          <cell r="B289" t="str">
            <v>Aguascalientes</v>
          </cell>
          <cell r="F289">
            <v>11126</v>
          </cell>
        </row>
        <row r="290">
          <cell r="A290">
            <v>2020</v>
          </cell>
          <cell r="B290" t="str">
            <v>Aguascalientes</v>
          </cell>
          <cell r="F290">
            <v>10426</v>
          </cell>
        </row>
        <row r="291">
          <cell r="A291">
            <v>2020</v>
          </cell>
          <cell r="B291" t="str">
            <v>Aguascalientes</v>
          </cell>
          <cell r="F291">
            <v>10924</v>
          </cell>
        </row>
        <row r="292">
          <cell r="A292">
            <v>2020</v>
          </cell>
          <cell r="B292" t="str">
            <v>Aguascalientes</v>
          </cell>
          <cell r="F292">
            <v>10094</v>
          </cell>
        </row>
        <row r="293">
          <cell r="A293">
            <v>2020</v>
          </cell>
          <cell r="B293" t="str">
            <v>Aguascalientes</v>
          </cell>
          <cell r="F293">
            <v>10726</v>
          </cell>
        </row>
        <row r="294">
          <cell r="A294">
            <v>2020</v>
          </cell>
          <cell r="B294" t="str">
            <v>Aguascalientes</v>
          </cell>
          <cell r="F294">
            <v>9768</v>
          </cell>
        </row>
        <row r="295">
          <cell r="A295">
            <v>2020</v>
          </cell>
          <cell r="B295" t="str">
            <v>Aguascalientes</v>
          </cell>
          <cell r="F295">
            <v>10533</v>
          </cell>
        </row>
        <row r="296">
          <cell r="A296">
            <v>2020</v>
          </cell>
          <cell r="B296" t="str">
            <v>Aguascalientes</v>
          </cell>
          <cell r="F296">
            <v>9457</v>
          </cell>
        </row>
        <row r="297">
          <cell r="A297">
            <v>2020</v>
          </cell>
          <cell r="B297" t="str">
            <v>Aguascalientes</v>
          </cell>
          <cell r="F297">
            <v>10348</v>
          </cell>
        </row>
        <row r="298">
          <cell r="A298">
            <v>2020</v>
          </cell>
          <cell r="B298" t="str">
            <v>Aguascalientes</v>
          </cell>
          <cell r="F298">
            <v>9172</v>
          </cell>
        </row>
        <row r="299">
          <cell r="A299">
            <v>2020</v>
          </cell>
          <cell r="B299" t="str">
            <v>Aguascalientes</v>
          </cell>
          <cell r="F299">
            <v>10176</v>
          </cell>
        </row>
        <row r="300">
          <cell r="A300">
            <v>2020</v>
          </cell>
          <cell r="B300" t="str">
            <v>Aguascalientes</v>
          </cell>
          <cell r="F300">
            <v>8919</v>
          </cell>
        </row>
        <row r="301">
          <cell r="A301">
            <v>2020</v>
          </cell>
          <cell r="B301" t="str">
            <v>Aguascalientes</v>
          </cell>
          <cell r="F301">
            <v>10018</v>
          </cell>
        </row>
        <row r="302">
          <cell r="A302">
            <v>2020</v>
          </cell>
          <cell r="B302" t="str">
            <v>Aguascalientes</v>
          </cell>
          <cell r="F302">
            <v>8706</v>
          </cell>
        </row>
        <row r="303">
          <cell r="A303">
            <v>2020</v>
          </cell>
          <cell r="B303" t="str">
            <v>Aguascalientes</v>
          </cell>
          <cell r="F303">
            <v>9873</v>
          </cell>
        </row>
        <row r="304">
          <cell r="A304">
            <v>2020</v>
          </cell>
          <cell r="B304" t="str">
            <v>Aguascalientes</v>
          </cell>
          <cell r="F304">
            <v>8536</v>
          </cell>
        </row>
        <row r="305">
          <cell r="A305">
            <v>2020</v>
          </cell>
          <cell r="B305" t="str">
            <v>Aguascalientes</v>
          </cell>
          <cell r="F305">
            <v>9741</v>
          </cell>
        </row>
        <row r="306">
          <cell r="A306">
            <v>2020</v>
          </cell>
          <cell r="B306" t="str">
            <v>Aguascalientes</v>
          </cell>
          <cell r="F306">
            <v>8403</v>
          </cell>
        </row>
        <row r="307">
          <cell r="A307">
            <v>2020</v>
          </cell>
          <cell r="B307" t="str">
            <v>Aguascalientes</v>
          </cell>
          <cell r="F307">
            <v>9626</v>
          </cell>
        </row>
        <row r="308">
          <cell r="A308">
            <v>2020</v>
          </cell>
          <cell r="B308" t="str">
            <v>Aguascalientes</v>
          </cell>
          <cell r="F308">
            <v>8303</v>
          </cell>
        </row>
        <row r="309">
          <cell r="A309">
            <v>2020</v>
          </cell>
          <cell r="B309" t="str">
            <v>Aguascalientes</v>
          </cell>
          <cell r="F309">
            <v>9527</v>
          </cell>
        </row>
        <row r="310">
          <cell r="A310">
            <v>2020</v>
          </cell>
          <cell r="B310" t="str">
            <v>Aguascalientes</v>
          </cell>
          <cell r="F310">
            <v>8229</v>
          </cell>
        </row>
        <row r="311">
          <cell r="A311">
            <v>2020</v>
          </cell>
          <cell r="B311" t="str">
            <v>Aguascalientes</v>
          </cell>
          <cell r="F311">
            <v>9439</v>
          </cell>
        </row>
        <row r="312">
          <cell r="A312">
            <v>2020</v>
          </cell>
          <cell r="B312" t="str">
            <v>Aguascalientes</v>
          </cell>
          <cell r="F312">
            <v>8144</v>
          </cell>
        </row>
        <row r="313">
          <cell r="A313">
            <v>2020</v>
          </cell>
          <cell r="B313" t="str">
            <v>Aguascalientes</v>
          </cell>
          <cell r="F313">
            <v>9328</v>
          </cell>
        </row>
        <row r="314">
          <cell r="A314">
            <v>2020</v>
          </cell>
          <cell r="B314" t="str">
            <v>Aguascalientes</v>
          </cell>
          <cell r="F314">
            <v>8023</v>
          </cell>
        </row>
        <row r="315">
          <cell r="A315">
            <v>2020</v>
          </cell>
          <cell r="B315" t="str">
            <v>Aguascalientes</v>
          </cell>
          <cell r="F315">
            <v>9174</v>
          </cell>
        </row>
        <row r="316">
          <cell r="A316">
            <v>2020</v>
          </cell>
          <cell r="B316" t="str">
            <v>Aguascalientes</v>
          </cell>
          <cell r="F316">
            <v>7875</v>
          </cell>
        </row>
        <row r="317">
          <cell r="A317">
            <v>2020</v>
          </cell>
          <cell r="B317" t="str">
            <v>Aguascalientes</v>
          </cell>
          <cell r="F317">
            <v>8985</v>
          </cell>
        </row>
        <row r="318">
          <cell r="A318">
            <v>2020</v>
          </cell>
          <cell r="B318" t="str">
            <v>Aguascalientes</v>
          </cell>
          <cell r="F318">
            <v>7693</v>
          </cell>
        </row>
        <row r="319">
          <cell r="A319">
            <v>2020</v>
          </cell>
          <cell r="B319" t="str">
            <v>Aguascalientes</v>
          </cell>
          <cell r="F319">
            <v>8762</v>
          </cell>
        </row>
        <row r="320">
          <cell r="A320">
            <v>2020</v>
          </cell>
          <cell r="B320" t="str">
            <v>Aguascalientes</v>
          </cell>
          <cell r="F320">
            <v>7483</v>
          </cell>
        </row>
        <row r="321">
          <cell r="A321">
            <v>2020</v>
          </cell>
          <cell r="B321" t="str">
            <v>Aguascalientes</v>
          </cell>
          <cell r="F321">
            <v>8514</v>
          </cell>
        </row>
        <row r="322">
          <cell r="A322">
            <v>2020</v>
          </cell>
          <cell r="B322" t="str">
            <v>Aguascalientes</v>
          </cell>
          <cell r="F322">
            <v>7257</v>
          </cell>
        </row>
        <row r="323">
          <cell r="A323">
            <v>2020</v>
          </cell>
          <cell r="B323" t="str">
            <v>Aguascalientes</v>
          </cell>
          <cell r="F323">
            <v>8253</v>
          </cell>
        </row>
        <row r="324">
          <cell r="A324">
            <v>2020</v>
          </cell>
          <cell r="B324" t="str">
            <v>Aguascalientes</v>
          </cell>
          <cell r="F324">
            <v>7020</v>
          </cell>
        </row>
        <row r="325">
          <cell r="A325">
            <v>2020</v>
          </cell>
          <cell r="B325" t="str">
            <v>Aguascalientes</v>
          </cell>
          <cell r="F325">
            <v>7986</v>
          </cell>
        </row>
        <row r="326">
          <cell r="A326">
            <v>2020</v>
          </cell>
          <cell r="B326" t="str">
            <v>Aguascalientes</v>
          </cell>
          <cell r="F326">
            <v>6780</v>
          </cell>
        </row>
        <row r="327">
          <cell r="A327">
            <v>2020</v>
          </cell>
          <cell r="B327" t="str">
            <v>Aguascalientes</v>
          </cell>
          <cell r="F327">
            <v>7712</v>
          </cell>
        </row>
        <row r="328">
          <cell r="A328">
            <v>2020</v>
          </cell>
          <cell r="B328" t="str">
            <v>Aguascalientes</v>
          </cell>
          <cell r="F328">
            <v>6546</v>
          </cell>
        </row>
        <row r="329">
          <cell r="A329">
            <v>2020</v>
          </cell>
          <cell r="B329" t="str">
            <v>Aguascalientes</v>
          </cell>
          <cell r="F329">
            <v>7441</v>
          </cell>
        </row>
        <row r="330">
          <cell r="A330">
            <v>2020</v>
          </cell>
          <cell r="B330" t="str">
            <v>Aguascalientes</v>
          </cell>
          <cell r="F330">
            <v>6319</v>
          </cell>
        </row>
        <row r="331">
          <cell r="A331">
            <v>2020</v>
          </cell>
          <cell r="B331" t="str">
            <v>Aguascalientes</v>
          </cell>
          <cell r="F331">
            <v>7177</v>
          </cell>
        </row>
        <row r="332">
          <cell r="A332">
            <v>2020</v>
          </cell>
          <cell r="B332" t="str">
            <v>Aguascalientes</v>
          </cell>
          <cell r="F332">
            <v>6103</v>
          </cell>
        </row>
        <row r="333">
          <cell r="A333">
            <v>2020</v>
          </cell>
          <cell r="B333" t="str">
            <v>Aguascalientes</v>
          </cell>
          <cell r="F333">
            <v>6913</v>
          </cell>
        </row>
        <row r="334">
          <cell r="A334">
            <v>2020</v>
          </cell>
          <cell r="B334" t="str">
            <v>Aguascalientes</v>
          </cell>
          <cell r="F334">
            <v>5891</v>
          </cell>
        </row>
        <row r="335">
          <cell r="A335">
            <v>2020</v>
          </cell>
          <cell r="B335" t="str">
            <v>Aguascalientes</v>
          </cell>
          <cell r="F335">
            <v>6649</v>
          </cell>
        </row>
        <row r="336">
          <cell r="A336">
            <v>2020</v>
          </cell>
          <cell r="B336" t="str">
            <v>Aguascalientes</v>
          </cell>
          <cell r="F336">
            <v>5678</v>
          </cell>
        </row>
        <row r="337">
          <cell r="A337">
            <v>2020</v>
          </cell>
          <cell r="B337" t="str">
            <v>Aguascalientes</v>
          </cell>
          <cell r="F337">
            <v>6385</v>
          </cell>
        </row>
        <row r="338">
          <cell r="A338">
            <v>2020</v>
          </cell>
          <cell r="B338" t="str">
            <v>Aguascalientes</v>
          </cell>
          <cell r="F338">
            <v>5464</v>
          </cell>
        </row>
        <row r="339">
          <cell r="A339">
            <v>2020</v>
          </cell>
          <cell r="B339" t="str">
            <v>Aguascalientes</v>
          </cell>
          <cell r="F339">
            <v>6119</v>
          </cell>
        </row>
        <row r="340">
          <cell r="A340">
            <v>2020</v>
          </cell>
          <cell r="B340" t="str">
            <v>Aguascalientes</v>
          </cell>
          <cell r="F340">
            <v>5239</v>
          </cell>
        </row>
        <row r="341">
          <cell r="A341">
            <v>2020</v>
          </cell>
          <cell r="B341" t="str">
            <v>Aguascalientes</v>
          </cell>
          <cell r="F341">
            <v>5847</v>
          </cell>
        </row>
        <row r="342">
          <cell r="A342">
            <v>2020</v>
          </cell>
          <cell r="B342" t="str">
            <v>Aguascalientes</v>
          </cell>
          <cell r="F342">
            <v>5003</v>
          </cell>
        </row>
        <row r="343">
          <cell r="A343">
            <v>2020</v>
          </cell>
          <cell r="B343" t="str">
            <v>Aguascalientes</v>
          </cell>
          <cell r="F343">
            <v>5567</v>
          </cell>
        </row>
        <row r="344">
          <cell r="A344">
            <v>2020</v>
          </cell>
          <cell r="B344" t="str">
            <v>Aguascalientes</v>
          </cell>
          <cell r="F344">
            <v>4757</v>
          </cell>
        </row>
        <row r="345">
          <cell r="A345">
            <v>2020</v>
          </cell>
          <cell r="B345" t="str">
            <v>Aguascalientes</v>
          </cell>
          <cell r="F345">
            <v>5279</v>
          </cell>
        </row>
        <row r="346">
          <cell r="A346">
            <v>2020</v>
          </cell>
          <cell r="B346" t="str">
            <v>Aguascalientes</v>
          </cell>
          <cell r="F346">
            <v>4505</v>
          </cell>
        </row>
        <row r="347">
          <cell r="A347">
            <v>2020</v>
          </cell>
          <cell r="B347" t="str">
            <v>Aguascalientes</v>
          </cell>
          <cell r="F347">
            <v>4987</v>
          </cell>
        </row>
        <row r="348">
          <cell r="A348">
            <v>2020</v>
          </cell>
          <cell r="B348" t="str">
            <v>Aguascalientes</v>
          </cell>
          <cell r="F348">
            <v>4249</v>
          </cell>
        </row>
        <row r="349">
          <cell r="A349">
            <v>2020</v>
          </cell>
          <cell r="B349" t="str">
            <v>Aguascalientes</v>
          </cell>
          <cell r="F349">
            <v>4694</v>
          </cell>
        </row>
        <row r="350">
          <cell r="A350">
            <v>2020</v>
          </cell>
          <cell r="B350" t="str">
            <v>Aguascalientes</v>
          </cell>
          <cell r="F350">
            <v>3993</v>
          </cell>
        </row>
        <row r="351">
          <cell r="A351">
            <v>2020</v>
          </cell>
          <cell r="B351" t="str">
            <v>Aguascalientes</v>
          </cell>
          <cell r="F351">
            <v>4404</v>
          </cell>
        </row>
        <row r="352">
          <cell r="A352">
            <v>2020</v>
          </cell>
          <cell r="B352" t="str">
            <v>Aguascalientes</v>
          </cell>
          <cell r="F352">
            <v>3741</v>
          </cell>
        </row>
        <row r="353">
          <cell r="A353">
            <v>2020</v>
          </cell>
          <cell r="B353" t="str">
            <v>Aguascalientes</v>
          </cell>
          <cell r="F353">
            <v>4126</v>
          </cell>
        </row>
        <row r="354">
          <cell r="A354">
            <v>2020</v>
          </cell>
          <cell r="B354" t="str">
            <v>Aguascalientes</v>
          </cell>
          <cell r="F354">
            <v>3489</v>
          </cell>
        </row>
        <row r="355">
          <cell r="A355">
            <v>2020</v>
          </cell>
          <cell r="B355" t="str">
            <v>Aguascalientes</v>
          </cell>
          <cell r="F355">
            <v>3861</v>
          </cell>
        </row>
        <row r="356">
          <cell r="A356">
            <v>2020</v>
          </cell>
          <cell r="B356" t="str">
            <v>Aguascalientes</v>
          </cell>
          <cell r="F356">
            <v>3245</v>
          </cell>
        </row>
        <row r="357">
          <cell r="A357">
            <v>2020</v>
          </cell>
          <cell r="B357" t="str">
            <v>Aguascalientes</v>
          </cell>
          <cell r="F357">
            <v>3604</v>
          </cell>
        </row>
        <row r="358">
          <cell r="A358">
            <v>2020</v>
          </cell>
          <cell r="B358" t="str">
            <v>Aguascalientes</v>
          </cell>
          <cell r="F358">
            <v>3010</v>
          </cell>
        </row>
        <row r="359">
          <cell r="A359">
            <v>2020</v>
          </cell>
          <cell r="B359" t="str">
            <v>Aguascalientes</v>
          </cell>
          <cell r="F359">
            <v>3354</v>
          </cell>
        </row>
        <row r="360">
          <cell r="A360">
            <v>2020</v>
          </cell>
          <cell r="B360" t="str">
            <v>Aguascalientes</v>
          </cell>
          <cell r="F360">
            <v>2777</v>
          </cell>
        </row>
        <row r="361">
          <cell r="A361">
            <v>2020</v>
          </cell>
          <cell r="B361" t="str">
            <v>Aguascalientes</v>
          </cell>
          <cell r="F361">
            <v>3114</v>
          </cell>
        </row>
        <row r="362">
          <cell r="A362">
            <v>2020</v>
          </cell>
          <cell r="B362" t="str">
            <v>Aguascalientes</v>
          </cell>
          <cell r="F362">
            <v>2573</v>
          </cell>
        </row>
        <row r="363">
          <cell r="A363">
            <v>2020</v>
          </cell>
          <cell r="B363" t="str">
            <v>Aguascalientes</v>
          </cell>
          <cell r="F363">
            <v>2909</v>
          </cell>
        </row>
        <row r="364">
          <cell r="A364">
            <v>2020</v>
          </cell>
          <cell r="B364" t="str">
            <v>Aguascalientes</v>
          </cell>
          <cell r="F364">
            <v>2387</v>
          </cell>
        </row>
        <row r="365">
          <cell r="A365">
            <v>2020</v>
          </cell>
          <cell r="B365" t="str">
            <v>Aguascalientes</v>
          </cell>
          <cell r="F365">
            <v>2723</v>
          </cell>
        </row>
        <row r="366">
          <cell r="A366">
            <v>2020</v>
          </cell>
          <cell r="B366" t="str">
            <v>Aguascalientes</v>
          </cell>
          <cell r="F366">
            <v>2202</v>
          </cell>
        </row>
        <row r="367">
          <cell r="A367">
            <v>2020</v>
          </cell>
          <cell r="B367" t="str">
            <v>Aguascalientes</v>
          </cell>
          <cell r="F367">
            <v>2533</v>
          </cell>
        </row>
        <row r="368">
          <cell r="A368">
            <v>2020</v>
          </cell>
          <cell r="B368" t="str">
            <v>Aguascalientes</v>
          </cell>
          <cell r="F368">
            <v>2028</v>
          </cell>
        </row>
        <row r="369">
          <cell r="A369">
            <v>2020</v>
          </cell>
          <cell r="B369" t="str">
            <v>Aguascalientes</v>
          </cell>
          <cell r="F369">
            <v>2354</v>
          </cell>
        </row>
        <row r="370">
          <cell r="A370">
            <v>2020</v>
          </cell>
          <cell r="B370" t="str">
            <v>Aguascalientes</v>
          </cell>
          <cell r="F370">
            <v>1862</v>
          </cell>
        </row>
        <row r="371">
          <cell r="A371">
            <v>2020</v>
          </cell>
          <cell r="B371" t="str">
            <v>Aguascalientes</v>
          </cell>
          <cell r="F371">
            <v>2186</v>
          </cell>
        </row>
        <row r="372">
          <cell r="A372">
            <v>2020</v>
          </cell>
          <cell r="B372" t="str">
            <v>Aguascalientes</v>
          </cell>
          <cell r="F372">
            <v>1705</v>
          </cell>
        </row>
        <row r="373">
          <cell r="A373">
            <v>2020</v>
          </cell>
          <cell r="B373" t="str">
            <v>Aguascalientes</v>
          </cell>
          <cell r="F373">
            <v>2028</v>
          </cell>
        </row>
        <row r="374">
          <cell r="A374">
            <v>2020</v>
          </cell>
          <cell r="B374" t="str">
            <v>Aguascalientes</v>
          </cell>
          <cell r="F374">
            <v>1556</v>
          </cell>
        </row>
        <row r="375">
          <cell r="A375">
            <v>2020</v>
          </cell>
          <cell r="B375" t="str">
            <v>Aguascalientes</v>
          </cell>
          <cell r="F375">
            <v>1879</v>
          </cell>
        </row>
        <row r="376">
          <cell r="A376">
            <v>2020</v>
          </cell>
          <cell r="B376" t="str">
            <v>Aguascalientes</v>
          </cell>
          <cell r="F376">
            <v>1414</v>
          </cell>
        </row>
        <row r="377">
          <cell r="A377">
            <v>2020</v>
          </cell>
          <cell r="B377" t="str">
            <v>Aguascalientes</v>
          </cell>
          <cell r="F377">
            <v>1735</v>
          </cell>
        </row>
        <row r="378">
          <cell r="A378">
            <v>2020</v>
          </cell>
          <cell r="B378" t="str">
            <v>Aguascalientes</v>
          </cell>
          <cell r="F378">
            <v>1282</v>
          </cell>
        </row>
        <row r="379">
          <cell r="A379">
            <v>2020</v>
          </cell>
          <cell r="B379" t="str">
            <v>Aguascalientes</v>
          </cell>
          <cell r="F379">
            <v>1600</v>
          </cell>
        </row>
        <row r="380">
          <cell r="A380">
            <v>2020</v>
          </cell>
          <cell r="B380" t="str">
            <v>Aguascalientes</v>
          </cell>
          <cell r="F380">
            <v>1156</v>
          </cell>
        </row>
        <row r="381">
          <cell r="A381">
            <v>2020</v>
          </cell>
          <cell r="B381" t="str">
            <v>Aguascalientes</v>
          </cell>
          <cell r="F381">
            <v>1473</v>
          </cell>
        </row>
        <row r="382">
          <cell r="A382">
            <v>2020</v>
          </cell>
          <cell r="B382" t="str">
            <v>Aguascalientes</v>
          </cell>
          <cell r="F382">
            <v>1035</v>
          </cell>
        </row>
        <row r="383">
          <cell r="A383">
            <v>2020</v>
          </cell>
          <cell r="B383" t="str">
            <v>Aguascalientes</v>
          </cell>
          <cell r="F383">
            <v>1347</v>
          </cell>
        </row>
        <row r="384">
          <cell r="A384">
            <v>2020</v>
          </cell>
          <cell r="B384" t="str">
            <v>Aguascalientes</v>
          </cell>
          <cell r="F384">
            <v>922</v>
          </cell>
        </row>
        <row r="385">
          <cell r="A385">
            <v>2020</v>
          </cell>
          <cell r="B385" t="str">
            <v>Aguascalientes</v>
          </cell>
          <cell r="F385">
            <v>1224</v>
          </cell>
        </row>
        <row r="386">
          <cell r="A386">
            <v>2020</v>
          </cell>
          <cell r="B386" t="str">
            <v>Aguascalientes</v>
          </cell>
          <cell r="F386">
            <v>817</v>
          </cell>
        </row>
        <row r="387">
          <cell r="A387">
            <v>2020</v>
          </cell>
          <cell r="B387" t="str">
            <v>Aguascalientes</v>
          </cell>
          <cell r="F387">
            <v>1108</v>
          </cell>
        </row>
        <row r="388">
          <cell r="A388">
            <v>2020</v>
          </cell>
          <cell r="B388" t="str">
            <v>Aguascalientes</v>
          </cell>
          <cell r="F388">
            <v>719</v>
          </cell>
        </row>
        <row r="389">
          <cell r="A389">
            <v>2020</v>
          </cell>
          <cell r="B389" t="str">
            <v>Aguascalientes</v>
          </cell>
          <cell r="F389">
            <v>1003</v>
          </cell>
        </row>
        <row r="390">
          <cell r="A390">
            <v>2020</v>
          </cell>
          <cell r="B390" t="str">
            <v>Aguascalientes</v>
          </cell>
          <cell r="F390">
            <v>629</v>
          </cell>
        </row>
        <row r="391">
          <cell r="A391">
            <v>2020</v>
          </cell>
          <cell r="B391" t="str">
            <v>Aguascalientes</v>
          </cell>
          <cell r="F391">
            <v>901</v>
          </cell>
        </row>
        <row r="392">
          <cell r="A392">
            <v>2020</v>
          </cell>
          <cell r="B392" t="str">
            <v>Aguascalientes</v>
          </cell>
          <cell r="F392">
            <v>546</v>
          </cell>
        </row>
        <row r="393">
          <cell r="A393">
            <v>2020</v>
          </cell>
          <cell r="B393" t="str">
            <v>Aguascalientes</v>
          </cell>
          <cell r="F393">
            <v>804</v>
          </cell>
        </row>
        <row r="394">
          <cell r="A394">
            <v>2020</v>
          </cell>
          <cell r="B394" t="str">
            <v>Aguascalientes</v>
          </cell>
          <cell r="F394">
            <v>469</v>
          </cell>
        </row>
        <row r="395">
          <cell r="A395">
            <v>2020</v>
          </cell>
          <cell r="B395" t="str">
            <v>Aguascalientes</v>
          </cell>
          <cell r="F395">
            <v>713</v>
          </cell>
        </row>
        <row r="396">
          <cell r="A396">
            <v>2020</v>
          </cell>
          <cell r="B396" t="str">
            <v>Aguascalientes</v>
          </cell>
          <cell r="F396">
            <v>402</v>
          </cell>
        </row>
        <row r="397">
          <cell r="A397">
            <v>2020</v>
          </cell>
          <cell r="B397" t="str">
            <v>Aguascalientes</v>
          </cell>
          <cell r="F397">
            <v>630</v>
          </cell>
        </row>
        <row r="398">
          <cell r="A398">
            <v>2020</v>
          </cell>
          <cell r="B398" t="str">
            <v>Aguascalientes</v>
          </cell>
          <cell r="F398">
            <v>343</v>
          </cell>
        </row>
        <row r="399">
          <cell r="A399">
            <v>2020</v>
          </cell>
          <cell r="B399" t="str">
            <v>Aguascalientes</v>
          </cell>
          <cell r="F399">
            <v>554</v>
          </cell>
        </row>
        <row r="400">
          <cell r="A400">
            <v>2020</v>
          </cell>
          <cell r="B400" t="str">
            <v>Aguascalientes</v>
          </cell>
          <cell r="F400">
            <v>289</v>
          </cell>
        </row>
        <row r="401">
          <cell r="A401">
            <v>2020</v>
          </cell>
          <cell r="B401" t="str">
            <v>Aguascalientes</v>
          </cell>
          <cell r="F401">
            <v>481</v>
          </cell>
        </row>
        <row r="402">
          <cell r="A402">
            <v>2020</v>
          </cell>
          <cell r="B402" t="str">
            <v>Aguascalientes</v>
          </cell>
          <cell r="F402">
            <v>240</v>
          </cell>
        </row>
        <row r="403">
          <cell r="A403">
            <v>2020</v>
          </cell>
          <cell r="B403" t="str">
            <v>Aguascalientes</v>
          </cell>
          <cell r="F403">
            <v>408</v>
          </cell>
        </row>
        <row r="404">
          <cell r="A404">
            <v>2020</v>
          </cell>
          <cell r="B404" t="str">
            <v>Aguascalientes</v>
          </cell>
          <cell r="F404">
            <v>196</v>
          </cell>
        </row>
        <row r="405">
          <cell r="A405">
            <v>2020</v>
          </cell>
          <cell r="B405" t="str">
            <v>Aguascalientes</v>
          </cell>
          <cell r="F405">
            <v>341</v>
          </cell>
        </row>
        <row r="406">
          <cell r="A406">
            <v>2020</v>
          </cell>
          <cell r="B406" t="str">
            <v>Aguascalientes</v>
          </cell>
          <cell r="F406">
            <v>158</v>
          </cell>
        </row>
        <row r="407">
          <cell r="A407">
            <v>2020</v>
          </cell>
          <cell r="B407" t="str">
            <v>Aguascalientes</v>
          </cell>
          <cell r="F407">
            <v>282</v>
          </cell>
        </row>
        <row r="408">
          <cell r="A408">
            <v>2020</v>
          </cell>
          <cell r="B408" t="str">
            <v>Aguascalientes</v>
          </cell>
          <cell r="F408">
            <v>126</v>
          </cell>
        </row>
        <row r="409">
          <cell r="A409">
            <v>2020</v>
          </cell>
          <cell r="B409" t="str">
            <v>Aguascalientes</v>
          </cell>
          <cell r="F409">
            <v>230</v>
          </cell>
        </row>
        <row r="410">
          <cell r="A410">
            <v>2020</v>
          </cell>
          <cell r="B410" t="str">
            <v>Aguascalientes</v>
          </cell>
          <cell r="F410">
            <v>99</v>
          </cell>
        </row>
        <row r="411">
          <cell r="A411">
            <v>2020</v>
          </cell>
          <cell r="B411" t="str">
            <v>Aguascalientes</v>
          </cell>
          <cell r="F411">
            <v>185</v>
          </cell>
        </row>
        <row r="412">
          <cell r="A412">
            <v>2020</v>
          </cell>
          <cell r="B412" t="str">
            <v>Aguascalientes</v>
          </cell>
          <cell r="F412">
            <v>78</v>
          </cell>
        </row>
        <row r="413">
          <cell r="A413">
            <v>2020</v>
          </cell>
          <cell r="B413" t="str">
            <v>Aguascalientes</v>
          </cell>
          <cell r="F413">
            <v>147</v>
          </cell>
        </row>
        <row r="414">
          <cell r="A414">
            <v>2020</v>
          </cell>
          <cell r="B414" t="str">
            <v>Aguascalientes</v>
          </cell>
          <cell r="F414">
            <v>59</v>
          </cell>
        </row>
        <row r="415">
          <cell r="A415">
            <v>2020</v>
          </cell>
          <cell r="B415" t="str">
            <v>Aguascalientes</v>
          </cell>
          <cell r="F415">
            <v>114</v>
          </cell>
        </row>
        <row r="416">
          <cell r="A416">
            <v>2020</v>
          </cell>
          <cell r="B416" t="str">
            <v>Aguascalientes</v>
          </cell>
          <cell r="F416">
            <v>45</v>
          </cell>
        </row>
        <row r="417">
          <cell r="A417">
            <v>2020</v>
          </cell>
          <cell r="B417" t="str">
            <v>Aguascalientes</v>
          </cell>
          <cell r="F417">
            <v>86</v>
          </cell>
        </row>
        <row r="418">
          <cell r="A418">
            <v>2020</v>
          </cell>
          <cell r="B418" t="str">
            <v>Aguascalientes</v>
          </cell>
          <cell r="F418">
            <v>33</v>
          </cell>
        </row>
        <row r="419">
          <cell r="A419">
            <v>2020</v>
          </cell>
          <cell r="B419" t="str">
            <v>Aguascalientes</v>
          </cell>
          <cell r="F419">
            <v>63</v>
          </cell>
        </row>
        <row r="420">
          <cell r="A420">
            <v>2020</v>
          </cell>
          <cell r="B420" t="str">
            <v>Aguascalientes</v>
          </cell>
          <cell r="F420">
            <v>23</v>
          </cell>
        </row>
        <row r="421">
          <cell r="A421">
            <v>2020</v>
          </cell>
          <cell r="B421" t="str">
            <v>Aguascalientes</v>
          </cell>
          <cell r="F421">
            <v>46</v>
          </cell>
        </row>
        <row r="422">
          <cell r="A422">
            <v>2020</v>
          </cell>
          <cell r="B422" t="str">
            <v>Aguascalientes</v>
          </cell>
          <cell r="F422">
            <v>16</v>
          </cell>
        </row>
        <row r="423">
          <cell r="A423">
            <v>2020</v>
          </cell>
          <cell r="B423" t="str">
            <v>Aguascalientes</v>
          </cell>
          <cell r="F423">
            <v>32</v>
          </cell>
        </row>
        <row r="424">
          <cell r="A424">
            <v>2020</v>
          </cell>
          <cell r="B424" t="str">
            <v>Aguascalientes</v>
          </cell>
          <cell r="F424">
            <v>11</v>
          </cell>
        </row>
        <row r="425">
          <cell r="A425">
            <v>2020</v>
          </cell>
          <cell r="B425" t="str">
            <v>Aguascalientes</v>
          </cell>
          <cell r="F425">
            <v>21</v>
          </cell>
        </row>
        <row r="426">
          <cell r="A426">
            <v>2020</v>
          </cell>
          <cell r="B426" t="str">
            <v>Aguascalientes</v>
          </cell>
          <cell r="F426">
            <v>7</v>
          </cell>
        </row>
        <row r="427">
          <cell r="A427">
            <v>2020</v>
          </cell>
          <cell r="B427" t="str">
            <v>Aguascalientes</v>
          </cell>
          <cell r="F427">
            <v>14</v>
          </cell>
        </row>
        <row r="428">
          <cell r="A428">
            <v>2020</v>
          </cell>
          <cell r="B428" t="str">
            <v>Aguascalientes</v>
          </cell>
          <cell r="F428">
            <v>5</v>
          </cell>
        </row>
        <row r="429">
          <cell r="A429">
            <v>2020</v>
          </cell>
          <cell r="B429" t="str">
            <v>Aguascalientes</v>
          </cell>
          <cell r="F429">
            <v>8</v>
          </cell>
        </row>
        <row r="430">
          <cell r="A430">
            <v>2020</v>
          </cell>
          <cell r="B430" t="str">
            <v>Aguascalientes</v>
          </cell>
          <cell r="F430">
            <v>3</v>
          </cell>
        </row>
        <row r="431">
          <cell r="A431">
            <v>2020</v>
          </cell>
          <cell r="B431" t="str">
            <v>Aguascalientes</v>
          </cell>
          <cell r="F431">
            <v>5</v>
          </cell>
        </row>
        <row r="432">
          <cell r="A432">
            <v>2020</v>
          </cell>
          <cell r="B432" t="str">
            <v>Aguascalientes</v>
          </cell>
          <cell r="F432">
            <v>2</v>
          </cell>
        </row>
        <row r="433">
          <cell r="A433">
            <v>2020</v>
          </cell>
          <cell r="B433" t="str">
            <v>Aguascalientes</v>
          </cell>
          <cell r="F433">
            <v>3</v>
          </cell>
        </row>
        <row r="434">
          <cell r="A434">
            <v>2020</v>
          </cell>
          <cell r="B434" t="str">
            <v>Aguascalientes</v>
          </cell>
          <cell r="F434">
            <v>1</v>
          </cell>
        </row>
        <row r="435">
          <cell r="A435">
            <v>2020</v>
          </cell>
          <cell r="B435" t="str">
            <v>Aguascalientes</v>
          </cell>
          <cell r="F435">
            <v>1</v>
          </cell>
        </row>
        <row r="436">
          <cell r="A436">
            <v>2020</v>
          </cell>
          <cell r="B436" t="str">
            <v>Aguascalientes</v>
          </cell>
          <cell r="F436">
            <v>1</v>
          </cell>
        </row>
        <row r="437">
          <cell r="A437">
            <v>2020</v>
          </cell>
          <cell r="B437" t="str">
            <v>Aguascalientes</v>
          </cell>
          <cell r="F437">
            <v>1</v>
          </cell>
        </row>
        <row r="438">
          <cell r="A438">
            <v>2020</v>
          </cell>
          <cell r="B438" t="str">
            <v>Aguascalientes</v>
          </cell>
          <cell r="F438">
            <v>1</v>
          </cell>
        </row>
        <row r="439">
          <cell r="A439">
            <v>2020</v>
          </cell>
          <cell r="B439" t="str">
            <v>Aguascalientes</v>
          </cell>
          <cell r="F439">
            <v>0</v>
          </cell>
        </row>
        <row r="440">
          <cell r="A440">
            <v>2020</v>
          </cell>
          <cell r="B440" t="str">
            <v>Aguascalientes</v>
          </cell>
          <cell r="F440">
            <v>0</v>
          </cell>
        </row>
        <row r="441">
          <cell r="A441">
            <v>2020</v>
          </cell>
          <cell r="B441" t="str">
            <v>Aguascalientes</v>
          </cell>
          <cell r="F441">
            <v>0</v>
          </cell>
        </row>
        <row r="442">
          <cell r="A442">
            <v>2021</v>
          </cell>
          <cell r="B442" t="str">
            <v>Aguascalientes</v>
          </cell>
          <cell r="F442">
            <v>12395</v>
          </cell>
        </row>
        <row r="443">
          <cell r="A443">
            <v>2021</v>
          </cell>
          <cell r="B443" t="str">
            <v>Aguascalientes</v>
          </cell>
          <cell r="F443">
            <v>11945</v>
          </cell>
        </row>
        <row r="444">
          <cell r="A444">
            <v>2021</v>
          </cell>
          <cell r="B444" t="str">
            <v>Aguascalientes</v>
          </cell>
          <cell r="F444">
            <v>12468</v>
          </cell>
        </row>
        <row r="445">
          <cell r="A445">
            <v>2021</v>
          </cell>
          <cell r="B445" t="str">
            <v>Aguascalientes</v>
          </cell>
          <cell r="F445">
            <v>12032</v>
          </cell>
        </row>
        <row r="446">
          <cell r="A446">
            <v>2021</v>
          </cell>
          <cell r="B446" t="str">
            <v>Aguascalientes</v>
          </cell>
          <cell r="F446">
            <v>12555</v>
          </cell>
        </row>
        <row r="447">
          <cell r="A447">
            <v>2021</v>
          </cell>
          <cell r="B447" t="str">
            <v>Aguascalientes</v>
          </cell>
          <cell r="F447">
            <v>12125</v>
          </cell>
        </row>
        <row r="448">
          <cell r="A448">
            <v>2021</v>
          </cell>
          <cell r="B448" t="str">
            <v>Aguascalientes</v>
          </cell>
          <cell r="F448">
            <v>12639</v>
          </cell>
        </row>
        <row r="449">
          <cell r="A449">
            <v>2021</v>
          </cell>
          <cell r="B449" t="str">
            <v>Aguascalientes</v>
          </cell>
          <cell r="F449">
            <v>12213</v>
          </cell>
        </row>
        <row r="450">
          <cell r="A450">
            <v>2021</v>
          </cell>
          <cell r="B450" t="str">
            <v>Aguascalientes</v>
          </cell>
          <cell r="F450">
            <v>12705</v>
          </cell>
        </row>
        <row r="451">
          <cell r="A451">
            <v>2021</v>
          </cell>
          <cell r="B451" t="str">
            <v>Aguascalientes</v>
          </cell>
          <cell r="F451">
            <v>12283</v>
          </cell>
        </row>
        <row r="452">
          <cell r="A452">
            <v>2021</v>
          </cell>
          <cell r="B452" t="str">
            <v>Aguascalientes</v>
          </cell>
          <cell r="F452">
            <v>12924</v>
          </cell>
        </row>
        <row r="453">
          <cell r="A453">
            <v>2021</v>
          </cell>
          <cell r="B453" t="str">
            <v>Aguascalientes</v>
          </cell>
          <cell r="F453">
            <v>12398</v>
          </cell>
        </row>
        <row r="454">
          <cell r="A454">
            <v>2021</v>
          </cell>
          <cell r="B454" t="str">
            <v>Aguascalientes</v>
          </cell>
          <cell r="F454">
            <v>13211</v>
          </cell>
        </row>
        <row r="455">
          <cell r="A455">
            <v>2021</v>
          </cell>
          <cell r="B455" t="str">
            <v>Aguascalientes</v>
          </cell>
          <cell r="F455">
            <v>12569</v>
          </cell>
        </row>
        <row r="456">
          <cell r="A456">
            <v>2021</v>
          </cell>
          <cell r="B456" t="str">
            <v>Aguascalientes</v>
          </cell>
          <cell r="F456">
            <v>13306</v>
          </cell>
        </row>
        <row r="457">
          <cell r="A457">
            <v>2021</v>
          </cell>
          <cell r="B457" t="str">
            <v>Aguascalientes</v>
          </cell>
          <cell r="F457">
            <v>12660</v>
          </cell>
        </row>
        <row r="458">
          <cell r="A458">
            <v>2021</v>
          </cell>
          <cell r="B458" t="str">
            <v>Aguascalientes</v>
          </cell>
          <cell r="F458">
            <v>13366</v>
          </cell>
        </row>
        <row r="459">
          <cell r="A459">
            <v>2021</v>
          </cell>
          <cell r="B459" t="str">
            <v>Aguascalientes</v>
          </cell>
          <cell r="F459">
            <v>12735</v>
          </cell>
        </row>
        <row r="460">
          <cell r="A460">
            <v>2021</v>
          </cell>
          <cell r="B460" t="str">
            <v>Aguascalientes</v>
          </cell>
          <cell r="F460">
            <v>13418</v>
          </cell>
        </row>
        <row r="461">
          <cell r="A461">
            <v>2021</v>
          </cell>
          <cell r="B461" t="str">
            <v>Aguascalientes</v>
          </cell>
          <cell r="F461">
            <v>12805</v>
          </cell>
        </row>
        <row r="462">
          <cell r="A462">
            <v>2021</v>
          </cell>
          <cell r="B462" t="str">
            <v>Aguascalientes</v>
          </cell>
          <cell r="F462">
            <v>13466</v>
          </cell>
        </row>
        <row r="463">
          <cell r="A463">
            <v>2021</v>
          </cell>
          <cell r="B463" t="str">
            <v>Aguascalientes</v>
          </cell>
          <cell r="F463">
            <v>12876</v>
          </cell>
        </row>
        <row r="464">
          <cell r="A464">
            <v>2021</v>
          </cell>
          <cell r="B464" t="str">
            <v>Aguascalientes</v>
          </cell>
          <cell r="F464">
            <v>13520</v>
          </cell>
        </row>
        <row r="465">
          <cell r="A465">
            <v>2021</v>
          </cell>
          <cell r="B465" t="str">
            <v>Aguascalientes</v>
          </cell>
          <cell r="F465">
            <v>12950</v>
          </cell>
        </row>
        <row r="466">
          <cell r="A466">
            <v>2021</v>
          </cell>
          <cell r="B466" t="str">
            <v>Aguascalientes</v>
          </cell>
          <cell r="F466">
            <v>13578</v>
          </cell>
        </row>
        <row r="467">
          <cell r="A467">
            <v>2021</v>
          </cell>
          <cell r="B467" t="str">
            <v>Aguascalientes</v>
          </cell>
          <cell r="F467">
            <v>13024</v>
          </cell>
        </row>
        <row r="468">
          <cell r="A468">
            <v>2021</v>
          </cell>
          <cell r="B468" t="str">
            <v>Aguascalientes</v>
          </cell>
          <cell r="F468">
            <v>13625</v>
          </cell>
        </row>
        <row r="469">
          <cell r="A469">
            <v>2021</v>
          </cell>
          <cell r="B469" t="str">
            <v>Aguascalientes</v>
          </cell>
          <cell r="F469">
            <v>13091</v>
          </cell>
        </row>
        <row r="470">
          <cell r="A470">
            <v>2021</v>
          </cell>
          <cell r="B470" t="str">
            <v>Aguascalientes</v>
          </cell>
          <cell r="F470">
            <v>13670</v>
          </cell>
        </row>
        <row r="471">
          <cell r="A471">
            <v>2021</v>
          </cell>
          <cell r="B471" t="str">
            <v>Aguascalientes</v>
          </cell>
          <cell r="F471">
            <v>13143</v>
          </cell>
        </row>
        <row r="472">
          <cell r="A472">
            <v>2021</v>
          </cell>
          <cell r="B472" t="str">
            <v>Aguascalientes</v>
          </cell>
          <cell r="F472">
            <v>13715</v>
          </cell>
        </row>
        <row r="473">
          <cell r="A473">
            <v>2021</v>
          </cell>
          <cell r="B473" t="str">
            <v>Aguascalientes</v>
          </cell>
          <cell r="F473">
            <v>13192</v>
          </cell>
        </row>
        <row r="474">
          <cell r="A474">
            <v>2021</v>
          </cell>
          <cell r="B474" t="str">
            <v>Aguascalientes</v>
          </cell>
          <cell r="F474">
            <v>13737</v>
          </cell>
        </row>
        <row r="475">
          <cell r="A475">
            <v>2021</v>
          </cell>
          <cell r="B475" t="str">
            <v>Aguascalientes</v>
          </cell>
          <cell r="F475">
            <v>13230</v>
          </cell>
        </row>
        <row r="476">
          <cell r="A476">
            <v>2021</v>
          </cell>
          <cell r="B476" t="str">
            <v>Aguascalientes</v>
          </cell>
          <cell r="F476">
            <v>13711</v>
          </cell>
        </row>
        <row r="477">
          <cell r="A477">
            <v>2021</v>
          </cell>
          <cell r="B477" t="str">
            <v>Aguascalientes</v>
          </cell>
          <cell r="F477">
            <v>13225</v>
          </cell>
        </row>
        <row r="478">
          <cell r="A478">
            <v>2021</v>
          </cell>
          <cell r="B478" t="str">
            <v>Aguascalientes</v>
          </cell>
          <cell r="F478">
            <v>13643</v>
          </cell>
        </row>
        <row r="479">
          <cell r="A479">
            <v>2021</v>
          </cell>
          <cell r="B479" t="str">
            <v>Aguascalientes</v>
          </cell>
          <cell r="F479">
            <v>13180</v>
          </cell>
        </row>
        <row r="480">
          <cell r="A480">
            <v>2021</v>
          </cell>
          <cell r="B480" t="str">
            <v>Aguascalientes</v>
          </cell>
          <cell r="F480">
            <v>13564</v>
          </cell>
        </row>
        <row r="481">
          <cell r="A481">
            <v>2021</v>
          </cell>
          <cell r="B481" t="str">
            <v>Aguascalientes</v>
          </cell>
          <cell r="F481">
            <v>13127</v>
          </cell>
        </row>
        <row r="482">
          <cell r="A482">
            <v>2021</v>
          </cell>
          <cell r="B482" t="str">
            <v>Aguascalientes</v>
          </cell>
          <cell r="F482">
            <v>13479</v>
          </cell>
        </row>
        <row r="483">
          <cell r="A483">
            <v>2021</v>
          </cell>
          <cell r="B483" t="str">
            <v>Aguascalientes</v>
          </cell>
          <cell r="F483">
            <v>13058</v>
          </cell>
        </row>
        <row r="484">
          <cell r="A484">
            <v>2021</v>
          </cell>
          <cell r="B484" t="str">
            <v>Aguascalientes</v>
          </cell>
          <cell r="F484">
            <v>13391</v>
          </cell>
        </row>
        <row r="485">
          <cell r="A485">
            <v>2021</v>
          </cell>
          <cell r="B485" t="str">
            <v>Aguascalientes</v>
          </cell>
          <cell r="F485">
            <v>12966</v>
          </cell>
        </row>
        <row r="486">
          <cell r="A486">
            <v>2021</v>
          </cell>
          <cell r="B486" t="str">
            <v>Aguascalientes</v>
          </cell>
          <cell r="F486">
            <v>13315</v>
          </cell>
        </row>
        <row r="487">
          <cell r="A487">
            <v>2021</v>
          </cell>
          <cell r="B487" t="str">
            <v>Aguascalientes</v>
          </cell>
          <cell r="F487">
            <v>12863</v>
          </cell>
        </row>
        <row r="488">
          <cell r="A488">
            <v>2021</v>
          </cell>
          <cell r="B488" t="str">
            <v>Aguascalientes</v>
          </cell>
          <cell r="F488">
            <v>13244</v>
          </cell>
        </row>
        <row r="489">
          <cell r="A489">
            <v>2021</v>
          </cell>
          <cell r="B489" t="str">
            <v>Aguascalientes</v>
          </cell>
          <cell r="F489">
            <v>12765</v>
          </cell>
        </row>
        <row r="490">
          <cell r="A490">
            <v>2021</v>
          </cell>
          <cell r="B490" t="str">
            <v>Aguascalientes</v>
          </cell>
          <cell r="F490">
            <v>13174</v>
          </cell>
        </row>
        <row r="491">
          <cell r="A491">
            <v>2021</v>
          </cell>
          <cell r="B491" t="str">
            <v>Aguascalientes</v>
          </cell>
          <cell r="F491">
            <v>12686</v>
          </cell>
        </row>
        <row r="492">
          <cell r="A492">
            <v>2021</v>
          </cell>
          <cell r="B492" t="str">
            <v>Aguascalientes</v>
          </cell>
          <cell r="F492">
            <v>13101</v>
          </cell>
        </row>
        <row r="493">
          <cell r="A493">
            <v>2021</v>
          </cell>
          <cell r="B493" t="str">
            <v>Aguascalientes</v>
          </cell>
          <cell r="F493">
            <v>12623</v>
          </cell>
        </row>
        <row r="494">
          <cell r="A494">
            <v>2021</v>
          </cell>
          <cell r="B494" t="str">
            <v>Aguascalientes</v>
          </cell>
          <cell r="F494">
            <v>13016</v>
          </cell>
        </row>
        <row r="495">
          <cell r="A495">
            <v>2021</v>
          </cell>
          <cell r="B495" t="str">
            <v>Aguascalientes</v>
          </cell>
          <cell r="F495">
            <v>12553</v>
          </cell>
        </row>
        <row r="496">
          <cell r="A496">
            <v>2021</v>
          </cell>
          <cell r="B496" t="str">
            <v>Aguascalientes</v>
          </cell>
          <cell r="F496">
            <v>12889</v>
          </cell>
        </row>
        <row r="497">
          <cell r="A497">
            <v>2021</v>
          </cell>
          <cell r="B497" t="str">
            <v>Aguascalientes</v>
          </cell>
          <cell r="F497">
            <v>12450</v>
          </cell>
        </row>
        <row r="498">
          <cell r="A498">
            <v>2021</v>
          </cell>
          <cell r="B498" t="str">
            <v>Aguascalientes</v>
          </cell>
          <cell r="F498">
            <v>12706</v>
          </cell>
        </row>
        <row r="499">
          <cell r="A499">
            <v>2021</v>
          </cell>
          <cell r="B499" t="str">
            <v>Aguascalientes</v>
          </cell>
          <cell r="F499">
            <v>12311</v>
          </cell>
        </row>
        <row r="500">
          <cell r="A500">
            <v>2021</v>
          </cell>
          <cell r="B500" t="str">
            <v>Aguascalientes</v>
          </cell>
          <cell r="F500">
            <v>12469</v>
          </cell>
        </row>
        <row r="501">
          <cell r="A501">
            <v>2021</v>
          </cell>
          <cell r="B501" t="str">
            <v>Aguascalientes</v>
          </cell>
          <cell r="F501">
            <v>12147</v>
          </cell>
        </row>
        <row r="502">
          <cell r="A502">
            <v>2021</v>
          </cell>
          <cell r="B502" t="str">
            <v>Aguascalientes</v>
          </cell>
          <cell r="F502">
            <v>12160</v>
          </cell>
        </row>
        <row r="503">
          <cell r="A503">
            <v>2021</v>
          </cell>
          <cell r="B503" t="str">
            <v>Aguascalientes</v>
          </cell>
          <cell r="F503">
            <v>11952</v>
          </cell>
        </row>
        <row r="504">
          <cell r="A504">
            <v>2021</v>
          </cell>
          <cell r="B504" t="str">
            <v>Aguascalientes</v>
          </cell>
          <cell r="F504">
            <v>11807</v>
          </cell>
        </row>
        <row r="505">
          <cell r="A505">
            <v>2021</v>
          </cell>
          <cell r="B505" t="str">
            <v>Aguascalientes</v>
          </cell>
          <cell r="F505">
            <v>11739</v>
          </cell>
        </row>
        <row r="506">
          <cell r="A506">
            <v>2021</v>
          </cell>
          <cell r="B506" t="str">
            <v>Aguascalientes</v>
          </cell>
          <cell r="F506">
            <v>11455</v>
          </cell>
        </row>
        <row r="507">
          <cell r="A507">
            <v>2021</v>
          </cell>
          <cell r="B507" t="str">
            <v>Aguascalientes</v>
          </cell>
          <cell r="F507">
            <v>11535</v>
          </cell>
        </row>
        <row r="508">
          <cell r="A508">
            <v>2021</v>
          </cell>
          <cell r="B508" t="str">
            <v>Aguascalientes</v>
          </cell>
          <cell r="F508">
            <v>11105</v>
          </cell>
        </row>
        <row r="509">
          <cell r="A509">
            <v>2021</v>
          </cell>
          <cell r="B509" t="str">
            <v>Aguascalientes</v>
          </cell>
          <cell r="F509">
            <v>11335</v>
          </cell>
        </row>
        <row r="510">
          <cell r="A510">
            <v>2021</v>
          </cell>
          <cell r="B510" t="str">
            <v>Aguascalientes</v>
          </cell>
          <cell r="F510">
            <v>10755</v>
          </cell>
        </row>
        <row r="511">
          <cell r="A511">
            <v>2021</v>
          </cell>
          <cell r="B511" t="str">
            <v>Aguascalientes</v>
          </cell>
          <cell r="F511">
            <v>11132</v>
          </cell>
        </row>
        <row r="512">
          <cell r="A512">
            <v>2021</v>
          </cell>
          <cell r="B512" t="str">
            <v>Aguascalientes</v>
          </cell>
          <cell r="F512">
            <v>10409</v>
          </cell>
        </row>
        <row r="513">
          <cell r="A513">
            <v>2021</v>
          </cell>
          <cell r="B513" t="str">
            <v>Aguascalientes</v>
          </cell>
          <cell r="F513">
            <v>10929</v>
          </cell>
        </row>
        <row r="514">
          <cell r="A514">
            <v>2021</v>
          </cell>
          <cell r="B514" t="str">
            <v>Aguascalientes</v>
          </cell>
          <cell r="F514">
            <v>10075</v>
          </cell>
        </row>
        <row r="515">
          <cell r="A515">
            <v>2021</v>
          </cell>
          <cell r="B515" t="str">
            <v>Aguascalientes</v>
          </cell>
          <cell r="F515">
            <v>10730</v>
          </cell>
        </row>
        <row r="516">
          <cell r="A516">
            <v>2021</v>
          </cell>
          <cell r="B516" t="str">
            <v>Aguascalientes</v>
          </cell>
          <cell r="F516">
            <v>9750</v>
          </cell>
        </row>
        <row r="517">
          <cell r="A517">
            <v>2021</v>
          </cell>
          <cell r="B517" t="str">
            <v>Aguascalientes</v>
          </cell>
          <cell r="F517">
            <v>10536</v>
          </cell>
        </row>
        <row r="518">
          <cell r="A518">
            <v>2021</v>
          </cell>
          <cell r="B518" t="str">
            <v>Aguascalientes</v>
          </cell>
          <cell r="F518">
            <v>9441</v>
          </cell>
        </row>
        <row r="519">
          <cell r="A519">
            <v>2021</v>
          </cell>
          <cell r="B519" t="str">
            <v>Aguascalientes</v>
          </cell>
          <cell r="F519">
            <v>10353</v>
          </cell>
        </row>
        <row r="520">
          <cell r="A520">
            <v>2021</v>
          </cell>
          <cell r="B520" t="str">
            <v>Aguascalientes</v>
          </cell>
          <cell r="F520">
            <v>9157</v>
          </cell>
        </row>
        <row r="521">
          <cell r="A521">
            <v>2021</v>
          </cell>
          <cell r="B521" t="str">
            <v>Aguascalientes</v>
          </cell>
          <cell r="F521">
            <v>10180</v>
          </cell>
        </row>
        <row r="522">
          <cell r="A522">
            <v>2021</v>
          </cell>
          <cell r="B522" t="str">
            <v>Aguascalientes</v>
          </cell>
          <cell r="F522">
            <v>8903</v>
          </cell>
        </row>
        <row r="523">
          <cell r="A523">
            <v>2021</v>
          </cell>
          <cell r="B523" t="str">
            <v>Aguascalientes</v>
          </cell>
          <cell r="F523">
            <v>10017</v>
          </cell>
        </row>
        <row r="524">
          <cell r="A524">
            <v>2021</v>
          </cell>
          <cell r="B524" t="str">
            <v>Aguascalientes</v>
          </cell>
          <cell r="F524">
            <v>8689</v>
          </cell>
        </row>
        <row r="525">
          <cell r="A525">
            <v>2021</v>
          </cell>
          <cell r="B525" t="str">
            <v>Aguascalientes</v>
          </cell>
          <cell r="F525">
            <v>9866</v>
          </cell>
        </row>
        <row r="526">
          <cell r="A526">
            <v>2021</v>
          </cell>
          <cell r="B526" t="str">
            <v>Aguascalientes</v>
          </cell>
          <cell r="F526">
            <v>8518</v>
          </cell>
        </row>
        <row r="527">
          <cell r="A527">
            <v>2021</v>
          </cell>
          <cell r="B527" t="str">
            <v>Aguascalientes</v>
          </cell>
          <cell r="F527">
            <v>9734</v>
          </cell>
        </row>
        <row r="528">
          <cell r="A528">
            <v>2021</v>
          </cell>
          <cell r="B528" t="str">
            <v>Aguascalientes</v>
          </cell>
          <cell r="F528">
            <v>8384</v>
          </cell>
        </row>
        <row r="529">
          <cell r="A529">
            <v>2021</v>
          </cell>
          <cell r="B529" t="str">
            <v>Aguascalientes</v>
          </cell>
          <cell r="F529">
            <v>9619</v>
          </cell>
        </row>
        <row r="530">
          <cell r="A530">
            <v>2021</v>
          </cell>
          <cell r="B530" t="str">
            <v>Aguascalientes</v>
          </cell>
          <cell r="F530">
            <v>8283</v>
          </cell>
        </row>
        <row r="531">
          <cell r="A531">
            <v>2021</v>
          </cell>
          <cell r="B531" t="str">
            <v>Aguascalientes</v>
          </cell>
          <cell r="F531">
            <v>9517</v>
          </cell>
        </row>
        <row r="532">
          <cell r="A532">
            <v>2021</v>
          </cell>
          <cell r="B532" t="str">
            <v>Aguascalientes</v>
          </cell>
          <cell r="F532">
            <v>8204</v>
          </cell>
        </row>
        <row r="533">
          <cell r="A533">
            <v>2021</v>
          </cell>
          <cell r="B533" t="str">
            <v>Aguascalientes</v>
          </cell>
          <cell r="F533">
            <v>9426</v>
          </cell>
        </row>
        <row r="534">
          <cell r="A534">
            <v>2021</v>
          </cell>
          <cell r="B534" t="str">
            <v>Aguascalientes</v>
          </cell>
          <cell r="F534">
            <v>8114</v>
          </cell>
        </row>
        <row r="535">
          <cell r="A535">
            <v>2021</v>
          </cell>
          <cell r="B535" t="str">
            <v>Aguascalientes</v>
          </cell>
          <cell r="F535">
            <v>9312</v>
          </cell>
        </row>
        <row r="536">
          <cell r="A536">
            <v>2021</v>
          </cell>
          <cell r="B536" t="str">
            <v>Aguascalientes</v>
          </cell>
          <cell r="F536">
            <v>7992</v>
          </cell>
        </row>
        <row r="537">
          <cell r="A537">
            <v>2021</v>
          </cell>
          <cell r="B537" t="str">
            <v>Aguascalientes</v>
          </cell>
          <cell r="F537">
            <v>9155</v>
          </cell>
        </row>
        <row r="538">
          <cell r="A538">
            <v>2021</v>
          </cell>
          <cell r="B538" t="str">
            <v>Aguascalientes</v>
          </cell>
          <cell r="F538">
            <v>7841</v>
          </cell>
        </row>
        <row r="539">
          <cell r="A539">
            <v>2021</v>
          </cell>
          <cell r="B539" t="str">
            <v>Aguascalientes</v>
          </cell>
          <cell r="F539">
            <v>8966</v>
          </cell>
        </row>
        <row r="540">
          <cell r="A540">
            <v>2021</v>
          </cell>
          <cell r="B540" t="str">
            <v>Aguascalientes</v>
          </cell>
          <cell r="F540">
            <v>7657</v>
          </cell>
        </row>
        <row r="541">
          <cell r="A541">
            <v>2021</v>
          </cell>
          <cell r="B541" t="str">
            <v>Aguascalientes</v>
          </cell>
          <cell r="F541">
            <v>8741</v>
          </cell>
        </row>
        <row r="542">
          <cell r="A542">
            <v>2021</v>
          </cell>
          <cell r="B542" t="str">
            <v>Aguascalientes</v>
          </cell>
          <cell r="F542">
            <v>7443</v>
          </cell>
        </row>
        <row r="543">
          <cell r="A543">
            <v>2021</v>
          </cell>
          <cell r="B543" t="str">
            <v>Aguascalientes</v>
          </cell>
          <cell r="F543">
            <v>8492</v>
          </cell>
        </row>
        <row r="544">
          <cell r="A544">
            <v>2021</v>
          </cell>
          <cell r="B544" t="str">
            <v>Aguascalientes</v>
          </cell>
          <cell r="F544">
            <v>7214</v>
          </cell>
        </row>
        <row r="545">
          <cell r="A545">
            <v>2021</v>
          </cell>
          <cell r="B545" t="str">
            <v>Aguascalientes</v>
          </cell>
          <cell r="F545">
            <v>8232</v>
          </cell>
        </row>
        <row r="546">
          <cell r="A546">
            <v>2021</v>
          </cell>
          <cell r="B546" t="str">
            <v>Aguascalientes</v>
          </cell>
          <cell r="F546">
            <v>6976</v>
          </cell>
        </row>
        <row r="547">
          <cell r="A547">
            <v>2021</v>
          </cell>
          <cell r="B547" t="str">
            <v>Aguascalientes</v>
          </cell>
          <cell r="F547">
            <v>7962</v>
          </cell>
        </row>
        <row r="548">
          <cell r="A548">
            <v>2021</v>
          </cell>
          <cell r="B548" t="str">
            <v>Aguascalientes</v>
          </cell>
          <cell r="F548">
            <v>6734</v>
          </cell>
        </row>
        <row r="549">
          <cell r="A549">
            <v>2021</v>
          </cell>
          <cell r="B549" t="str">
            <v>Aguascalientes</v>
          </cell>
          <cell r="F549">
            <v>7687</v>
          </cell>
        </row>
        <row r="550">
          <cell r="A550">
            <v>2021</v>
          </cell>
          <cell r="B550" t="str">
            <v>Aguascalientes</v>
          </cell>
          <cell r="F550">
            <v>6498</v>
          </cell>
        </row>
        <row r="551">
          <cell r="A551">
            <v>2021</v>
          </cell>
          <cell r="B551" t="str">
            <v>Aguascalientes</v>
          </cell>
          <cell r="F551">
            <v>7414</v>
          </cell>
        </row>
        <row r="552">
          <cell r="A552">
            <v>2021</v>
          </cell>
          <cell r="B552" t="str">
            <v>Aguascalientes</v>
          </cell>
          <cell r="F552">
            <v>6271</v>
          </cell>
        </row>
        <row r="553">
          <cell r="A553">
            <v>2021</v>
          </cell>
          <cell r="B553" t="str">
            <v>Aguascalientes</v>
          </cell>
          <cell r="F553">
            <v>7145</v>
          </cell>
        </row>
        <row r="554">
          <cell r="A554">
            <v>2021</v>
          </cell>
          <cell r="B554" t="str">
            <v>Aguascalientes</v>
          </cell>
          <cell r="F554">
            <v>6055</v>
          </cell>
        </row>
        <row r="555">
          <cell r="A555">
            <v>2021</v>
          </cell>
          <cell r="B555" t="str">
            <v>Aguascalientes</v>
          </cell>
          <cell r="F555">
            <v>6878</v>
          </cell>
        </row>
        <row r="556">
          <cell r="A556">
            <v>2021</v>
          </cell>
          <cell r="B556" t="str">
            <v>Aguascalientes</v>
          </cell>
          <cell r="F556">
            <v>5839</v>
          </cell>
        </row>
        <row r="557">
          <cell r="A557">
            <v>2021</v>
          </cell>
          <cell r="B557" t="str">
            <v>Aguascalientes</v>
          </cell>
          <cell r="F557">
            <v>6612</v>
          </cell>
        </row>
        <row r="558">
          <cell r="A558">
            <v>2021</v>
          </cell>
          <cell r="B558" t="str">
            <v>Aguascalientes</v>
          </cell>
          <cell r="F558">
            <v>5624</v>
          </cell>
        </row>
        <row r="559">
          <cell r="A559">
            <v>2021</v>
          </cell>
          <cell r="B559" t="str">
            <v>Aguascalientes</v>
          </cell>
          <cell r="F559">
            <v>6346</v>
          </cell>
        </row>
        <row r="560">
          <cell r="A560">
            <v>2021</v>
          </cell>
          <cell r="B560" t="str">
            <v>Aguascalientes</v>
          </cell>
          <cell r="F560">
            <v>5406</v>
          </cell>
        </row>
        <row r="561">
          <cell r="A561">
            <v>2021</v>
          </cell>
          <cell r="B561" t="str">
            <v>Aguascalientes</v>
          </cell>
          <cell r="F561">
            <v>6076</v>
          </cell>
        </row>
        <row r="562">
          <cell r="A562">
            <v>2021</v>
          </cell>
          <cell r="B562" t="str">
            <v>Aguascalientes</v>
          </cell>
          <cell r="F562">
            <v>5179</v>
          </cell>
        </row>
        <row r="563">
          <cell r="A563">
            <v>2021</v>
          </cell>
          <cell r="B563" t="str">
            <v>Aguascalientes</v>
          </cell>
          <cell r="F563">
            <v>5801</v>
          </cell>
        </row>
        <row r="564">
          <cell r="A564">
            <v>2021</v>
          </cell>
          <cell r="B564" t="str">
            <v>Aguascalientes</v>
          </cell>
          <cell r="F564">
            <v>4942</v>
          </cell>
        </row>
        <row r="565">
          <cell r="A565">
            <v>2021</v>
          </cell>
          <cell r="B565" t="str">
            <v>Aguascalientes</v>
          </cell>
          <cell r="F565">
            <v>5515</v>
          </cell>
        </row>
        <row r="566">
          <cell r="A566">
            <v>2021</v>
          </cell>
          <cell r="B566" t="str">
            <v>Aguascalientes</v>
          </cell>
          <cell r="F566">
            <v>4693</v>
          </cell>
        </row>
        <row r="567">
          <cell r="A567">
            <v>2021</v>
          </cell>
          <cell r="B567" t="str">
            <v>Aguascalientes</v>
          </cell>
          <cell r="F567">
            <v>5224</v>
          </cell>
        </row>
        <row r="568">
          <cell r="A568">
            <v>2021</v>
          </cell>
          <cell r="B568" t="str">
            <v>Aguascalientes</v>
          </cell>
          <cell r="F568">
            <v>4439</v>
          </cell>
        </row>
        <row r="569">
          <cell r="A569">
            <v>2021</v>
          </cell>
          <cell r="B569" t="str">
            <v>Aguascalientes</v>
          </cell>
          <cell r="F569">
            <v>4931</v>
          </cell>
        </row>
        <row r="570">
          <cell r="A570">
            <v>2021</v>
          </cell>
          <cell r="B570" t="str">
            <v>Aguascalientes</v>
          </cell>
          <cell r="F570">
            <v>4181</v>
          </cell>
        </row>
        <row r="571">
          <cell r="A571">
            <v>2021</v>
          </cell>
          <cell r="B571" t="str">
            <v>Aguascalientes</v>
          </cell>
          <cell r="F571">
            <v>4637</v>
          </cell>
        </row>
        <row r="572">
          <cell r="A572">
            <v>2021</v>
          </cell>
          <cell r="B572" t="str">
            <v>Aguascalientes</v>
          </cell>
          <cell r="F572">
            <v>3922</v>
          </cell>
        </row>
        <row r="573">
          <cell r="A573">
            <v>2021</v>
          </cell>
          <cell r="B573" t="str">
            <v>Aguascalientes</v>
          </cell>
          <cell r="F573">
            <v>4345</v>
          </cell>
        </row>
        <row r="574">
          <cell r="A574">
            <v>2021</v>
          </cell>
          <cell r="B574" t="str">
            <v>Aguascalientes</v>
          </cell>
          <cell r="F574">
            <v>3668</v>
          </cell>
        </row>
        <row r="575">
          <cell r="A575">
            <v>2021</v>
          </cell>
          <cell r="B575" t="str">
            <v>Aguascalientes</v>
          </cell>
          <cell r="F575">
            <v>4068</v>
          </cell>
        </row>
        <row r="576">
          <cell r="A576">
            <v>2021</v>
          </cell>
          <cell r="B576" t="str">
            <v>Aguascalientes</v>
          </cell>
          <cell r="F576">
            <v>3415</v>
          </cell>
        </row>
        <row r="577">
          <cell r="A577">
            <v>2021</v>
          </cell>
          <cell r="B577" t="str">
            <v>Aguascalientes</v>
          </cell>
          <cell r="F577">
            <v>3802</v>
          </cell>
        </row>
        <row r="578">
          <cell r="A578">
            <v>2021</v>
          </cell>
          <cell r="B578" t="str">
            <v>Aguascalientes</v>
          </cell>
          <cell r="F578">
            <v>3170</v>
          </cell>
        </row>
        <row r="579">
          <cell r="A579">
            <v>2021</v>
          </cell>
          <cell r="B579" t="str">
            <v>Aguascalientes</v>
          </cell>
          <cell r="F579">
            <v>3542</v>
          </cell>
        </row>
        <row r="580">
          <cell r="A580">
            <v>2021</v>
          </cell>
          <cell r="B580" t="str">
            <v>Aguascalientes</v>
          </cell>
          <cell r="F580">
            <v>2935</v>
          </cell>
        </row>
        <row r="581">
          <cell r="A581">
            <v>2021</v>
          </cell>
          <cell r="B581" t="str">
            <v>Aguascalientes</v>
          </cell>
          <cell r="F581">
            <v>3290</v>
          </cell>
        </row>
        <row r="582">
          <cell r="A582">
            <v>2021</v>
          </cell>
          <cell r="B582" t="str">
            <v>Aguascalientes</v>
          </cell>
          <cell r="F582">
            <v>2700</v>
          </cell>
        </row>
        <row r="583">
          <cell r="A583">
            <v>2021</v>
          </cell>
          <cell r="B583" t="str">
            <v>Aguascalientes</v>
          </cell>
          <cell r="F583">
            <v>3051</v>
          </cell>
        </row>
        <row r="584">
          <cell r="A584">
            <v>2021</v>
          </cell>
          <cell r="B584" t="str">
            <v>Aguascalientes</v>
          </cell>
          <cell r="F584">
            <v>2493</v>
          </cell>
        </row>
        <row r="585">
          <cell r="A585">
            <v>2021</v>
          </cell>
          <cell r="B585" t="str">
            <v>Aguascalientes</v>
          </cell>
          <cell r="F585">
            <v>2844</v>
          </cell>
        </row>
        <row r="586">
          <cell r="A586">
            <v>2021</v>
          </cell>
          <cell r="B586" t="str">
            <v>Aguascalientes</v>
          </cell>
          <cell r="F586">
            <v>2308</v>
          </cell>
        </row>
        <row r="587">
          <cell r="A587">
            <v>2021</v>
          </cell>
          <cell r="B587" t="str">
            <v>Aguascalientes</v>
          </cell>
          <cell r="F587">
            <v>2655</v>
          </cell>
        </row>
        <row r="588">
          <cell r="A588">
            <v>2021</v>
          </cell>
          <cell r="B588" t="str">
            <v>Aguascalientes</v>
          </cell>
          <cell r="F588">
            <v>2123</v>
          </cell>
        </row>
        <row r="589">
          <cell r="A589">
            <v>2021</v>
          </cell>
          <cell r="B589" t="str">
            <v>Aguascalientes</v>
          </cell>
          <cell r="F589">
            <v>2465</v>
          </cell>
        </row>
        <row r="590">
          <cell r="A590">
            <v>2021</v>
          </cell>
          <cell r="B590" t="str">
            <v>Aguascalientes</v>
          </cell>
          <cell r="F590">
            <v>1948</v>
          </cell>
        </row>
        <row r="591">
          <cell r="A591">
            <v>2021</v>
          </cell>
          <cell r="B591" t="str">
            <v>Aguascalientes</v>
          </cell>
          <cell r="F591">
            <v>2285</v>
          </cell>
        </row>
        <row r="592">
          <cell r="A592">
            <v>2021</v>
          </cell>
          <cell r="B592" t="str">
            <v>Aguascalientes</v>
          </cell>
          <cell r="F592">
            <v>1783</v>
          </cell>
        </row>
        <row r="593">
          <cell r="A593">
            <v>2021</v>
          </cell>
          <cell r="B593" t="str">
            <v>Aguascalientes</v>
          </cell>
          <cell r="F593">
            <v>2118</v>
          </cell>
        </row>
        <row r="594">
          <cell r="A594">
            <v>2021</v>
          </cell>
          <cell r="B594" t="str">
            <v>Aguascalientes</v>
          </cell>
          <cell r="F594">
            <v>1627</v>
          </cell>
        </row>
        <row r="595">
          <cell r="A595">
            <v>2021</v>
          </cell>
          <cell r="B595" t="str">
            <v>Aguascalientes</v>
          </cell>
          <cell r="F595">
            <v>1960</v>
          </cell>
        </row>
        <row r="596">
          <cell r="A596">
            <v>2021</v>
          </cell>
          <cell r="B596" t="str">
            <v>Aguascalientes</v>
          </cell>
          <cell r="F596">
            <v>1479</v>
          </cell>
        </row>
        <row r="597">
          <cell r="A597">
            <v>2021</v>
          </cell>
          <cell r="B597" t="str">
            <v>Aguascalientes</v>
          </cell>
          <cell r="F597">
            <v>1809</v>
          </cell>
        </row>
        <row r="598">
          <cell r="A598">
            <v>2021</v>
          </cell>
          <cell r="B598" t="str">
            <v>Aguascalientes</v>
          </cell>
          <cell r="F598">
            <v>1337</v>
          </cell>
        </row>
        <row r="599">
          <cell r="A599">
            <v>2021</v>
          </cell>
          <cell r="B599" t="str">
            <v>Aguascalientes</v>
          </cell>
          <cell r="F599">
            <v>1664</v>
          </cell>
        </row>
        <row r="600">
          <cell r="A600">
            <v>2021</v>
          </cell>
          <cell r="B600" t="str">
            <v>Aguascalientes</v>
          </cell>
          <cell r="F600">
            <v>1207</v>
          </cell>
        </row>
        <row r="601">
          <cell r="A601">
            <v>2021</v>
          </cell>
          <cell r="B601" t="str">
            <v>Aguascalientes</v>
          </cell>
          <cell r="F601">
            <v>1528</v>
          </cell>
        </row>
        <row r="602">
          <cell r="A602">
            <v>2021</v>
          </cell>
          <cell r="B602" t="str">
            <v>Aguascalientes</v>
          </cell>
          <cell r="F602">
            <v>1085</v>
          </cell>
        </row>
        <row r="603">
          <cell r="A603">
            <v>2021</v>
          </cell>
          <cell r="B603" t="str">
            <v>Aguascalientes</v>
          </cell>
          <cell r="F603">
            <v>1403</v>
          </cell>
        </row>
        <row r="604">
          <cell r="A604">
            <v>2021</v>
          </cell>
          <cell r="B604" t="str">
            <v>Aguascalientes</v>
          </cell>
          <cell r="F604">
            <v>967</v>
          </cell>
        </row>
        <row r="605">
          <cell r="A605">
            <v>2021</v>
          </cell>
          <cell r="B605" t="str">
            <v>Aguascalientes</v>
          </cell>
          <cell r="F605">
            <v>1278</v>
          </cell>
        </row>
        <row r="606">
          <cell r="A606">
            <v>2021</v>
          </cell>
          <cell r="B606" t="str">
            <v>Aguascalientes</v>
          </cell>
          <cell r="F606">
            <v>856</v>
          </cell>
        </row>
        <row r="607">
          <cell r="A607">
            <v>2021</v>
          </cell>
          <cell r="B607" t="str">
            <v>Aguascalientes</v>
          </cell>
          <cell r="F607">
            <v>1155</v>
          </cell>
        </row>
        <row r="608">
          <cell r="A608">
            <v>2021</v>
          </cell>
          <cell r="B608" t="str">
            <v>Aguascalientes</v>
          </cell>
          <cell r="F608">
            <v>754</v>
          </cell>
        </row>
        <row r="609">
          <cell r="A609">
            <v>2021</v>
          </cell>
          <cell r="B609" t="str">
            <v>Aguascalientes</v>
          </cell>
          <cell r="F609">
            <v>1040</v>
          </cell>
        </row>
        <row r="610">
          <cell r="A610">
            <v>2021</v>
          </cell>
          <cell r="B610" t="str">
            <v>Aguascalientes</v>
          </cell>
          <cell r="F610">
            <v>658</v>
          </cell>
        </row>
        <row r="611">
          <cell r="A611">
            <v>2021</v>
          </cell>
          <cell r="B611" t="str">
            <v>Aguascalientes</v>
          </cell>
          <cell r="F611">
            <v>934</v>
          </cell>
        </row>
        <row r="612">
          <cell r="A612">
            <v>2021</v>
          </cell>
          <cell r="B612" t="str">
            <v>Aguascalientes</v>
          </cell>
          <cell r="F612">
            <v>572</v>
          </cell>
        </row>
        <row r="613">
          <cell r="A613">
            <v>2021</v>
          </cell>
          <cell r="B613" t="str">
            <v>Aguascalientes</v>
          </cell>
          <cell r="F613">
            <v>835</v>
          </cell>
        </row>
        <row r="614">
          <cell r="A614">
            <v>2021</v>
          </cell>
          <cell r="B614" t="str">
            <v>Aguascalientes</v>
          </cell>
          <cell r="F614">
            <v>492</v>
          </cell>
        </row>
        <row r="615">
          <cell r="A615">
            <v>2021</v>
          </cell>
          <cell r="B615" t="str">
            <v>Aguascalientes</v>
          </cell>
          <cell r="F615">
            <v>740</v>
          </cell>
        </row>
        <row r="616">
          <cell r="A616">
            <v>2021</v>
          </cell>
          <cell r="B616" t="str">
            <v>Aguascalientes</v>
          </cell>
          <cell r="F616">
            <v>419</v>
          </cell>
        </row>
        <row r="617">
          <cell r="A617">
            <v>2021</v>
          </cell>
          <cell r="B617" t="str">
            <v>Aguascalientes</v>
          </cell>
          <cell r="F617">
            <v>651</v>
          </cell>
        </row>
        <row r="618">
          <cell r="A618">
            <v>2021</v>
          </cell>
          <cell r="B618" t="str">
            <v>Aguascalientes</v>
          </cell>
          <cell r="F618">
            <v>357</v>
          </cell>
        </row>
        <row r="619">
          <cell r="A619">
            <v>2021</v>
          </cell>
          <cell r="B619" t="str">
            <v>Aguascalientes</v>
          </cell>
          <cell r="F619">
            <v>571</v>
          </cell>
        </row>
        <row r="620">
          <cell r="A620">
            <v>2021</v>
          </cell>
          <cell r="B620" t="str">
            <v>Aguascalientes</v>
          </cell>
          <cell r="F620">
            <v>301</v>
          </cell>
        </row>
        <row r="621">
          <cell r="A621">
            <v>2021</v>
          </cell>
          <cell r="B621" t="str">
            <v>Aguascalientes</v>
          </cell>
          <cell r="F621">
            <v>496</v>
          </cell>
        </row>
        <row r="622">
          <cell r="A622">
            <v>2021</v>
          </cell>
          <cell r="B622" t="str">
            <v>Aguascalientes</v>
          </cell>
          <cell r="F622">
            <v>250</v>
          </cell>
        </row>
        <row r="623">
          <cell r="A623">
            <v>2021</v>
          </cell>
          <cell r="B623" t="str">
            <v>Aguascalientes</v>
          </cell>
          <cell r="F623">
            <v>423</v>
          </cell>
        </row>
        <row r="624">
          <cell r="A624">
            <v>2021</v>
          </cell>
          <cell r="B624" t="str">
            <v>Aguascalientes</v>
          </cell>
          <cell r="F624">
            <v>206</v>
          </cell>
        </row>
        <row r="625">
          <cell r="A625">
            <v>2021</v>
          </cell>
          <cell r="B625" t="str">
            <v>Aguascalientes</v>
          </cell>
          <cell r="F625">
            <v>354</v>
          </cell>
        </row>
        <row r="626">
          <cell r="A626">
            <v>2021</v>
          </cell>
          <cell r="B626" t="str">
            <v>Aguascalientes</v>
          </cell>
          <cell r="F626">
            <v>166</v>
          </cell>
        </row>
        <row r="627">
          <cell r="A627">
            <v>2021</v>
          </cell>
          <cell r="B627" t="str">
            <v>Aguascalientes</v>
          </cell>
          <cell r="F627">
            <v>292</v>
          </cell>
        </row>
        <row r="628">
          <cell r="A628">
            <v>2021</v>
          </cell>
          <cell r="B628" t="str">
            <v>Aguascalientes</v>
          </cell>
          <cell r="F628">
            <v>132</v>
          </cell>
        </row>
        <row r="629">
          <cell r="A629">
            <v>2021</v>
          </cell>
          <cell r="B629" t="str">
            <v>Aguascalientes</v>
          </cell>
          <cell r="F629">
            <v>238</v>
          </cell>
        </row>
        <row r="630">
          <cell r="A630">
            <v>2021</v>
          </cell>
          <cell r="B630" t="str">
            <v>Aguascalientes</v>
          </cell>
          <cell r="F630">
            <v>103</v>
          </cell>
        </row>
        <row r="631">
          <cell r="A631">
            <v>2021</v>
          </cell>
          <cell r="B631" t="str">
            <v>Aguascalientes</v>
          </cell>
          <cell r="F631">
            <v>191</v>
          </cell>
        </row>
        <row r="632">
          <cell r="A632">
            <v>2021</v>
          </cell>
          <cell r="B632" t="str">
            <v>Aguascalientes</v>
          </cell>
          <cell r="F632">
            <v>80</v>
          </cell>
        </row>
        <row r="633">
          <cell r="A633">
            <v>2021</v>
          </cell>
          <cell r="B633" t="str">
            <v>Aguascalientes</v>
          </cell>
          <cell r="F633">
            <v>151</v>
          </cell>
        </row>
        <row r="634">
          <cell r="A634">
            <v>2021</v>
          </cell>
          <cell r="B634" t="str">
            <v>Aguascalientes</v>
          </cell>
          <cell r="F634">
            <v>61</v>
          </cell>
        </row>
        <row r="635">
          <cell r="A635">
            <v>2021</v>
          </cell>
          <cell r="B635" t="str">
            <v>Aguascalientes</v>
          </cell>
          <cell r="F635">
            <v>117</v>
          </cell>
        </row>
        <row r="636">
          <cell r="A636">
            <v>2021</v>
          </cell>
          <cell r="B636" t="str">
            <v>Aguascalientes</v>
          </cell>
          <cell r="F636">
            <v>46</v>
          </cell>
        </row>
        <row r="637">
          <cell r="A637">
            <v>2021</v>
          </cell>
          <cell r="B637" t="str">
            <v>Aguascalientes</v>
          </cell>
          <cell r="F637">
            <v>89</v>
          </cell>
        </row>
        <row r="638">
          <cell r="A638">
            <v>2021</v>
          </cell>
          <cell r="B638" t="str">
            <v>Aguascalientes</v>
          </cell>
          <cell r="F638">
            <v>34</v>
          </cell>
        </row>
        <row r="639">
          <cell r="A639">
            <v>2021</v>
          </cell>
          <cell r="B639" t="str">
            <v>Aguascalientes</v>
          </cell>
          <cell r="F639">
            <v>65</v>
          </cell>
        </row>
        <row r="640">
          <cell r="A640">
            <v>2021</v>
          </cell>
          <cell r="B640" t="str">
            <v>Aguascalientes</v>
          </cell>
          <cell r="F640">
            <v>24</v>
          </cell>
        </row>
        <row r="641">
          <cell r="A641">
            <v>2021</v>
          </cell>
          <cell r="B641" t="str">
            <v>Aguascalientes</v>
          </cell>
          <cell r="F641">
            <v>47</v>
          </cell>
        </row>
        <row r="642">
          <cell r="A642">
            <v>2021</v>
          </cell>
          <cell r="B642" t="str">
            <v>Aguascalientes</v>
          </cell>
          <cell r="F642">
            <v>16</v>
          </cell>
        </row>
        <row r="643">
          <cell r="A643">
            <v>2021</v>
          </cell>
          <cell r="B643" t="str">
            <v>Aguascalientes</v>
          </cell>
          <cell r="F643">
            <v>33</v>
          </cell>
        </row>
        <row r="644">
          <cell r="A644">
            <v>2021</v>
          </cell>
          <cell r="B644" t="str">
            <v>Aguascalientes</v>
          </cell>
          <cell r="F644">
            <v>11</v>
          </cell>
        </row>
        <row r="645">
          <cell r="A645">
            <v>2021</v>
          </cell>
          <cell r="B645" t="str">
            <v>Aguascalientes</v>
          </cell>
          <cell r="F645">
            <v>22</v>
          </cell>
        </row>
        <row r="646">
          <cell r="A646">
            <v>2021</v>
          </cell>
          <cell r="B646" t="str">
            <v>Aguascalientes</v>
          </cell>
          <cell r="F646">
            <v>7</v>
          </cell>
        </row>
        <row r="647">
          <cell r="A647">
            <v>2021</v>
          </cell>
          <cell r="B647" t="str">
            <v>Aguascalientes</v>
          </cell>
          <cell r="F647">
            <v>14</v>
          </cell>
        </row>
        <row r="648">
          <cell r="A648">
            <v>2021</v>
          </cell>
          <cell r="B648" t="str">
            <v>Aguascalientes</v>
          </cell>
          <cell r="F648">
            <v>4</v>
          </cell>
        </row>
        <row r="649">
          <cell r="A649">
            <v>2021</v>
          </cell>
          <cell r="B649" t="str">
            <v>Aguascalientes</v>
          </cell>
          <cell r="F649">
            <v>9</v>
          </cell>
        </row>
        <row r="650">
          <cell r="A650">
            <v>2021</v>
          </cell>
          <cell r="B650" t="str">
            <v>Aguascalientes</v>
          </cell>
          <cell r="F650">
            <v>3</v>
          </cell>
        </row>
        <row r="651">
          <cell r="A651">
            <v>2021</v>
          </cell>
          <cell r="B651" t="str">
            <v>Aguascalientes</v>
          </cell>
          <cell r="F651">
            <v>5</v>
          </cell>
        </row>
        <row r="652">
          <cell r="A652">
            <v>2021</v>
          </cell>
          <cell r="B652" t="str">
            <v>Aguascalientes</v>
          </cell>
          <cell r="F652">
            <v>2</v>
          </cell>
        </row>
        <row r="653">
          <cell r="A653">
            <v>2021</v>
          </cell>
          <cell r="B653" t="str">
            <v>Aguascalientes</v>
          </cell>
          <cell r="F653">
            <v>3</v>
          </cell>
        </row>
        <row r="654">
          <cell r="A654">
            <v>2021</v>
          </cell>
          <cell r="B654" t="str">
            <v>Aguascalientes</v>
          </cell>
          <cell r="F654">
            <v>1</v>
          </cell>
        </row>
        <row r="655">
          <cell r="A655">
            <v>2021</v>
          </cell>
          <cell r="B655" t="str">
            <v>Aguascalientes</v>
          </cell>
          <cell r="F655">
            <v>2</v>
          </cell>
        </row>
        <row r="656">
          <cell r="A656">
            <v>2021</v>
          </cell>
          <cell r="B656" t="str">
            <v>Aguascalientes</v>
          </cell>
          <cell r="F656">
            <v>1</v>
          </cell>
        </row>
        <row r="657">
          <cell r="A657">
            <v>2021</v>
          </cell>
          <cell r="B657" t="str">
            <v>Aguascalientes</v>
          </cell>
          <cell r="F657">
            <v>1</v>
          </cell>
        </row>
        <row r="658">
          <cell r="A658">
            <v>2021</v>
          </cell>
          <cell r="B658" t="str">
            <v>Aguascalientes</v>
          </cell>
          <cell r="F658">
            <v>0</v>
          </cell>
        </row>
        <row r="659">
          <cell r="A659">
            <v>2021</v>
          </cell>
          <cell r="B659" t="str">
            <v>Aguascalientes</v>
          </cell>
          <cell r="F659">
            <v>0</v>
          </cell>
        </row>
        <row r="660">
          <cell r="A660">
            <v>2021</v>
          </cell>
          <cell r="B660" t="str">
            <v>Aguascalientes</v>
          </cell>
          <cell r="F660">
            <v>0</v>
          </cell>
        </row>
        <row r="661">
          <cell r="A661">
            <v>2021</v>
          </cell>
          <cell r="B661" t="str">
            <v>Aguascalientes</v>
          </cell>
          <cell r="F661">
            <v>0</v>
          </cell>
        </row>
        <row r="662">
          <cell r="A662">
            <v>2022</v>
          </cell>
          <cell r="B662" t="str">
            <v>Aguascalientes</v>
          </cell>
          <cell r="F662">
            <v>12328</v>
          </cell>
        </row>
        <row r="663">
          <cell r="A663">
            <v>2022</v>
          </cell>
          <cell r="B663" t="str">
            <v>Aguascalientes</v>
          </cell>
          <cell r="F663">
            <v>11880</v>
          </cell>
        </row>
        <row r="664">
          <cell r="A664">
            <v>2022</v>
          </cell>
          <cell r="B664" t="str">
            <v>Aguascalientes</v>
          </cell>
          <cell r="F664">
            <v>12401</v>
          </cell>
        </row>
        <row r="665">
          <cell r="A665">
            <v>2022</v>
          </cell>
          <cell r="B665" t="str">
            <v>Aguascalientes</v>
          </cell>
          <cell r="F665">
            <v>11966</v>
          </cell>
        </row>
        <row r="666">
          <cell r="A666">
            <v>2022</v>
          </cell>
          <cell r="B666" t="str">
            <v>Aguascalientes</v>
          </cell>
          <cell r="F666">
            <v>12487</v>
          </cell>
        </row>
        <row r="667">
          <cell r="A667">
            <v>2022</v>
          </cell>
          <cell r="B667" t="str">
            <v>Aguascalientes</v>
          </cell>
          <cell r="F667">
            <v>12060</v>
          </cell>
        </row>
        <row r="668">
          <cell r="A668">
            <v>2022</v>
          </cell>
          <cell r="B668" t="str">
            <v>Aguascalientes</v>
          </cell>
          <cell r="F668">
            <v>12574</v>
          </cell>
        </row>
        <row r="669">
          <cell r="A669">
            <v>2022</v>
          </cell>
          <cell r="B669" t="str">
            <v>Aguascalientes</v>
          </cell>
          <cell r="F669">
            <v>12149</v>
          </cell>
        </row>
        <row r="670">
          <cell r="A670">
            <v>2022</v>
          </cell>
          <cell r="B670" t="str">
            <v>Aguascalientes</v>
          </cell>
          <cell r="F670">
            <v>12657</v>
          </cell>
        </row>
        <row r="671">
          <cell r="A671">
            <v>2022</v>
          </cell>
          <cell r="B671" t="str">
            <v>Aguascalientes</v>
          </cell>
          <cell r="F671">
            <v>12234</v>
          </cell>
        </row>
        <row r="672">
          <cell r="A672">
            <v>2022</v>
          </cell>
          <cell r="B672" t="str">
            <v>Aguascalientes</v>
          </cell>
          <cell r="F672">
            <v>12727</v>
          </cell>
        </row>
        <row r="673">
          <cell r="A673">
            <v>2022</v>
          </cell>
          <cell r="B673" t="str">
            <v>Aguascalientes</v>
          </cell>
          <cell r="F673">
            <v>12305</v>
          </cell>
        </row>
        <row r="674">
          <cell r="A674">
            <v>2022</v>
          </cell>
          <cell r="B674" t="str">
            <v>Aguascalientes</v>
          </cell>
          <cell r="F674">
            <v>12952</v>
          </cell>
        </row>
        <row r="675">
          <cell r="A675">
            <v>2022</v>
          </cell>
          <cell r="B675" t="str">
            <v>Aguascalientes</v>
          </cell>
          <cell r="F675">
            <v>12422</v>
          </cell>
        </row>
        <row r="676">
          <cell r="A676">
            <v>2022</v>
          </cell>
          <cell r="B676" t="str">
            <v>Aguascalientes</v>
          </cell>
          <cell r="F676">
            <v>13238</v>
          </cell>
        </row>
        <row r="677">
          <cell r="A677">
            <v>2022</v>
          </cell>
          <cell r="B677" t="str">
            <v>Aguascalientes</v>
          </cell>
          <cell r="F677">
            <v>12595</v>
          </cell>
        </row>
        <row r="678">
          <cell r="A678">
            <v>2022</v>
          </cell>
          <cell r="B678" t="str">
            <v>Aguascalientes</v>
          </cell>
          <cell r="F678">
            <v>13333</v>
          </cell>
        </row>
        <row r="679">
          <cell r="A679">
            <v>2022</v>
          </cell>
          <cell r="B679" t="str">
            <v>Aguascalientes</v>
          </cell>
          <cell r="F679">
            <v>12688</v>
          </cell>
        </row>
        <row r="680">
          <cell r="A680">
            <v>2022</v>
          </cell>
          <cell r="B680" t="str">
            <v>Aguascalientes</v>
          </cell>
          <cell r="F680">
            <v>13394</v>
          </cell>
        </row>
        <row r="681">
          <cell r="A681">
            <v>2022</v>
          </cell>
          <cell r="B681" t="str">
            <v>Aguascalientes</v>
          </cell>
          <cell r="F681">
            <v>12765</v>
          </cell>
        </row>
        <row r="682">
          <cell r="A682">
            <v>2022</v>
          </cell>
          <cell r="B682" t="str">
            <v>Aguascalientes</v>
          </cell>
          <cell r="F682">
            <v>13452</v>
          </cell>
        </row>
        <row r="683">
          <cell r="A683">
            <v>2022</v>
          </cell>
          <cell r="B683" t="str">
            <v>Aguascalientes</v>
          </cell>
          <cell r="F683">
            <v>12834</v>
          </cell>
        </row>
        <row r="684">
          <cell r="A684">
            <v>2022</v>
          </cell>
          <cell r="B684" t="str">
            <v>Aguascalientes</v>
          </cell>
          <cell r="F684">
            <v>13504</v>
          </cell>
        </row>
        <row r="685">
          <cell r="A685">
            <v>2022</v>
          </cell>
          <cell r="B685" t="str">
            <v>Aguascalientes</v>
          </cell>
          <cell r="F685">
            <v>12903</v>
          </cell>
        </row>
        <row r="686">
          <cell r="A686">
            <v>2022</v>
          </cell>
          <cell r="B686" t="str">
            <v>Aguascalientes</v>
          </cell>
          <cell r="F686">
            <v>13558</v>
          </cell>
        </row>
        <row r="687">
          <cell r="A687">
            <v>2022</v>
          </cell>
          <cell r="B687" t="str">
            <v>Aguascalientes</v>
          </cell>
          <cell r="F687">
            <v>12975</v>
          </cell>
        </row>
        <row r="688">
          <cell r="A688">
            <v>2022</v>
          </cell>
          <cell r="B688" t="str">
            <v>Aguascalientes</v>
          </cell>
          <cell r="F688">
            <v>13612</v>
          </cell>
        </row>
        <row r="689">
          <cell r="A689">
            <v>2022</v>
          </cell>
          <cell r="B689" t="str">
            <v>Aguascalientes</v>
          </cell>
          <cell r="F689">
            <v>13048</v>
          </cell>
        </row>
        <row r="690">
          <cell r="A690">
            <v>2022</v>
          </cell>
          <cell r="B690" t="str">
            <v>Aguascalientes</v>
          </cell>
          <cell r="F690">
            <v>13653</v>
          </cell>
        </row>
        <row r="691">
          <cell r="A691">
            <v>2022</v>
          </cell>
          <cell r="B691" t="str">
            <v>Aguascalientes</v>
          </cell>
          <cell r="F691">
            <v>13113</v>
          </cell>
        </row>
        <row r="692">
          <cell r="A692">
            <v>2022</v>
          </cell>
          <cell r="B692" t="str">
            <v>Aguascalientes</v>
          </cell>
          <cell r="F692">
            <v>13692</v>
          </cell>
        </row>
        <row r="693">
          <cell r="A693">
            <v>2022</v>
          </cell>
          <cell r="B693" t="str">
            <v>Aguascalientes</v>
          </cell>
          <cell r="F693">
            <v>13160</v>
          </cell>
        </row>
        <row r="694">
          <cell r="A694">
            <v>2022</v>
          </cell>
          <cell r="B694" t="str">
            <v>Aguascalientes</v>
          </cell>
          <cell r="F694">
            <v>13728</v>
          </cell>
        </row>
        <row r="695">
          <cell r="A695">
            <v>2022</v>
          </cell>
          <cell r="B695" t="str">
            <v>Aguascalientes</v>
          </cell>
          <cell r="F695">
            <v>13205</v>
          </cell>
        </row>
        <row r="696">
          <cell r="A696">
            <v>2022</v>
          </cell>
          <cell r="B696" t="str">
            <v>Aguascalientes</v>
          </cell>
          <cell r="F696">
            <v>13739</v>
          </cell>
        </row>
        <row r="697">
          <cell r="A697">
            <v>2022</v>
          </cell>
          <cell r="B697" t="str">
            <v>Aguascalientes</v>
          </cell>
          <cell r="F697">
            <v>13238</v>
          </cell>
        </row>
        <row r="698">
          <cell r="A698">
            <v>2022</v>
          </cell>
          <cell r="B698" t="str">
            <v>Aguascalientes</v>
          </cell>
          <cell r="F698">
            <v>13702</v>
          </cell>
        </row>
        <row r="699">
          <cell r="A699">
            <v>2022</v>
          </cell>
          <cell r="B699" t="str">
            <v>Aguascalientes</v>
          </cell>
          <cell r="F699">
            <v>13228</v>
          </cell>
        </row>
        <row r="700">
          <cell r="A700">
            <v>2022</v>
          </cell>
          <cell r="B700" t="str">
            <v>Aguascalientes</v>
          </cell>
          <cell r="F700">
            <v>13625</v>
          </cell>
        </row>
        <row r="701">
          <cell r="A701">
            <v>2022</v>
          </cell>
          <cell r="B701" t="str">
            <v>Aguascalientes</v>
          </cell>
          <cell r="F701">
            <v>13179</v>
          </cell>
        </row>
        <row r="702">
          <cell r="A702">
            <v>2022</v>
          </cell>
          <cell r="B702" t="str">
            <v>Aguascalientes</v>
          </cell>
          <cell r="F702">
            <v>13538</v>
          </cell>
        </row>
        <row r="703">
          <cell r="A703">
            <v>2022</v>
          </cell>
          <cell r="B703" t="str">
            <v>Aguascalientes</v>
          </cell>
          <cell r="F703">
            <v>13120</v>
          </cell>
        </row>
        <row r="704">
          <cell r="A704">
            <v>2022</v>
          </cell>
          <cell r="B704" t="str">
            <v>Aguascalientes</v>
          </cell>
          <cell r="F704">
            <v>13449</v>
          </cell>
        </row>
        <row r="705">
          <cell r="A705">
            <v>2022</v>
          </cell>
          <cell r="B705" t="str">
            <v>Aguascalientes</v>
          </cell>
          <cell r="F705">
            <v>13046</v>
          </cell>
        </row>
        <row r="706">
          <cell r="A706">
            <v>2022</v>
          </cell>
          <cell r="B706" t="str">
            <v>Aguascalientes</v>
          </cell>
          <cell r="F706">
            <v>13359</v>
          </cell>
        </row>
        <row r="707">
          <cell r="A707">
            <v>2022</v>
          </cell>
          <cell r="B707" t="str">
            <v>Aguascalientes</v>
          </cell>
          <cell r="F707">
            <v>12953</v>
          </cell>
        </row>
        <row r="708">
          <cell r="A708">
            <v>2022</v>
          </cell>
          <cell r="B708" t="str">
            <v>Aguascalientes</v>
          </cell>
          <cell r="F708">
            <v>13280</v>
          </cell>
        </row>
        <row r="709">
          <cell r="A709">
            <v>2022</v>
          </cell>
          <cell r="B709" t="str">
            <v>Aguascalientes</v>
          </cell>
          <cell r="F709">
            <v>12850</v>
          </cell>
        </row>
        <row r="710">
          <cell r="A710">
            <v>2022</v>
          </cell>
          <cell r="B710" t="str">
            <v>Aguascalientes</v>
          </cell>
          <cell r="F710">
            <v>13211</v>
          </cell>
        </row>
        <row r="711">
          <cell r="A711">
            <v>2022</v>
          </cell>
          <cell r="B711" t="str">
            <v>Aguascalientes</v>
          </cell>
          <cell r="F711">
            <v>12752</v>
          </cell>
        </row>
        <row r="712">
          <cell r="A712">
            <v>2022</v>
          </cell>
          <cell r="B712" t="str">
            <v>Aguascalientes</v>
          </cell>
          <cell r="F712">
            <v>13140</v>
          </cell>
        </row>
        <row r="713">
          <cell r="A713">
            <v>2022</v>
          </cell>
          <cell r="B713" t="str">
            <v>Aguascalientes</v>
          </cell>
          <cell r="F713">
            <v>12673</v>
          </cell>
        </row>
        <row r="714">
          <cell r="A714">
            <v>2022</v>
          </cell>
          <cell r="B714" t="str">
            <v>Aguascalientes</v>
          </cell>
          <cell r="F714">
            <v>13065</v>
          </cell>
        </row>
        <row r="715">
          <cell r="A715">
            <v>2022</v>
          </cell>
          <cell r="B715" t="str">
            <v>Aguascalientes</v>
          </cell>
          <cell r="F715">
            <v>12610</v>
          </cell>
        </row>
        <row r="716">
          <cell r="A716">
            <v>2022</v>
          </cell>
          <cell r="B716" t="str">
            <v>Aguascalientes</v>
          </cell>
          <cell r="F716">
            <v>12984</v>
          </cell>
        </row>
        <row r="717">
          <cell r="A717">
            <v>2022</v>
          </cell>
          <cell r="B717" t="str">
            <v>Aguascalientes</v>
          </cell>
          <cell r="F717">
            <v>12543</v>
          </cell>
        </row>
        <row r="718">
          <cell r="A718">
            <v>2022</v>
          </cell>
          <cell r="B718" t="str">
            <v>Aguascalientes</v>
          </cell>
          <cell r="F718">
            <v>12861</v>
          </cell>
        </row>
        <row r="719">
          <cell r="A719">
            <v>2022</v>
          </cell>
          <cell r="B719" t="str">
            <v>Aguascalientes</v>
          </cell>
          <cell r="F719">
            <v>12441</v>
          </cell>
        </row>
        <row r="720">
          <cell r="A720">
            <v>2022</v>
          </cell>
          <cell r="B720" t="str">
            <v>Aguascalientes</v>
          </cell>
          <cell r="F720">
            <v>12682</v>
          </cell>
        </row>
        <row r="721">
          <cell r="A721">
            <v>2022</v>
          </cell>
          <cell r="B721" t="str">
            <v>Aguascalientes</v>
          </cell>
          <cell r="F721">
            <v>12305</v>
          </cell>
        </row>
        <row r="722">
          <cell r="A722">
            <v>2022</v>
          </cell>
          <cell r="B722" t="str">
            <v>Aguascalientes</v>
          </cell>
          <cell r="F722">
            <v>12443</v>
          </cell>
        </row>
        <row r="723">
          <cell r="A723">
            <v>2022</v>
          </cell>
          <cell r="B723" t="str">
            <v>Aguascalientes</v>
          </cell>
          <cell r="F723">
            <v>12144</v>
          </cell>
        </row>
        <row r="724">
          <cell r="A724">
            <v>2022</v>
          </cell>
          <cell r="B724" t="str">
            <v>Aguascalientes</v>
          </cell>
          <cell r="F724">
            <v>12133</v>
          </cell>
        </row>
        <row r="725">
          <cell r="A725">
            <v>2022</v>
          </cell>
          <cell r="B725" t="str">
            <v>Aguascalientes</v>
          </cell>
          <cell r="F725">
            <v>11952</v>
          </cell>
        </row>
        <row r="726">
          <cell r="A726">
            <v>2022</v>
          </cell>
          <cell r="B726" t="str">
            <v>Aguascalientes</v>
          </cell>
          <cell r="F726">
            <v>11784</v>
          </cell>
        </row>
        <row r="727">
          <cell r="A727">
            <v>2022</v>
          </cell>
          <cell r="B727" t="str">
            <v>Aguascalientes</v>
          </cell>
          <cell r="F727">
            <v>11741</v>
          </cell>
        </row>
        <row r="728">
          <cell r="A728">
            <v>2022</v>
          </cell>
          <cell r="B728" t="str">
            <v>Aguascalientes</v>
          </cell>
          <cell r="F728">
            <v>11436</v>
          </cell>
        </row>
        <row r="729">
          <cell r="A729">
            <v>2022</v>
          </cell>
          <cell r="B729" t="str">
            <v>Aguascalientes</v>
          </cell>
          <cell r="F729">
            <v>11538</v>
          </cell>
        </row>
        <row r="730">
          <cell r="A730">
            <v>2022</v>
          </cell>
          <cell r="B730" t="str">
            <v>Aguascalientes</v>
          </cell>
          <cell r="F730">
            <v>11089</v>
          </cell>
        </row>
        <row r="731">
          <cell r="A731">
            <v>2022</v>
          </cell>
          <cell r="B731" t="str">
            <v>Aguascalientes</v>
          </cell>
          <cell r="F731">
            <v>11340</v>
          </cell>
        </row>
        <row r="732">
          <cell r="A732">
            <v>2022</v>
          </cell>
          <cell r="B732" t="str">
            <v>Aguascalientes</v>
          </cell>
          <cell r="F732">
            <v>10736</v>
          </cell>
        </row>
        <row r="733">
          <cell r="A733">
            <v>2022</v>
          </cell>
          <cell r="B733" t="str">
            <v>Aguascalientes</v>
          </cell>
          <cell r="F733">
            <v>11136</v>
          </cell>
        </row>
        <row r="734">
          <cell r="A734">
            <v>2022</v>
          </cell>
          <cell r="B734" t="str">
            <v>Aguascalientes</v>
          </cell>
          <cell r="F734">
            <v>10389</v>
          </cell>
        </row>
        <row r="735">
          <cell r="A735">
            <v>2022</v>
          </cell>
          <cell r="B735" t="str">
            <v>Aguascalientes</v>
          </cell>
          <cell r="F735">
            <v>10932</v>
          </cell>
        </row>
        <row r="736">
          <cell r="A736">
            <v>2022</v>
          </cell>
          <cell r="B736" t="str">
            <v>Aguascalientes</v>
          </cell>
          <cell r="F736">
            <v>10056</v>
          </cell>
        </row>
        <row r="737">
          <cell r="A737">
            <v>2022</v>
          </cell>
          <cell r="B737" t="str">
            <v>Aguascalientes</v>
          </cell>
          <cell r="F737">
            <v>10733</v>
          </cell>
        </row>
        <row r="738">
          <cell r="A738">
            <v>2022</v>
          </cell>
          <cell r="B738" t="str">
            <v>Aguascalientes</v>
          </cell>
          <cell r="F738">
            <v>9733</v>
          </cell>
        </row>
        <row r="739">
          <cell r="A739">
            <v>2022</v>
          </cell>
          <cell r="B739" t="str">
            <v>Aguascalientes</v>
          </cell>
          <cell r="F739">
            <v>10541</v>
          </cell>
        </row>
        <row r="740">
          <cell r="A740">
            <v>2022</v>
          </cell>
          <cell r="B740" t="str">
            <v>Aguascalientes</v>
          </cell>
          <cell r="F740">
            <v>9425</v>
          </cell>
        </row>
        <row r="741">
          <cell r="A741">
            <v>2022</v>
          </cell>
          <cell r="B741" t="str">
            <v>Aguascalientes</v>
          </cell>
          <cell r="F741">
            <v>10356</v>
          </cell>
        </row>
        <row r="742">
          <cell r="A742">
            <v>2022</v>
          </cell>
          <cell r="B742" t="str">
            <v>Aguascalientes</v>
          </cell>
          <cell r="F742">
            <v>9140</v>
          </cell>
        </row>
        <row r="743">
          <cell r="A743">
            <v>2022</v>
          </cell>
          <cell r="B743" t="str">
            <v>Aguascalientes</v>
          </cell>
          <cell r="F743">
            <v>10178</v>
          </cell>
        </row>
        <row r="744">
          <cell r="A744">
            <v>2022</v>
          </cell>
          <cell r="B744" t="str">
            <v>Aguascalientes</v>
          </cell>
          <cell r="F744">
            <v>8885</v>
          </cell>
        </row>
        <row r="745">
          <cell r="A745">
            <v>2022</v>
          </cell>
          <cell r="B745" t="str">
            <v>Aguascalientes</v>
          </cell>
          <cell r="F745">
            <v>10011</v>
          </cell>
        </row>
        <row r="746">
          <cell r="A746">
            <v>2022</v>
          </cell>
          <cell r="B746" t="str">
            <v>Aguascalientes</v>
          </cell>
          <cell r="F746">
            <v>8671</v>
          </cell>
        </row>
        <row r="747">
          <cell r="A747">
            <v>2022</v>
          </cell>
          <cell r="B747" t="str">
            <v>Aguascalientes</v>
          </cell>
          <cell r="F747">
            <v>9859</v>
          </cell>
        </row>
        <row r="748">
          <cell r="A748">
            <v>2022</v>
          </cell>
          <cell r="B748" t="str">
            <v>Aguascalientes</v>
          </cell>
          <cell r="F748">
            <v>8499</v>
          </cell>
        </row>
        <row r="749">
          <cell r="A749">
            <v>2022</v>
          </cell>
          <cell r="B749" t="str">
            <v>Aguascalientes</v>
          </cell>
          <cell r="F749">
            <v>9726</v>
          </cell>
        </row>
        <row r="750">
          <cell r="A750">
            <v>2022</v>
          </cell>
          <cell r="B750" t="str">
            <v>Aguascalientes</v>
          </cell>
          <cell r="F750">
            <v>8363</v>
          </cell>
        </row>
        <row r="751">
          <cell r="A751">
            <v>2022</v>
          </cell>
          <cell r="B751" t="str">
            <v>Aguascalientes</v>
          </cell>
          <cell r="F751">
            <v>9608</v>
          </cell>
        </row>
        <row r="752">
          <cell r="A752">
            <v>2022</v>
          </cell>
          <cell r="B752" t="str">
            <v>Aguascalientes</v>
          </cell>
          <cell r="F752">
            <v>8257</v>
          </cell>
        </row>
        <row r="753">
          <cell r="A753">
            <v>2022</v>
          </cell>
          <cell r="B753" t="str">
            <v>Aguascalientes</v>
          </cell>
          <cell r="F753">
            <v>9504</v>
          </cell>
        </row>
        <row r="754">
          <cell r="A754">
            <v>2022</v>
          </cell>
          <cell r="B754" t="str">
            <v>Aguascalientes</v>
          </cell>
          <cell r="F754">
            <v>8173</v>
          </cell>
        </row>
        <row r="755">
          <cell r="A755">
            <v>2022</v>
          </cell>
          <cell r="B755" t="str">
            <v>Aguascalientes</v>
          </cell>
          <cell r="F755">
            <v>9410</v>
          </cell>
        </row>
        <row r="756">
          <cell r="A756">
            <v>2022</v>
          </cell>
          <cell r="B756" t="str">
            <v>Aguascalientes</v>
          </cell>
          <cell r="F756">
            <v>8082</v>
          </cell>
        </row>
        <row r="757">
          <cell r="A757">
            <v>2022</v>
          </cell>
          <cell r="B757" t="str">
            <v>Aguascalientes</v>
          </cell>
          <cell r="F757">
            <v>9293</v>
          </cell>
        </row>
        <row r="758">
          <cell r="A758">
            <v>2022</v>
          </cell>
          <cell r="B758" t="str">
            <v>Aguascalientes</v>
          </cell>
          <cell r="F758">
            <v>7958</v>
          </cell>
        </row>
        <row r="759">
          <cell r="A759">
            <v>2022</v>
          </cell>
          <cell r="B759" t="str">
            <v>Aguascalientes</v>
          </cell>
          <cell r="F759">
            <v>9135</v>
          </cell>
        </row>
        <row r="760">
          <cell r="A760">
            <v>2022</v>
          </cell>
          <cell r="B760" t="str">
            <v>Aguascalientes</v>
          </cell>
          <cell r="F760">
            <v>7805</v>
          </cell>
        </row>
        <row r="761">
          <cell r="A761">
            <v>2022</v>
          </cell>
          <cell r="B761" t="str">
            <v>Aguascalientes</v>
          </cell>
          <cell r="F761">
            <v>8944</v>
          </cell>
        </row>
        <row r="762">
          <cell r="A762">
            <v>2022</v>
          </cell>
          <cell r="B762" t="str">
            <v>Aguascalientes</v>
          </cell>
          <cell r="F762">
            <v>7618</v>
          </cell>
        </row>
        <row r="763">
          <cell r="A763">
            <v>2022</v>
          </cell>
          <cell r="B763" t="str">
            <v>Aguascalientes</v>
          </cell>
          <cell r="F763">
            <v>8720</v>
          </cell>
        </row>
        <row r="764">
          <cell r="A764">
            <v>2022</v>
          </cell>
          <cell r="B764" t="str">
            <v>Aguascalientes</v>
          </cell>
          <cell r="F764">
            <v>7400</v>
          </cell>
        </row>
        <row r="765">
          <cell r="A765">
            <v>2022</v>
          </cell>
          <cell r="B765" t="str">
            <v>Aguascalientes</v>
          </cell>
          <cell r="F765">
            <v>8470</v>
          </cell>
        </row>
        <row r="766">
          <cell r="A766">
            <v>2022</v>
          </cell>
          <cell r="B766" t="str">
            <v>Aguascalientes</v>
          </cell>
          <cell r="F766">
            <v>7169</v>
          </cell>
        </row>
        <row r="767">
          <cell r="A767">
            <v>2022</v>
          </cell>
          <cell r="B767" t="str">
            <v>Aguascalientes</v>
          </cell>
          <cell r="F767">
            <v>8208</v>
          </cell>
        </row>
        <row r="768">
          <cell r="A768">
            <v>2022</v>
          </cell>
          <cell r="B768" t="str">
            <v>Aguascalientes</v>
          </cell>
          <cell r="F768">
            <v>6929</v>
          </cell>
        </row>
        <row r="769">
          <cell r="A769">
            <v>2022</v>
          </cell>
          <cell r="B769" t="str">
            <v>Aguascalientes</v>
          </cell>
          <cell r="F769">
            <v>7937</v>
          </cell>
        </row>
        <row r="770">
          <cell r="A770">
            <v>2022</v>
          </cell>
          <cell r="B770" t="str">
            <v>Aguascalientes</v>
          </cell>
          <cell r="F770">
            <v>6685</v>
          </cell>
        </row>
        <row r="771">
          <cell r="A771">
            <v>2022</v>
          </cell>
          <cell r="B771" t="str">
            <v>Aguascalientes</v>
          </cell>
          <cell r="F771">
            <v>7659</v>
          </cell>
        </row>
        <row r="772">
          <cell r="A772">
            <v>2022</v>
          </cell>
          <cell r="B772" t="str">
            <v>Aguascalientes</v>
          </cell>
          <cell r="F772">
            <v>6448</v>
          </cell>
        </row>
        <row r="773">
          <cell r="A773">
            <v>2022</v>
          </cell>
          <cell r="B773" t="str">
            <v>Aguascalientes</v>
          </cell>
          <cell r="F773">
            <v>7382</v>
          </cell>
        </row>
        <row r="774">
          <cell r="A774">
            <v>2022</v>
          </cell>
          <cell r="B774" t="str">
            <v>Aguascalientes</v>
          </cell>
          <cell r="F774">
            <v>6221</v>
          </cell>
        </row>
        <row r="775">
          <cell r="A775">
            <v>2022</v>
          </cell>
          <cell r="B775" t="str">
            <v>Aguascalientes</v>
          </cell>
          <cell r="F775">
            <v>7109</v>
          </cell>
        </row>
        <row r="776">
          <cell r="A776">
            <v>2022</v>
          </cell>
          <cell r="B776" t="str">
            <v>Aguascalientes</v>
          </cell>
          <cell r="F776">
            <v>6002</v>
          </cell>
        </row>
        <row r="777">
          <cell r="A777">
            <v>2022</v>
          </cell>
          <cell r="B777" t="str">
            <v>Aguascalientes</v>
          </cell>
          <cell r="F777">
            <v>6840</v>
          </cell>
        </row>
        <row r="778">
          <cell r="A778">
            <v>2022</v>
          </cell>
          <cell r="B778" t="str">
            <v>Aguascalientes</v>
          </cell>
          <cell r="F778">
            <v>5783</v>
          </cell>
        </row>
        <row r="779">
          <cell r="A779">
            <v>2022</v>
          </cell>
          <cell r="B779" t="str">
            <v>Aguascalientes</v>
          </cell>
          <cell r="F779">
            <v>6572</v>
          </cell>
        </row>
        <row r="780">
          <cell r="A780">
            <v>2022</v>
          </cell>
          <cell r="B780" t="str">
            <v>Aguascalientes</v>
          </cell>
          <cell r="F780">
            <v>5565</v>
          </cell>
        </row>
        <row r="781">
          <cell r="A781">
            <v>2022</v>
          </cell>
          <cell r="B781" t="str">
            <v>Aguascalientes</v>
          </cell>
          <cell r="F781">
            <v>6302</v>
          </cell>
        </row>
        <row r="782">
          <cell r="A782">
            <v>2022</v>
          </cell>
          <cell r="B782" t="str">
            <v>Aguascalientes</v>
          </cell>
          <cell r="F782">
            <v>5345</v>
          </cell>
        </row>
        <row r="783">
          <cell r="A783">
            <v>2022</v>
          </cell>
          <cell r="B783" t="str">
            <v>Aguascalientes</v>
          </cell>
          <cell r="F783">
            <v>6028</v>
          </cell>
        </row>
        <row r="784">
          <cell r="A784">
            <v>2022</v>
          </cell>
          <cell r="B784" t="str">
            <v>Aguascalientes</v>
          </cell>
          <cell r="F784">
            <v>5115</v>
          </cell>
        </row>
        <row r="785">
          <cell r="A785">
            <v>2022</v>
          </cell>
          <cell r="B785" t="str">
            <v>Aguascalientes</v>
          </cell>
          <cell r="F785">
            <v>5746</v>
          </cell>
        </row>
        <row r="786">
          <cell r="A786">
            <v>2022</v>
          </cell>
          <cell r="B786" t="str">
            <v>Aguascalientes</v>
          </cell>
          <cell r="F786">
            <v>4876</v>
          </cell>
        </row>
        <row r="787">
          <cell r="A787">
            <v>2022</v>
          </cell>
          <cell r="B787" t="str">
            <v>Aguascalientes</v>
          </cell>
          <cell r="F787">
            <v>5459</v>
          </cell>
        </row>
        <row r="788">
          <cell r="A788">
            <v>2022</v>
          </cell>
          <cell r="B788" t="str">
            <v>Aguascalientes</v>
          </cell>
          <cell r="F788">
            <v>4625</v>
          </cell>
        </row>
        <row r="789">
          <cell r="A789">
            <v>2022</v>
          </cell>
          <cell r="B789" t="str">
            <v>Aguascalientes</v>
          </cell>
          <cell r="F789">
            <v>5166</v>
          </cell>
        </row>
        <row r="790">
          <cell r="A790">
            <v>2022</v>
          </cell>
          <cell r="B790" t="str">
            <v>Aguascalientes</v>
          </cell>
          <cell r="F790">
            <v>4368</v>
          </cell>
        </row>
        <row r="791">
          <cell r="A791">
            <v>2022</v>
          </cell>
          <cell r="B791" t="str">
            <v>Aguascalientes</v>
          </cell>
          <cell r="F791">
            <v>4872</v>
          </cell>
        </row>
        <row r="792">
          <cell r="A792">
            <v>2022</v>
          </cell>
          <cell r="B792" t="str">
            <v>Aguascalientes</v>
          </cell>
          <cell r="F792">
            <v>4108</v>
          </cell>
        </row>
        <row r="793">
          <cell r="A793">
            <v>2022</v>
          </cell>
          <cell r="B793" t="str">
            <v>Aguascalientes</v>
          </cell>
          <cell r="F793">
            <v>4575</v>
          </cell>
        </row>
        <row r="794">
          <cell r="A794">
            <v>2022</v>
          </cell>
          <cell r="B794" t="str">
            <v>Aguascalientes</v>
          </cell>
          <cell r="F794">
            <v>3847</v>
          </cell>
        </row>
        <row r="795">
          <cell r="A795">
            <v>2022</v>
          </cell>
          <cell r="B795" t="str">
            <v>Aguascalientes</v>
          </cell>
          <cell r="F795">
            <v>4283</v>
          </cell>
        </row>
        <row r="796">
          <cell r="A796">
            <v>2022</v>
          </cell>
          <cell r="B796" t="str">
            <v>Aguascalientes</v>
          </cell>
          <cell r="F796">
            <v>3591</v>
          </cell>
        </row>
        <row r="797">
          <cell r="A797">
            <v>2022</v>
          </cell>
          <cell r="B797" t="str">
            <v>Aguascalientes</v>
          </cell>
          <cell r="F797">
            <v>4005</v>
          </cell>
        </row>
        <row r="798">
          <cell r="A798">
            <v>2022</v>
          </cell>
          <cell r="B798" t="str">
            <v>Aguascalientes</v>
          </cell>
          <cell r="F798">
            <v>3337</v>
          </cell>
        </row>
        <row r="799">
          <cell r="A799">
            <v>2022</v>
          </cell>
          <cell r="B799" t="str">
            <v>Aguascalientes</v>
          </cell>
          <cell r="F799">
            <v>3737</v>
          </cell>
        </row>
        <row r="800">
          <cell r="A800">
            <v>2022</v>
          </cell>
          <cell r="B800" t="str">
            <v>Aguascalientes</v>
          </cell>
          <cell r="F800">
            <v>3092</v>
          </cell>
        </row>
        <row r="801">
          <cell r="A801">
            <v>2022</v>
          </cell>
          <cell r="B801" t="str">
            <v>Aguascalientes</v>
          </cell>
          <cell r="F801">
            <v>3475</v>
          </cell>
        </row>
        <row r="802">
          <cell r="A802">
            <v>2022</v>
          </cell>
          <cell r="B802" t="str">
            <v>Aguascalientes</v>
          </cell>
          <cell r="F802">
            <v>2854</v>
          </cell>
        </row>
        <row r="803">
          <cell r="A803">
            <v>2022</v>
          </cell>
          <cell r="B803" t="str">
            <v>Aguascalientes</v>
          </cell>
          <cell r="F803">
            <v>3223</v>
          </cell>
        </row>
        <row r="804">
          <cell r="A804">
            <v>2022</v>
          </cell>
          <cell r="B804" t="str">
            <v>Aguascalientes</v>
          </cell>
          <cell r="F804">
            <v>2617</v>
          </cell>
        </row>
        <row r="805">
          <cell r="A805">
            <v>2022</v>
          </cell>
          <cell r="B805" t="str">
            <v>Aguascalientes</v>
          </cell>
          <cell r="F805">
            <v>2983</v>
          </cell>
        </row>
        <row r="806">
          <cell r="A806">
            <v>2022</v>
          </cell>
          <cell r="B806" t="str">
            <v>Aguascalientes</v>
          </cell>
          <cell r="F806">
            <v>2410</v>
          </cell>
        </row>
        <row r="807">
          <cell r="A807">
            <v>2022</v>
          </cell>
          <cell r="B807" t="str">
            <v>Aguascalientes</v>
          </cell>
          <cell r="F807">
            <v>2775</v>
          </cell>
        </row>
        <row r="808">
          <cell r="A808">
            <v>2022</v>
          </cell>
          <cell r="B808" t="str">
            <v>Aguascalientes</v>
          </cell>
          <cell r="F808">
            <v>2225</v>
          </cell>
        </row>
        <row r="809">
          <cell r="A809">
            <v>2022</v>
          </cell>
          <cell r="B809" t="str">
            <v>Aguascalientes</v>
          </cell>
          <cell r="F809">
            <v>2584</v>
          </cell>
        </row>
        <row r="810">
          <cell r="A810">
            <v>2022</v>
          </cell>
          <cell r="B810" t="str">
            <v>Aguascalientes</v>
          </cell>
          <cell r="F810">
            <v>2040</v>
          </cell>
        </row>
        <row r="811">
          <cell r="A811">
            <v>2022</v>
          </cell>
          <cell r="B811" t="str">
            <v>Aguascalientes</v>
          </cell>
          <cell r="F811">
            <v>2392</v>
          </cell>
        </row>
        <row r="812">
          <cell r="A812">
            <v>2022</v>
          </cell>
          <cell r="B812" t="str">
            <v>Aguascalientes</v>
          </cell>
          <cell r="F812">
            <v>1865</v>
          </cell>
        </row>
        <row r="813">
          <cell r="A813">
            <v>2022</v>
          </cell>
          <cell r="B813" t="str">
            <v>Aguascalientes</v>
          </cell>
          <cell r="F813">
            <v>2214</v>
          </cell>
        </row>
        <row r="814">
          <cell r="A814">
            <v>2022</v>
          </cell>
          <cell r="B814" t="str">
            <v>Aguascalientes</v>
          </cell>
          <cell r="F814">
            <v>1701</v>
          </cell>
        </row>
        <row r="815">
          <cell r="A815">
            <v>2022</v>
          </cell>
          <cell r="B815" t="str">
            <v>Aguascalientes</v>
          </cell>
          <cell r="F815">
            <v>2046</v>
          </cell>
        </row>
        <row r="816">
          <cell r="A816">
            <v>2022</v>
          </cell>
          <cell r="B816" t="str">
            <v>Aguascalientes</v>
          </cell>
          <cell r="F816">
            <v>1546</v>
          </cell>
        </row>
        <row r="817">
          <cell r="A817">
            <v>2022</v>
          </cell>
          <cell r="B817" t="str">
            <v>Aguascalientes</v>
          </cell>
          <cell r="F817">
            <v>1888</v>
          </cell>
        </row>
        <row r="818">
          <cell r="A818">
            <v>2022</v>
          </cell>
          <cell r="B818" t="str">
            <v>Aguascalientes</v>
          </cell>
          <cell r="F818">
            <v>1399</v>
          </cell>
        </row>
        <row r="819">
          <cell r="A819">
            <v>2022</v>
          </cell>
          <cell r="B819" t="str">
            <v>Aguascalientes</v>
          </cell>
          <cell r="F819">
            <v>1736</v>
          </cell>
        </row>
        <row r="820">
          <cell r="A820">
            <v>2022</v>
          </cell>
          <cell r="B820" t="str">
            <v>Aguascalientes</v>
          </cell>
          <cell r="F820">
            <v>1260</v>
          </cell>
        </row>
        <row r="821">
          <cell r="A821">
            <v>2022</v>
          </cell>
          <cell r="B821" t="str">
            <v>Aguascalientes</v>
          </cell>
          <cell r="F821">
            <v>1590</v>
          </cell>
        </row>
        <row r="822">
          <cell r="A822">
            <v>2022</v>
          </cell>
          <cell r="B822" t="str">
            <v>Aguascalientes</v>
          </cell>
          <cell r="F822">
            <v>1133</v>
          </cell>
        </row>
        <row r="823">
          <cell r="A823">
            <v>2022</v>
          </cell>
          <cell r="B823" t="str">
            <v>Aguascalientes</v>
          </cell>
          <cell r="F823">
            <v>1455</v>
          </cell>
        </row>
        <row r="824">
          <cell r="A824">
            <v>2022</v>
          </cell>
          <cell r="B824" t="str">
            <v>Aguascalientes</v>
          </cell>
          <cell r="F824">
            <v>1013</v>
          </cell>
        </row>
        <row r="825">
          <cell r="A825">
            <v>2022</v>
          </cell>
          <cell r="B825" t="str">
            <v>Aguascalientes</v>
          </cell>
          <cell r="F825">
            <v>1331</v>
          </cell>
        </row>
        <row r="826">
          <cell r="A826">
            <v>2022</v>
          </cell>
          <cell r="B826" t="str">
            <v>Aguascalientes</v>
          </cell>
          <cell r="F826">
            <v>898</v>
          </cell>
        </row>
        <row r="827">
          <cell r="A827">
            <v>2022</v>
          </cell>
          <cell r="B827" t="str">
            <v>Aguascalientes</v>
          </cell>
          <cell r="F827">
            <v>1206</v>
          </cell>
        </row>
        <row r="828">
          <cell r="A828">
            <v>2022</v>
          </cell>
          <cell r="B828" t="str">
            <v>Aguascalientes</v>
          </cell>
          <cell r="F828">
            <v>790</v>
          </cell>
        </row>
        <row r="829">
          <cell r="A829">
            <v>2022</v>
          </cell>
          <cell r="B829" t="str">
            <v>Aguascalientes</v>
          </cell>
          <cell r="F829">
            <v>1083</v>
          </cell>
        </row>
        <row r="830">
          <cell r="A830">
            <v>2022</v>
          </cell>
          <cell r="B830" t="str">
            <v>Aguascalientes</v>
          </cell>
          <cell r="F830">
            <v>691</v>
          </cell>
        </row>
        <row r="831">
          <cell r="A831">
            <v>2022</v>
          </cell>
          <cell r="B831" t="str">
            <v>Aguascalientes</v>
          </cell>
          <cell r="F831">
            <v>970</v>
          </cell>
        </row>
        <row r="832">
          <cell r="A832">
            <v>2022</v>
          </cell>
          <cell r="B832" t="str">
            <v>Aguascalientes</v>
          </cell>
          <cell r="F832">
            <v>599</v>
          </cell>
        </row>
        <row r="833">
          <cell r="A833">
            <v>2022</v>
          </cell>
          <cell r="B833" t="str">
            <v>Aguascalientes</v>
          </cell>
          <cell r="F833">
            <v>866</v>
          </cell>
        </row>
        <row r="834">
          <cell r="A834">
            <v>2022</v>
          </cell>
          <cell r="B834" t="str">
            <v>Aguascalientes</v>
          </cell>
          <cell r="F834">
            <v>516</v>
          </cell>
        </row>
        <row r="835">
          <cell r="A835">
            <v>2022</v>
          </cell>
          <cell r="B835" t="str">
            <v>Aguascalientes</v>
          </cell>
          <cell r="F835">
            <v>768</v>
          </cell>
        </row>
        <row r="836">
          <cell r="A836">
            <v>2022</v>
          </cell>
          <cell r="B836" t="str">
            <v>Aguascalientes</v>
          </cell>
          <cell r="F836">
            <v>440</v>
          </cell>
        </row>
        <row r="837">
          <cell r="A837">
            <v>2022</v>
          </cell>
          <cell r="B837" t="str">
            <v>Aguascalientes</v>
          </cell>
          <cell r="F837">
            <v>676</v>
          </cell>
        </row>
        <row r="838">
          <cell r="A838">
            <v>2022</v>
          </cell>
          <cell r="B838" t="str">
            <v>Aguascalientes</v>
          </cell>
          <cell r="F838">
            <v>371</v>
          </cell>
        </row>
        <row r="839">
          <cell r="A839">
            <v>2022</v>
          </cell>
          <cell r="B839" t="str">
            <v>Aguascalientes</v>
          </cell>
          <cell r="F839">
            <v>590</v>
          </cell>
        </row>
        <row r="840">
          <cell r="A840">
            <v>2022</v>
          </cell>
          <cell r="B840" t="str">
            <v>Aguascalientes</v>
          </cell>
          <cell r="F840">
            <v>314</v>
          </cell>
        </row>
        <row r="841">
          <cell r="A841">
            <v>2022</v>
          </cell>
          <cell r="B841" t="str">
            <v>Aguascalientes</v>
          </cell>
          <cell r="F841">
            <v>511</v>
          </cell>
        </row>
        <row r="842">
          <cell r="A842">
            <v>2022</v>
          </cell>
          <cell r="B842" t="str">
            <v>Aguascalientes</v>
          </cell>
          <cell r="F842">
            <v>261</v>
          </cell>
        </row>
        <row r="843">
          <cell r="A843">
            <v>2022</v>
          </cell>
          <cell r="B843" t="str">
            <v>Aguascalientes</v>
          </cell>
          <cell r="F843">
            <v>437</v>
          </cell>
        </row>
        <row r="844">
          <cell r="A844">
            <v>2022</v>
          </cell>
          <cell r="B844" t="str">
            <v>Aguascalientes</v>
          </cell>
          <cell r="F844">
            <v>214</v>
          </cell>
        </row>
        <row r="845">
          <cell r="A845">
            <v>2022</v>
          </cell>
          <cell r="B845" t="str">
            <v>Aguascalientes</v>
          </cell>
          <cell r="F845">
            <v>368</v>
          </cell>
        </row>
        <row r="846">
          <cell r="A846">
            <v>2022</v>
          </cell>
          <cell r="B846" t="str">
            <v>Aguascalientes</v>
          </cell>
          <cell r="F846">
            <v>174</v>
          </cell>
        </row>
        <row r="847">
          <cell r="A847">
            <v>2022</v>
          </cell>
          <cell r="B847" t="str">
            <v>Aguascalientes</v>
          </cell>
          <cell r="F847">
            <v>304</v>
          </cell>
        </row>
        <row r="848">
          <cell r="A848">
            <v>2022</v>
          </cell>
          <cell r="B848" t="str">
            <v>Aguascalientes</v>
          </cell>
          <cell r="F848">
            <v>138</v>
          </cell>
        </row>
        <row r="849">
          <cell r="A849">
            <v>2022</v>
          </cell>
          <cell r="B849" t="str">
            <v>Aguascalientes</v>
          </cell>
          <cell r="F849">
            <v>246</v>
          </cell>
        </row>
        <row r="850">
          <cell r="A850">
            <v>2022</v>
          </cell>
          <cell r="B850" t="str">
            <v>Aguascalientes</v>
          </cell>
          <cell r="F850">
            <v>108</v>
          </cell>
        </row>
        <row r="851">
          <cell r="A851">
            <v>2022</v>
          </cell>
          <cell r="B851" t="str">
            <v>Aguascalientes</v>
          </cell>
          <cell r="F851">
            <v>197</v>
          </cell>
        </row>
        <row r="852">
          <cell r="A852">
            <v>2022</v>
          </cell>
          <cell r="B852" t="str">
            <v>Aguascalientes</v>
          </cell>
          <cell r="F852">
            <v>82</v>
          </cell>
        </row>
        <row r="853">
          <cell r="A853">
            <v>2022</v>
          </cell>
          <cell r="B853" t="str">
            <v>Aguascalientes</v>
          </cell>
          <cell r="F853">
            <v>155</v>
          </cell>
        </row>
        <row r="854">
          <cell r="A854">
            <v>2022</v>
          </cell>
          <cell r="B854" t="str">
            <v>Aguascalientes</v>
          </cell>
          <cell r="F854">
            <v>63</v>
          </cell>
        </row>
        <row r="855">
          <cell r="A855">
            <v>2022</v>
          </cell>
          <cell r="B855" t="str">
            <v>Aguascalientes</v>
          </cell>
          <cell r="F855">
            <v>120</v>
          </cell>
        </row>
        <row r="856">
          <cell r="A856">
            <v>2022</v>
          </cell>
          <cell r="B856" t="str">
            <v>Aguascalientes</v>
          </cell>
          <cell r="F856">
            <v>47</v>
          </cell>
        </row>
        <row r="857">
          <cell r="A857">
            <v>2022</v>
          </cell>
          <cell r="B857" t="str">
            <v>Aguascalientes</v>
          </cell>
          <cell r="F857">
            <v>92</v>
          </cell>
        </row>
        <row r="858">
          <cell r="A858">
            <v>2022</v>
          </cell>
          <cell r="B858" t="str">
            <v>Aguascalientes</v>
          </cell>
          <cell r="F858">
            <v>35</v>
          </cell>
        </row>
        <row r="859">
          <cell r="A859">
            <v>2022</v>
          </cell>
          <cell r="B859" t="str">
            <v>Aguascalientes</v>
          </cell>
          <cell r="F859">
            <v>67</v>
          </cell>
        </row>
        <row r="860">
          <cell r="A860">
            <v>2022</v>
          </cell>
          <cell r="B860" t="str">
            <v>Aguascalientes</v>
          </cell>
          <cell r="F860">
            <v>25</v>
          </cell>
        </row>
        <row r="861">
          <cell r="A861">
            <v>2022</v>
          </cell>
          <cell r="B861" t="str">
            <v>Aguascalientes</v>
          </cell>
          <cell r="F861">
            <v>48</v>
          </cell>
        </row>
        <row r="862">
          <cell r="A862">
            <v>2022</v>
          </cell>
          <cell r="B862" t="str">
            <v>Aguascalientes</v>
          </cell>
          <cell r="F862">
            <v>17</v>
          </cell>
        </row>
        <row r="863">
          <cell r="A863">
            <v>2022</v>
          </cell>
          <cell r="B863" t="str">
            <v>Aguascalientes</v>
          </cell>
          <cell r="F863">
            <v>34</v>
          </cell>
        </row>
        <row r="864">
          <cell r="A864">
            <v>2022</v>
          </cell>
          <cell r="B864" t="str">
            <v>Aguascalientes</v>
          </cell>
          <cell r="F864">
            <v>11</v>
          </cell>
        </row>
        <row r="865">
          <cell r="A865">
            <v>2022</v>
          </cell>
          <cell r="B865" t="str">
            <v>Aguascalientes</v>
          </cell>
          <cell r="F865">
            <v>23</v>
          </cell>
        </row>
        <row r="866">
          <cell r="A866">
            <v>2022</v>
          </cell>
          <cell r="B866" t="str">
            <v>Aguascalientes</v>
          </cell>
          <cell r="F866">
            <v>7</v>
          </cell>
        </row>
        <row r="867">
          <cell r="A867">
            <v>2022</v>
          </cell>
          <cell r="B867" t="str">
            <v>Aguascalientes</v>
          </cell>
          <cell r="F867">
            <v>15</v>
          </cell>
        </row>
        <row r="868">
          <cell r="A868">
            <v>2022</v>
          </cell>
          <cell r="B868" t="str">
            <v>Aguascalientes</v>
          </cell>
          <cell r="F868">
            <v>4</v>
          </cell>
        </row>
        <row r="869">
          <cell r="A869">
            <v>2022</v>
          </cell>
          <cell r="B869" t="str">
            <v>Aguascalientes</v>
          </cell>
          <cell r="F869">
            <v>9</v>
          </cell>
        </row>
        <row r="870">
          <cell r="A870">
            <v>2022</v>
          </cell>
          <cell r="B870" t="str">
            <v>Aguascalientes</v>
          </cell>
          <cell r="F870">
            <v>2</v>
          </cell>
        </row>
        <row r="871">
          <cell r="A871">
            <v>2022</v>
          </cell>
          <cell r="B871" t="str">
            <v>Aguascalientes</v>
          </cell>
          <cell r="F871">
            <v>5</v>
          </cell>
        </row>
        <row r="872">
          <cell r="A872">
            <v>2022</v>
          </cell>
          <cell r="B872" t="str">
            <v>Aguascalientes</v>
          </cell>
          <cell r="F872">
            <v>2</v>
          </cell>
        </row>
        <row r="873">
          <cell r="A873">
            <v>2022</v>
          </cell>
          <cell r="B873" t="str">
            <v>Aguascalientes</v>
          </cell>
          <cell r="F873">
            <v>3</v>
          </cell>
        </row>
        <row r="874">
          <cell r="A874">
            <v>2022</v>
          </cell>
          <cell r="B874" t="str">
            <v>Aguascalientes</v>
          </cell>
          <cell r="F874">
            <v>1</v>
          </cell>
        </row>
        <row r="875">
          <cell r="A875">
            <v>2022</v>
          </cell>
          <cell r="B875" t="str">
            <v>Aguascalientes</v>
          </cell>
          <cell r="F875">
            <v>2</v>
          </cell>
        </row>
        <row r="876">
          <cell r="A876">
            <v>2022</v>
          </cell>
          <cell r="B876" t="str">
            <v>Aguascalientes</v>
          </cell>
          <cell r="F876">
            <v>1</v>
          </cell>
        </row>
        <row r="877">
          <cell r="A877">
            <v>2022</v>
          </cell>
          <cell r="B877" t="str">
            <v>Aguascalientes</v>
          </cell>
          <cell r="F877">
            <v>1</v>
          </cell>
        </row>
        <row r="878">
          <cell r="A878">
            <v>2022</v>
          </cell>
          <cell r="B878" t="str">
            <v>Aguascalientes</v>
          </cell>
          <cell r="F878">
            <v>0</v>
          </cell>
        </row>
        <row r="879">
          <cell r="A879">
            <v>2022</v>
          </cell>
          <cell r="B879" t="str">
            <v>Aguascalientes</v>
          </cell>
          <cell r="F879">
            <v>0</v>
          </cell>
        </row>
        <row r="880">
          <cell r="A880">
            <v>2022</v>
          </cell>
          <cell r="B880" t="str">
            <v>Aguascalientes</v>
          </cell>
          <cell r="F880">
            <v>0</v>
          </cell>
        </row>
        <row r="881">
          <cell r="A881">
            <v>2022</v>
          </cell>
          <cell r="B881" t="str">
            <v>Aguascalientes</v>
          </cell>
          <cell r="F881">
            <v>0</v>
          </cell>
        </row>
        <row r="882">
          <cell r="A882">
            <v>2019</v>
          </cell>
          <cell r="B882" t="str">
            <v>Baja California</v>
          </cell>
          <cell r="F882">
            <v>29663</v>
          </cell>
        </row>
        <row r="883">
          <cell r="A883">
            <v>2019</v>
          </cell>
          <cell r="B883" t="str">
            <v>Baja California</v>
          </cell>
          <cell r="F883">
            <v>28584</v>
          </cell>
        </row>
        <row r="884">
          <cell r="A884">
            <v>2019</v>
          </cell>
          <cell r="B884" t="str">
            <v>Baja California</v>
          </cell>
          <cell r="F884">
            <v>30042</v>
          </cell>
        </row>
        <row r="885">
          <cell r="A885">
            <v>2019</v>
          </cell>
          <cell r="B885" t="str">
            <v>Baja California</v>
          </cell>
          <cell r="F885">
            <v>28990</v>
          </cell>
        </row>
        <row r="886">
          <cell r="A886">
            <v>2019</v>
          </cell>
          <cell r="B886" t="str">
            <v>Baja California</v>
          </cell>
          <cell r="F886">
            <v>30416</v>
          </cell>
        </row>
        <row r="887">
          <cell r="A887">
            <v>2019</v>
          </cell>
          <cell r="B887" t="str">
            <v>Baja California</v>
          </cell>
          <cell r="F887">
            <v>29379</v>
          </cell>
        </row>
        <row r="888">
          <cell r="A888">
            <v>2019</v>
          </cell>
          <cell r="B888" t="str">
            <v>Baja California</v>
          </cell>
          <cell r="F888">
            <v>30514</v>
          </cell>
        </row>
        <row r="889">
          <cell r="A889">
            <v>2019</v>
          </cell>
          <cell r="B889" t="str">
            <v>Baja California</v>
          </cell>
          <cell r="F889">
            <v>29788</v>
          </cell>
        </row>
        <row r="890">
          <cell r="A890">
            <v>2019</v>
          </cell>
          <cell r="B890" t="str">
            <v>Baja California</v>
          </cell>
          <cell r="F890">
            <v>30504</v>
          </cell>
        </row>
        <row r="891">
          <cell r="A891">
            <v>2019</v>
          </cell>
          <cell r="B891" t="str">
            <v>Baja California</v>
          </cell>
          <cell r="F891">
            <v>30134</v>
          </cell>
        </row>
        <row r="892">
          <cell r="A892">
            <v>2019</v>
          </cell>
          <cell r="B892" t="str">
            <v>Baja California</v>
          </cell>
          <cell r="F892">
            <v>30527</v>
          </cell>
        </row>
        <row r="893">
          <cell r="A893">
            <v>2019</v>
          </cell>
          <cell r="B893" t="str">
            <v>Baja California</v>
          </cell>
          <cell r="F893">
            <v>30220</v>
          </cell>
        </row>
        <row r="894">
          <cell r="A894">
            <v>2019</v>
          </cell>
          <cell r="B894" t="str">
            <v>Baja California</v>
          </cell>
          <cell r="F894">
            <v>30492</v>
          </cell>
        </row>
        <row r="895">
          <cell r="A895">
            <v>2019</v>
          </cell>
          <cell r="B895" t="str">
            <v>Baja California</v>
          </cell>
          <cell r="F895">
            <v>30177</v>
          </cell>
        </row>
        <row r="896">
          <cell r="A896">
            <v>2019</v>
          </cell>
          <cell r="B896" t="str">
            <v>Baja California</v>
          </cell>
          <cell r="F896">
            <v>30465</v>
          </cell>
        </row>
        <row r="897">
          <cell r="A897">
            <v>2019</v>
          </cell>
          <cell r="B897" t="str">
            <v>Baja California</v>
          </cell>
          <cell r="F897">
            <v>30099</v>
          </cell>
        </row>
        <row r="898">
          <cell r="A898">
            <v>2019</v>
          </cell>
          <cell r="B898" t="str">
            <v>Baja California</v>
          </cell>
          <cell r="F898">
            <v>30463</v>
          </cell>
        </row>
        <row r="899">
          <cell r="A899">
            <v>2019</v>
          </cell>
          <cell r="B899" t="str">
            <v>Baja California</v>
          </cell>
          <cell r="F899">
            <v>30047</v>
          </cell>
        </row>
        <row r="900">
          <cell r="A900">
            <v>2019</v>
          </cell>
          <cell r="B900" t="str">
            <v>Baja California</v>
          </cell>
          <cell r="F900">
            <v>30536</v>
          </cell>
        </row>
        <row r="901">
          <cell r="A901">
            <v>2019</v>
          </cell>
          <cell r="B901" t="str">
            <v>Baja California</v>
          </cell>
          <cell r="F901">
            <v>30061</v>
          </cell>
        </row>
        <row r="902">
          <cell r="A902">
            <v>2019</v>
          </cell>
          <cell r="B902" t="str">
            <v>Baja California</v>
          </cell>
          <cell r="F902">
            <v>30677</v>
          </cell>
        </row>
        <row r="903">
          <cell r="A903">
            <v>2019</v>
          </cell>
          <cell r="B903" t="str">
            <v>Baja California</v>
          </cell>
          <cell r="F903">
            <v>30125</v>
          </cell>
        </row>
        <row r="904">
          <cell r="A904">
            <v>2019</v>
          </cell>
          <cell r="B904" t="str">
            <v>Baja California</v>
          </cell>
          <cell r="F904">
            <v>30838</v>
          </cell>
        </row>
        <row r="905">
          <cell r="A905">
            <v>2019</v>
          </cell>
          <cell r="B905" t="str">
            <v>Baja California</v>
          </cell>
          <cell r="F905">
            <v>30195</v>
          </cell>
        </row>
        <row r="906">
          <cell r="A906">
            <v>2019</v>
          </cell>
          <cell r="B906" t="str">
            <v>Baja California</v>
          </cell>
          <cell r="F906">
            <v>31014</v>
          </cell>
        </row>
        <row r="907">
          <cell r="A907">
            <v>2019</v>
          </cell>
          <cell r="B907" t="str">
            <v>Baja California</v>
          </cell>
          <cell r="F907">
            <v>30245</v>
          </cell>
        </row>
        <row r="908">
          <cell r="A908">
            <v>2019</v>
          </cell>
          <cell r="B908" t="str">
            <v>Baja California</v>
          </cell>
          <cell r="F908">
            <v>31213</v>
          </cell>
        </row>
        <row r="909">
          <cell r="A909">
            <v>2019</v>
          </cell>
          <cell r="B909" t="str">
            <v>Baja California</v>
          </cell>
          <cell r="F909">
            <v>30300</v>
          </cell>
        </row>
        <row r="910">
          <cell r="A910">
            <v>2019</v>
          </cell>
          <cell r="B910" t="str">
            <v>Baja California</v>
          </cell>
          <cell r="F910">
            <v>31385</v>
          </cell>
        </row>
        <row r="911">
          <cell r="A911">
            <v>2019</v>
          </cell>
          <cell r="B911" t="str">
            <v>Baja California</v>
          </cell>
          <cell r="F911">
            <v>30344</v>
          </cell>
        </row>
        <row r="912">
          <cell r="A912">
            <v>2019</v>
          </cell>
          <cell r="B912" t="str">
            <v>Baja California</v>
          </cell>
          <cell r="F912">
            <v>31535</v>
          </cell>
        </row>
        <row r="913">
          <cell r="A913">
            <v>2019</v>
          </cell>
          <cell r="B913" t="str">
            <v>Baja California</v>
          </cell>
          <cell r="F913">
            <v>30379</v>
          </cell>
        </row>
        <row r="914">
          <cell r="A914">
            <v>2019</v>
          </cell>
          <cell r="B914" t="str">
            <v>Baja California</v>
          </cell>
          <cell r="F914">
            <v>31673</v>
          </cell>
        </row>
        <row r="915">
          <cell r="A915">
            <v>2019</v>
          </cell>
          <cell r="B915" t="str">
            <v>Baja California</v>
          </cell>
          <cell r="F915">
            <v>30426</v>
          </cell>
        </row>
        <row r="916">
          <cell r="A916">
            <v>2019</v>
          </cell>
          <cell r="B916" t="str">
            <v>Baja California</v>
          </cell>
          <cell r="F916">
            <v>31803</v>
          </cell>
        </row>
        <row r="917">
          <cell r="A917">
            <v>2019</v>
          </cell>
          <cell r="B917" t="str">
            <v>Baja California</v>
          </cell>
          <cell r="F917">
            <v>30502</v>
          </cell>
        </row>
        <row r="918">
          <cell r="A918">
            <v>2019</v>
          </cell>
          <cell r="B918" t="str">
            <v>Baja California</v>
          </cell>
          <cell r="F918">
            <v>31901</v>
          </cell>
        </row>
        <row r="919">
          <cell r="A919">
            <v>2019</v>
          </cell>
          <cell r="B919" t="str">
            <v>Baja California</v>
          </cell>
          <cell r="F919">
            <v>30574</v>
          </cell>
        </row>
        <row r="920">
          <cell r="A920">
            <v>2019</v>
          </cell>
          <cell r="B920" t="str">
            <v>Baja California</v>
          </cell>
          <cell r="F920">
            <v>31940</v>
          </cell>
        </row>
        <row r="921">
          <cell r="A921">
            <v>2019</v>
          </cell>
          <cell r="B921" t="str">
            <v>Baja California</v>
          </cell>
          <cell r="F921">
            <v>30590</v>
          </cell>
        </row>
        <row r="922">
          <cell r="A922">
            <v>2019</v>
          </cell>
          <cell r="B922" t="str">
            <v>Baja California</v>
          </cell>
          <cell r="F922">
            <v>32028</v>
          </cell>
        </row>
        <row r="923">
          <cell r="A923">
            <v>2019</v>
          </cell>
          <cell r="B923" t="str">
            <v>Baja California</v>
          </cell>
          <cell r="F923">
            <v>30615</v>
          </cell>
        </row>
        <row r="924">
          <cell r="A924">
            <v>2019</v>
          </cell>
          <cell r="B924" t="str">
            <v>Baja California</v>
          </cell>
          <cell r="F924">
            <v>32192</v>
          </cell>
        </row>
        <row r="925">
          <cell r="A925">
            <v>2019</v>
          </cell>
          <cell r="B925" t="str">
            <v>Baja California</v>
          </cell>
          <cell r="F925">
            <v>30714</v>
          </cell>
        </row>
        <row r="926">
          <cell r="A926">
            <v>2019</v>
          </cell>
          <cell r="B926" t="str">
            <v>Baja California</v>
          </cell>
          <cell r="F926">
            <v>32381</v>
          </cell>
        </row>
        <row r="927">
          <cell r="A927">
            <v>2019</v>
          </cell>
          <cell r="B927" t="str">
            <v>Baja California</v>
          </cell>
          <cell r="F927">
            <v>30883</v>
          </cell>
        </row>
        <row r="928">
          <cell r="A928">
            <v>2019</v>
          </cell>
          <cell r="B928" t="str">
            <v>Baja California</v>
          </cell>
          <cell r="F928">
            <v>32573</v>
          </cell>
        </row>
        <row r="929">
          <cell r="A929">
            <v>2019</v>
          </cell>
          <cell r="B929" t="str">
            <v>Baja California</v>
          </cell>
          <cell r="F929">
            <v>31092</v>
          </cell>
        </row>
        <row r="930">
          <cell r="A930">
            <v>2019</v>
          </cell>
          <cell r="B930" t="str">
            <v>Baja California</v>
          </cell>
          <cell r="F930">
            <v>32726</v>
          </cell>
        </row>
        <row r="931">
          <cell r="A931">
            <v>2019</v>
          </cell>
          <cell r="B931" t="str">
            <v>Baja California</v>
          </cell>
          <cell r="F931">
            <v>31265</v>
          </cell>
        </row>
        <row r="932">
          <cell r="A932">
            <v>2019</v>
          </cell>
          <cell r="B932" t="str">
            <v>Baja California</v>
          </cell>
          <cell r="F932">
            <v>32716</v>
          </cell>
        </row>
        <row r="933">
          <cell r="A933">
            <v>2019</v>
          </cell>
          <cell r="B933" t="str">
            <v>Baja California</v>
          </cell>
          <cell r="F933">
            <v>31294</v>
          </cell>
        </row>
        <row r="934">
          <cell r="A934">
            <v>2019</v>
          </cell>
          <cell r="B934" t="str">
            <v>Baja California</v>
          </cell>
          <cell r="F934">
            <v>32516</v>
          </cell>
        </row>
        <row r="935">
          <cell r="A935">
            <v>2019</v>
          </cell>
          <cell r="B935" t="str">
            <v>Baja California</v>
          </cell>
          <cell r="F935">
            <v>31183</v>
          </cell>
        </row>
        <row r="936">
          <cell r="A936">
            <v>2019</v>
          </cell>
          <cell r="B936" t="str">
            <v>Baja California</v>
          </cell>
          <cell r="F936">
            <v>32175</v>
          </cell>
        </row>
        <row r="937">
          <cell r="A937">
            <v>2019</v>
          </cell>
          <cell r="B937" t="str">
            <v>Baja California</v>
          </cell>
          <cell r="F937">
            <v>30996</v>
          </cell>
        </row>
        <row r="938">
          <cell r="A938">
            <v>2019</v>
          </cell>
          <cell r="B938" t="str">
            <v>Baja California</v>
          </cell>
          <cell r="F938">
            <v>31681</v>
          </cell>
        </row>
        <row r="939">
          <cell r="A939">
            <v>2019</v>
          </cell>
          <cell r="B939" t="str">
            <v>Baja California</v>
          </cell>
          <cell r="F939">
            <v>30719</v>
          </cell>
        </row>
        <row r="940">
          <cell r="A940">
            <v>2019</v>
          </cell>
          <cell r="B940" t="str">
            <v>Baja California</v>
          </cell>
          <cell r="F940">
            <v>31101</v>
          </cell>
        </row>
        <row r="941">
          <cell r="A941">
            <v>2019</v>
          </cell>
          <cell r="B941" t="str">
            <v>Baja California</v>
          </cell>
          <cell r="F941">
            <v>30393</v>
          </cell>
        </row>
        <row r="942">
          <cell r="A942">
            <v>2019</v>
          </cell>
          <cell r="B942" t="str">
            <v>Baja California</v>
          </cell>
          <cell r="F942">
            <v>30474</v>
          </cell>
        </row>
        <row r="943">
          <cell r="A943">
            <v>2019</v>
          </cell>
          <cell r="B943" t="str">
            <v>Baja California</v>
          </cell>
          <cell r="F943">
            <v>30032</v>
          </cell>
        </row>
        <row r="944">
          <cell r="A944">
            <v>2019</v>
          </cell>
          <cell r="B944" t="str">
            <v>Baja California</v>
          </cell>
          <cell r="F944">
            <v>29783</v>
          </cell>
        </row>
        <row r="945">
          <cell r="A945">
            <v>2019</v>
          </cell>
          <cell r="B945" t="str">
            <v>Baja California</v>
          </cell>
          <cell r="F945">
            <v>29612</v>
          </cell>
        </row>
        <row r="946">
          <cell r="A946">
            <v>2019</v>
          </cell>
          <cell r="B946" t="str">
            <v>Baja California</v>
          </cell>
          <cell r="F946">
            <v>29057</v>
          </cell>
        </row>
        <row r="947">
          <cell r="A947">
            <v>2019</v>
          </cell>
          <cell r="B947" t="str">
            <v>Baja California</v>
          </cell>
          <cell r="F947">
            <v>29141</v>
          </cell>
        </row>
        <row r="948">
          <cell r="A948">
            <v>2019</v>
          </cell>
          <cell r="B948" t="str">
            <v>Baja California</v>
          </cell>
          <cell r="F948">
            <v>28354</v>
          </cell>
        </row>
        <row r="949">
          <cell r="A949">
            <v>2019</v>
          </cell>
          <cell r="B949" t="str">
            <v>Baja California</v>
          </cell>
          <cell r="F949">
            <v>28661</v>
          </cell>
        </row>
        <row r="950">
          <cell r="A950">
            <v>2019</v>
          </cell>
          <cell r="B950" t="str">
            <v>Baja California</v>
          </cell>
          <cell r="F950">
            <v>27698</v>
          </cell>
        </row>
        <row r="951">
          <cell r="A951">
            <v>2019</v>
          </cell>
          <cell r="B951" t="str">
            <v>Baja California</v>
          </cell>
          <cell r="F951">
            <v>28207</v>
          </cell>
        </row>
        <row r="952">
          <cell r="A952">
            <v>2019</v>
          </cell>
          <cell r="B952" t="str">
            <v>Baja California</v>
          </cell>
          <cell r="F952">
            <v>27052</v>
          </cell>
        </row>
        <row r="953">
          <cell r="A953">
            <v>2019</v>
          </cell>
          <cell r="B953" t="str">
            <v>Baja California</v>
          </cell>
          <cell r="F953">
            <v>27751</v>
          </cell>
        </row>
        <row r="954">
          <cell r="A954">
            <v>2019</v>
          </cell>
          <cell r="B954" t="str">
            <v>Baja California</v>
          </cell>
          <cell r="F954">
            <v>26414</v>
          </cell>
        </row>
        <row r="955">
          <cell r="A955">
            <v>2019</v>
          </cell>
          <cell r="B955" t="str">
            <v>Baja California</v>
          </cell>
          <cell r="F955">
            <v>27287</v>
          </cell>
        </row>
        <row r="956">
          <cell r="A956">
            <v>2019</v>
          </cell>
          <cell r="B956" t="str">
            <v>Baja California</v>
          </cell>
          <cell r="F956">
            <v>25821</v>
          </cell>
        </row>
        <row r="957">
          <cell r="A957">
            <v>2019</v>
          </cell>
          <cell r="B957" t="str">
            <v>Baja California</v>
          </cell>
          <cell r="F957">
            <v>26836</v>
          </cell>
        </row>
        <row r="958">
          <cell r="A958">
            <v>2019</v>
          </cell>
          <cell r="B958" t="str">
            <v>Baja California</v>
          </cell>
          <cell r="F958">
            <v>25304</v>
          </cell>
        </row>
        <row r="959">
          <cell r="A959">
            <v>2019</v>
          </cell>
          <cell r="B959" t="str">
            <v>Baja California</v>
          </cell>
          <cell r="F959">
            <v>26414</v>
          </cell>
        </row>
        <row r="960">
          <cell r="A960">
            <v>2019</v>
          </cell>
          <cell r="B960" t="str">
            <v>Baja California</v>
          </cell>
          <cell r="F960">
            <v>24891</v>
          </cell>
        </row>
        <row r="961">
          <cell r="A961">
            <v>2019</v>
          </cell>
          <cell r="B961" t="str">
            <v>Baja California</v>
          </cell>
          <cell r="F961">
            <v>26041</v>
          </cell>
        </row>
        <row r="962">
          <cell r="A962">
            <v>2019</v>
          </cell>
          <cell r="B962" t="str">
            <v>Baja California</v>
          </cell>
          <cell r="F962">
            <v>24569</v>
          </cell>
        </row>
        <row r="963">
          <cell r="A963">
            <v>2019</v>
          </cell>
          <cell r="B963" t="str">
            <v>Baja California</v>
          </cell>
          <cell r="F963">
            <v>25714</v>
          </cell>
        </row>
        <row r="964">
          <cell r="A964">
            <v>2019</v>
          </cell>
          <cell r="B964" t="str">
            <v>Baja California</v>
          </cell>
          <cell r="F964">
            <v>24331</v>
          </cell>
        </row>
        <row r="965">
          <cell r="A965">
            <v>2019</v>
          </cell>
          <cell r="B965" t="str">
            <v>Baja California</v>
          </cell>
          <cell r="F965">
            <v>25425</v>
          </cell>
        </row>
        <row r="966">
          <cell r="A966">
            <v>2019</v>
          </cell>
          <cell r="B966" t="str">
            <v>Baja California</v>
          </cell>
          <cell r="F966">
            <v>24183</v>
          </cell>
        </row>
        <row r="967">
          <cell r="A967">
            <v>2019</v>
          </cell>
          <cell r="B967" t="str">
            <v>Baja California</v>
          </cell>
          <cell r="F967">
            <v>25165</v>
          </cell>
        </row>
        <row r="968">
          <cell r="A968">
            <v>2019</v>
          </cell>
          <cell r="B968" t="str">
            <v>Baja California</v>
          </cell>
          <cell r="F968">
            <v>24112</v>
          </cell>
        </row>
        <row r="969">
          <cell r="A969">
            <v>2019</v>
          </cell>
          <cell r="B969" t="str">
            <v>Baja California</v>
          </cell>
          <cell r="F969">
            <v>24927</v>
          </cell>
        </row>
        <row r="970">
          <cell r="A970">
            <v>2019</v>
          </cell>
          <cell r="B970" t="str">
            <v>Baja California</v>
          </cell>
          <cell r="F970">
            <v>24021</v>
          </cell>
        </row>
        <row r="971">
          <cell r="A971">
            <v>2019</v>
          </cell>
          <cell r="B971" t="str">
            <v>Baja California</v>
          </cell>
          <cell r="F971">
            <v>24624</v>
          </cell>
        </row>
        <row r="972">
          <cell r="A972">
            <v>2019</v>
          </cell>
          <cell r="B972" t="str">
            <v>Baja California</v>
          </cell>
          <cell r="F972">
            <v>23816</v>
          </cell>
        </row>
        <row r="973">
          <cell r="A973">
            <v>2019</v>
          </cell>
          <cell r="B973" t="str">
            <v>Baja California</v>
          </cell>
          <cell r="F973">
            <v>24207</v>
          </cell>
        </row>
        <row r="974">
          <cell r="A974">
            <v>2019</v>
          </cell>
          <cell r="B974" t="str">
            <v>Baja California</v>
          </cell>
          <cell r="F974">
            <v>23493</v>
          </cell>
        </row>
        <row r="975">
          <cell r="A975">
            <v>2019</v>
          </cell>
          <cell r="B975" t="str">
            <v>Baja California</v>
          </cell>
          <cell r="F975">
            <v>23701</v>
          </cell>
        </row>
        <row r="976">
          <cell r="A976">
            <v>2019</v>
          </cell>
          <cell r="B976" t="str">
            <v>Baja California</v>
          </cell>
          <cell r="F976">
            <v>23045</v>
          </cell>
        </row>
        <row r="977">
          <cell r="A977">
            <v>2019</v>
          </cell>
          <cell r="B977" t="str">
            <v>Baja California</v>
          </cell>
          <cell r="F977">
            <v>23102</v>
          </cell>
        </row>
        <row r="978">
          <cell r="A978">
            <v>2019</v>
          </cell>
          <cell r="B978" t="str">
            <v>Baja California</v>
          </cell>
          <cell r="F978">
            <v>22487</v>
          </cell>
        </row>
        <row r="979">
          <cell r="A979">
            <v>2019</v>
          </cell>
          <cell r="B979" t="str">
            <v>Baja California</v>
          </cell>
          <cell r="F979">
            <v>22432</v>
          </cell>
        </row>
        <row r="980">
          <cell r="A980">
            <v>2019</v>
          </cell>
          <cell r="B980" t="str">
            <v>Baja California</v>
          </cell>
          <cell r="F980">
            <v>21861</v>
          </cell>
        </row>
        <row r="981">
          <cell r="A981">
            <v>2019</v>
          </cell>
          <cell r="B981" t="str">
            <v>Baja California</v>
          </cell>
          <cell r="F981">
            <v>21718</v>
          </cell>
        </row>
        <row r="982">
          <cell r="A982">
            <v>2019</v>
          </cell>
          <cell r="B982" t="str">
            <v>Baja California</v>
          </cell>
          <cell r="F982">
            <v>21197</v>
          </cell>
        </row>
        <row r="983">
          <cell r="A983">
            <v>2019</v>
          </cell>
          <cell r="B983" t="str">
            <v>Baja California</v>
          </cell>
          <cell r="F983">
            <v>20974</v>
          </cell>
        </row>
        <row r="984">
          <cell r="A984">
            <v>2019</v>
          </cell>
          <cell r="B984" t="str">
            <v>Baja California</v>
          </cell>
          <cell r="F984">
            <v>20497</v>
          </cell>
        </row>
        <row r="985">
          <cell r="A985">
            <v>2019</v>
          </cell>
          <cell r="B985" t="str">
            <v>Baja California</v>
          </cell>
          <cell r="F985">
            <v>20217</v>
          </cell>
        </row>
        <row r="986">
          <cell r="A986">
            <v>2019</v>
          </cell>
          <cell r="B986" t="str">
            <v>Baja California</v>
          </cell>
          <cell r="F986">
            <v>19774</v>
          </cell>
        </row>
        <row r="987">
          <cell r="A987">
            <v>2019</v>
          </cell>
          <cell r="B987" t="str">
            <v>Baja California</v>
          </cell>
          <cell r="F987">
            <v>19472</v>
          </cell>
        </row>
        <row r="988">
          <cell r="A988">
            <v>2019</v>
          </cell>
          <cell r="B988" t="str">
            <v>Baja California</v>
          </cell>
          <cell r="F988">
            <v>19040</v>
          </cell>
        </row>
        <row r="989">
          <cell r="A989">
            <v>2019</v>
          </cell>
          <cell r="B989" t="str">
            <v>Baja California</v>
          </cell>
          <cell r="F989">
            <v>18749</v>
          </cell>
        </row>
        <row r="990">
          <cell r="A990">
            <v>2019</v>
          </cell>
          <cell r="B990" t="str">
            <v>Baja California</v>
          </cell>
          <cell r="F990">
            <v>18291</v>
          </cell>
        </row>
        <row r="991">
          <cell r="A991">
            <v>2019</v>
          </cell>
          <cell r="B991" t="str">
            <v>Baja California</v>
          </cell>
          <cell r="F991">
            <v>18048</v>
          </cell>
        </row>
        <row r="992">
          <cell r="A992">
            <v>2019</v>
          </cell>
          <cell r="B992" t="str">
            <v>Baja California</v>
          </cell>
          <cell r="F992">
            <v>17530</v>
          </cell>
        </row>
        <row r="993">
          <cell r="A993">
            <v>2019</v>
          </cell>
          <cell r="B993" t="str">
            <v>Baja California</v>
          </cell>
          <cell r="F993">
            <v>17356</v>
          </cell>
        </row>
        <row r="994">
          <cell r="A994">
            <v>2019</v>
          </cell>
          <cell r="B994" t="str">
            <v>Baja California</v>
          </cell>
          <cell r="F994">
            <v>16757</v>
          </cell>
        </row>
        <row r="995">
          <cell r="A995">
            <v>2019</v>
          </cell>
          <cell r="B995" t="str">
            <v>Baja California</v>
          </cell>
          <cell r="F995">
            <v>16666</v>
          </cell>
        </row>
        <row r="996">
          <cell r="A996">
            <v>2019</v>
          </cell>
          <cell r="B996" t="str">
            <v>Baja California</v>
          </cell>
          <cell r="F996">
            <v>15969</v>
          </cell>
        </row>
        <row r="997">
          <cell r="A997">
            <v>2019</v>
          </cell>
          <cell r="B997" t="str">
            <v>Baja California</v>
          </cell>
          <cell r="F997">
            <v>15977</v>
          </cell>
        </row>
        <row r="998">
          <cell r="A998">
            <v>2019</v>
          </cell>
          <cell r="B998" t="str">
            <v>Baja California</v>
          </cell>
          <cell r="F998">
            <v>15162</v>
          </cell>
        </row>
        <row r="999">
          <cell r="A999">
            <v>2019</v>
          </cell>
          <cell r="B999" t="str">
            <v>Baja California</v>
          </cell>
          <cell r="F999">
            <v>15283</v>
          </cell>
        </row>
        <row r="1000">
          <cell r="A1000">
            <v>2019</v>
          </cell>
          <cell r="B1000" t="str">
            <v>Baja California</v>
          </cell>
          <cell r="F1000">
            <v>14337</v>
          </cell>
        </row>
        <row r="1001">
          <cell r="A1001">
            <v>2019</v>
          </cell>
          <cell r="B1001" t="str">
            <v>Baja California</v>
          </cell>
          <cell r="F1001">
            <v>14588</v>
          </cell>
        </row>
        <row r="1002">
          <cell r="A1002">
            <v>2019</v>
          </cell>
          <cell r="B1002" t="str">
            <v>Baja California</v>
          </cell>
          <cell r="F1002">
            <v>13493</v>
          </cell>
        </row>
        <row r="1003">
          <cell r="A1003">
            <v>2019</v>
          </cell>
          <cell r="B1003" t="str">
            <v>Baja California</v>
          </cell>
          <cell r="F1003">
            <v>13884</v>
          </cell>
        </row>
        <row r="1004">
          <cell r="A1004">
            <v>2019</v>
          </cell>
          <cell r="B1004" t="str">
            <v>Baja California</v>
          </cell>
          <cell r="F1004">
            <v>12638</v>
          </cell>
        </row>
        <row r="1005">
          <cell r="A1005">
            <v>2019</v>
          </cell>
          <cell r="B1005" t="str">
            <v>Baja California</v>
          </cell>
          <cell r="F1005">
            <v>13169</v>
          </cell>
        </row>
        <row r="1006">
          <cell r="A1006">
            <v>2019</v>
          </cell>
          <cell r="B1006" t="str">
            <v>Baja California</v>
          </cell>
          <cell r="F1006">
            <v>11789</v>
          </cell>
        </row>
        <row r="1007">
          <cell r="A1007">
            <v>2019</v>
          </cell>
          <cell r="B1007" t="str">
            <v>Baja California</v>
          </cell>
          <cell r="F1007">
            <v>12450</v>
          </cell>
        </row>
        <row r="1008">
          <cell r="A1008">
            <v>2019</v>
          </cell>
          <cell r="B1008" t="str">
            <v>Baja California</v>
          </cell>
          <cell r="F1008">
            <v>10962</v>
          </cell>
        </row>
        <row r="1009">
          <cell r="A1009">
            <v>2019</v>
          </cell>
          <cell r="B1009" t="str">
            <v>Baja California</v>
          </cell>
          <cell r="F1009">
            <v>11736</v>
          </cell>
        </row>
        <row r="1010">
          <cell r="A1010">
            <v>2019</v>
          </cell>
          <cell r="B1010" t="str">
            <v>Baja California</v>
          </cell>
          <cell r="F1010">
            <v>10164</v>
          </cell>
        </row>
        <row r="1011">
          <cell r="A1011">
            <v>2019</v>
          </cell>
          <cell r="B1011" t="str">
            <v>Baja California</v>
          </cell>
          <cell r="F1011">
            <v>11035</v>
          </cell>
        </row>
        <row r="1012">
          <cell r="A1012">
            <v>2019</v>
          </cell>
          <cell r="B1012" t="str">
            <v>Baja California</v>
          </cell>
          <cell r="F1012">
            <v>9390</v>
          </cell>
        </row>
        <row r="1013">
          <cell r="A1013">
            <v>2019</v>
          </cell>
          <cell r="B1013" t="str">
            <v>Baja California</v>
          </cell>
          <cell r="F1013">
            <v>10346</v>
          </cell>
        </row>
        <row r="1014">
          <cell r="A1014">
            <v>2019</v>
          </cell>
          <cell r="B1014" t="str">
            <v>Baja California</v>
          </cell>
          <cell r="F1014">
            <v>8656</v>
          </cell>
        </row>
        <row r="1015">
          <cell r="A1015">
            <v>2019</v>
          </cell>
          <cell r="B1015" t="str">
            <v>Baja California</v>
          </cell>
          <cell r="F1015">
            <v>9665</v>
          </cell>
        </row>
        <row r="1016">
          <cell r="A1016">
            <v>2019</v>
          </cell>
          <cell r="B1016" t="str">
            <v>Baja California</v>
          </cell>
          <cell r="F1016">
            <v>7955</v>
          </cell>
        </row>
        <row r="1017">
          <cell r="A1017">
            <v>2019</v>
          </cell>
          <cell r="B1017" t="str">
            <v>Baja California</v>
          </cell>
          <cell r="F1017">
            <v>8997</v>
          </cell>
        </row>
        <row r="1018">
          <cell r="A1018">
            <v>2019</v>
          </cell>
          <cell r="B1018" t="str">
            <v>Baja California</v>
          </cell>
          <cell r="F1018">
            <v>7283</v>
          </cell>
        </row>
        <row r="1019">
          <cell r="A1019">
            <v>2019</v>
          </cell>
          <cell r="B1019" t="str">
            <v>Baja California</v>
          </cell>
          <cell r="F1019">
            <v>8351</v>
          </cell>
        </row>
        <row r="1020">
          <cell r="A1020">
            <v>2019</v>
          </cell>
          <cell r="B1020" t="str">
            <v>Baja California</v>
          </cell>
          <cell r="F1020">
            <v>6702</v>
          </cell>
        </row>
        <row r="1021">
          <cell r="A1021">
            <v>2019</v>
          </cell>
          <cell r="B1021" t="str">
            <v>Baja California</v>
          </cell>
          <cell r="F1021">
            <v>7790</v>
          </cell>
        </row>
        <row r="1022">
          <cell r="A1022">
            <v>2019</v>
          </cell>
          <cell r="B1022" t="str">
            <v>Baja California</v>
          </cell>
          <cell r="F1022">
            <v>6193</v>
          </cell>
        </row>
        <row r="1023">
          <cell r="A1023">
            <v>2019</v>
          </cell>
          <cell r="B1023" t="str">
            <v>Baja California</v>
          </cell>
          <cell r="F1023">
            <v>7273</v>
          </cell>
        </row>
        <row r="1024">
          <cell r="A1024">
            <v>2019</v>
          </cell>
          <cell r="B1024" t="str">
            <v>Baja California</v>
          </cell>
          <cell r="F1024">
            <v>5693</v>
          </cell>
        </row>
        <row r="1025">
          <cell r="A1025">
            <v>2019</v>
          </cell>
          <cell r="B1025" t="str">
            <v>Baja California</v>
          </cell>
          <cell r="F1025">
            <v>6744</v>
          </cell>
        </row>
        <row r="1026">
          <cell r="A1026">
            <v>2019</v>
          </cell>
          <cell r="B1026" t="str">
            <v>Baja California</v>
          </cell>
          <cell r="F1026">
            <v>5227</v>
          </cell>
        </row>
        <row r="1027">
          <cell r="A1027">
            <v>2019</v>
          </cell>
          <cell r="B1027" t="str">
            <v>Baja California</v>
          </cell>
          <cell r="F1027">
            <v>6241</v>
          </cell>
        </row>
        <row r="1028">
          <cell r="A1028">
            <v>2019</v>
          </cell>
          <cell r="B1028" t="str">
            <v>Baja California</v>
          </cell>
          <cell r="F1028">
            <v>4792</v>
          </cell>
        </row>
        <row r="1029">
          <cell r="A1029">
            <v>2019</v>
          </cell>
          <cell r="B1029" t="str">
            <v>Baja California</v>
          </cell>
          <cell r="F1029">
            <v>5766</v>
          </cell>
        </row>
        <row r="1030">
          <cell r="A1030">
            <v>2019</v>
          </cell>
          <cell r="B1030" t="str">
            <v>Baja California</v>
          </cell>
          <cell r="F1030">
            <v>4388</v>
          </cell>
        </row>
        <row r="1031">
          <cell r="A1031">
            <v>2019</v>
          </cell>
          <cell r="B1031" t="str">
            <v>Baja California</v>
          </cell>
          <cell r="F1031">
            <v>5313</v>
          </cell>
        </row>
        <row r="1032">
          <cell r="A1032">
            <v>2019</v>
          </cell>
          <cell r="B1032" t="str">
            <v>Baja California</v>
          </cell>
          <cell r="F1032">
            <v>4004</v>
          </cell>
        </row>
        <row r="1033">
          <cell r="A1033">
            <v>2019</v>
          </cell>
          <cell r="B1033" t="str">
            <v>Baja California</v>
          </cell>
          <cell r="F1033">
            <v>4886</v>
          </cell>
        </row>
        <row r="1034">
          <cell r="A1034">
            <v>2019</v>
          </cell>
          <cell r="B1034" t="str">
            <v>Baja California</v>
          </cell>
          <cell r="F1034">
            <v>3645</v>
          </cell>
        </row>
        <row r="1035">
          <cell r="A1035">
            <v>2019</v>
          </cell>
          <cell r="B1035" t="str">
            <v>Baja California</v>
          </cell>
          <cell r="F1035">
            <v>4486</v>
          </cell>
        </row>
        <row r="1036">
          <cell r="A1036">
            <v>2019</v>
          </cell>
          <cell r="B1036" t="str">
            <v>Baja California</v>
          </cell>
          <cell r="F1036">
            <v>3316</v>
          </cell>
        </row>
        <row r="1037">
          <cell r="A1037">
            <v>2019</v>
          </cell>
          <cell r="B1037" t="str">
            <v>Baja California</v>
          </cell>
          <cell r="F1037">
            <v>4115</v>
          </cell>
        </row>
        <row r="1038">
          <cell r="A1038">
            <v>2019</v>
          </cell>
          <cell r="B1038" t="str">
            <v>Baja California</v>
          </cell>
          <cell r="F1038">
            <v>3007</v>
          </cell>
        </row>
        <row r="1039">
          <cell r="A1039">
            <v>2019</v>
          </cell>
          <cell r="B1039" t="str">
            <v>Baja California</v>
          </cell>
          <cell r="F1039">
            <v>3761</v>
          </cell>
        </row>
        <row r="1040">
          <cell r="A1040">
            <v>2019</v>
          </cell>
          <cell r="B1040" t="str">
            <v>Baja California</v>
          </cell>
          <cell r="F1040">
            <v>2707</v>
          </cell>
        </row>
        <row r="1041">
          <cell r="A1041">
            <v>2019</v>
          </cell>
          <cell r="B1041" t="str">
            <v>Baja California</v>
          </cell>
          <cell r="F1041">
            <v>3411</v>
          </cell>
        </row>
        <row r="1042">
          <cell r="A1042">
            <v>2019</v>
          </cell>
          <cell r="B1042" t="str">
            <v>Baja California</v>
          </cell>
          <cell r="F1042">
            <v>2425</v>
          </cell>
        </row>
        <row r="1043">
          <cell r="A1043">
            <v>2019</v>
          </cell>
          <cell r="B1043" t="str">
            <v>Baja California</v>
          </cell>
          <cell r="F1043">
            <v>3073</v>
          </cell>
        </row>
        <row r="1044">
          <cell r="A1044">
            <v>2019</v>
          </cell>
          <cell r="B1044" t="str">
            <v>Baja California</v>
          </cell>
          <cell r="F1044">
            <v>2164</v>
          </cell>
        </row>
        <row r="1045">
          <cell r="A1045">
            <v>2019</v>
          </cell>
          <cell r="B1045" t="str">
            <v>Baja California</v>
          </cell>
          <cell r="F1045">
            <v>2755</v>
          </cell>
        </row>
        <row r="1046">
          <cell r="A1046">
            <v>2019</v>
          </cell>
          <cell r="B1046" t="str">
            <v>Baja California</v>
          </cell>
          <cell r="F1046">
            <v>1924</v>
          </cell>
        </row>
        <row r="1047">
          <cell r="A1047">
            <v>2019</v>
          </cell>
          <cell r="B1047" t="str">
            <v>Baja California</v>
          </cell>
          <cell r="F1047">
            <v>2457</v>
          </cell>
        </row>
        <row r="1048">
          <cell r="A1048">
            <v>2019</v>
          </cell>
          <cell r="B1048" t="str">
            <v>Baja California</v>
          </cell>
          <cell r="F1048">
            <v>1702</v>
          </cell>
        </row>
        <row r="1049">
          <cell r="A1049">
            <v>2019</v>
          </cell>
          <cell r="B1049" t="str">
            <v>Baja California</v>
          </cell>
          <cell r="F1049">
            <v>2182</v>
          </cell>
        </row>
        <row r="1050">
          <cell r="A1050">
            <v>2019</v>
          </cell>
          <cell r="B1050" t="str">
            <v>Baja California</v>
          </cell>
          <cell r="F1050">
            <v>1497</v>
          </cell>
        </row>
        <row r="1051">
          <cell r="A1051">
            <v>2019</v>
          </cell>
          <cell r="B1051" t="str">
            <v>Baja California</v>
          </cell>
          <cell r="F1051">
            <v>1929</v>
          </cell>
        </row>
        <row r="1052">
          <cell r="A1052">
            <v>2019</v>
          </cell>
          <cell r="B1052" t="str">
            <v>Baja California</v>
          </cell>
          <cell r="F1052">
            <v>1306</v>
          </cell>
        </row>
        <row r="1053">
          <cell r="A1053">
            <v>2019</v>
          </cell>
          <cell r="B1053" t="str">
            <v>Baja California</v>
          </cell>
          <cell r="F1053">
            <v>1692</v>
          </cell>
        </row>
        <row r="1054">
          <cell r="A1054">
            <v>2019</v>
          </cell>
          <cell r="B1054" t="str">
            <v>Baja California</v>
          </cell>
          <cell r="F1054">
            <v>1131</v>
          </cell>
        </row>
        <row r="1055">
          <cell r="A1055">
            <v>2019</v>
          </cell>
          <cell r="B1055" t="str">
            <v>Baja California</v>
          </cell>
          <cell r="F1055">
            <v>1470</v>
          </cell>
        </row>
        <row r="1056">
          <cell r="A1056">
            <v>2019</v>
          </cell>
          <cell r="B1056" t="str">
            <v>Baja California</v>
          </cell>
          <cell r="F1056">
            <v>971</v>
          </cell>
        </row>
        <row r="1057">
          <cell r="A1057">
            <v>2019</v>
          </cell>
          <cell r="B1057" t="str">
            <v>Baja California</v>
          </cell>
          <cell r="F1057">
            <v>1267</v>
          </cell>
        </row>
        <row r="1058">
          <cell r="A1058">
            <v>2019</v>
          </cell>
          <cell r="B1058" t="str">
            <v>Baja California</v>
          </cell>
          <cell r="F1058">
            <v>824</v>
          </cell>
        </row>
        <row r="1059">
          <cell r="A1059">
            <v>2019</v>
          </cell>
          <cell r="B1059" t="str">
            <v>Baja California</v>
          </cell>
          <cell r="F1059">
            <v>1085</v>
          </cell>
        </row>
        <row r="1060">
          <cell r="A1060">
            <v>2019</v>
          </cell>
          <cell r="B1060" t="str">
            <v>Baja California</v>
          </cell>
          <cell r="F1060">
            <v>691</v>
          </cell>
        </row>
        <row r="1061">
          <cell r="A1061">
            <v>2019</v>
          </cell>
          <cell r="B1061" t="str">
            <v>Baja California</v>
          </cell>
          <cell r="F1061">
            <v>917</v>
          </cell>
        </row>
        <row r="1062">
          <cell r="A1062">
            <v>2019</v>
          </cell>
          <cell r="B1062" t="str">
            <v>Baja California</v>
          </cell>
          <cell r="F1062">
            <v>568</v>
          </cell>
        </row>
        <row r="1063">
          <cell r="A1063">
            <v>2019</v>
          </cell>
          <cell r="B1063" t="str">
            <v>Baja California</v>
          </cell>
          <cell r="F1063">
            <v>762</v>
          </cell>
        </row>
        <row r="1064">
          <cell r="A1064">
            <v>2019</v>
          </cell>
          <cell r="B1064" t="str">
            <v>Baja California</v>
          </cell>
          <cell r="F1064">
            <v>461</v>
          </cell>
        </row>
        <row r="1065">
          <cell r="A1065">
            <v>2019</v>
          </cell>
          <cell r="B1065" t="str">
            <v>Baja California</v>
          </cell>
          <cell r="F1065">
            <v>625</v>
          </cell>
        </row>
        <row r="1066">
          <cell r="A1066">
            <v>2019</v>
          </cell>
          <cell r="B1066" t="str">
            <v>Baja California</v>
          </cell>
          <cell r="F1066">
            <v>369</v>
          </cell>
        </row>
        <row r="1067">
          <cell r="A1067">
            <v>2019</v>
          </cell>
          <cell r="B1067" t="str">
            <v>Baja California</v>
          </cell>
          <cell r="F1067">
            <v>507</v>
          </cell>
        </row>
        <row r="1068">
          <cell r="A1068">
            <v>2019</v>
          </cell>
          <cell r="B1068" t="str">
            <v>Baja California</v>
          </cell>
          <cell r="F1068">
            <v>291</v>
          </cell>
        </row>
        <row r="1069">
          <cell r="A1069">
            <v>2019</v>
          </cell>
          <cell r="B1069" t="str">
            <v>Baja California</v>
          </cell>
          <cell r="F1069">
            <v>405</v>
          </cell>
        </row>
        <row r="1070">
          <cell r="A1070">
            <v>2019</v>
          </cell>
          <cell r="B1070" t="str">
            <v>Baja California</v>
          </cell>
          <cell r="F1070">
            <v>227</v>
          </cell>
        </row>
        <row r="1071">
          <cell r="A1071">
            <v>2019</v>
          </cell>
          <cell r="B1071" t="str">
            <v>Baja California</v>
          </cell>
          <cell r="F1071">
            <v>321</v>
          </cell>
        </row>
        <row r="1072">
          <cell r="A1072">
            <v>2019</v>
          </cell>
          <cell r="B1072" t="str">
            <v>Baja California</v>
          </cell>
          <cell r="F1072">
            <v>174</v>
          </cell>
        </row>
        <row r="1073">
          <cell r="A1073">
            <v>2019</v>
          </cell>
          <cell r="B1073" t="str">
            <v>Baja California</v>
          </cell>
          <cell r="F1073">
            <v>249</v>
          </cell>
        </row>
        <row r="1074">
          <cell r="A1074">
            <v>2019</v>
          </cell>
          <cell r="B1074" t="str">
            <v>Baja California</v>
          </cell>
          <cell r="F1074">
            <v>130</v>
          </cell>
        </row>
        <row r="1075">
          <cell r="A1075">
            <v>2019</v>
          </cell>
          <cell r="B1075" t="str">
            <v>Baja California</v>
          </cell>
          <cell r="F1075">
            <v>190</v>
          </cell>
        </row>
        <row r="1076">
          <cell r="A1076">
            <v>2019</v>
          </cell>
          <cell r="B1076" t="str">
            <v>Baja California</v>
          </cell>
          <cell r="F1076">
            <v>95</v>
          </cell>
        </row>
        <row r="1077">
          <cell r="A1077">
            <v>2019</v>
          </cell>
          <cell r="B1077" t="str">
            <v>Baja California</v>
          </cell>
          <cell r="F1077">
            <v>142</v>
          </cell>
        </row>
        <row r="1078">
          <cell r="A1078">
            <v>2019</v>
          </cell>
          <cell r="B1078" t="str">
            <v>Baja California</v>
          </cell>
          <cell r="F1078">
            <v>68</v>
          </cell>
        </row>
        <row r="1079">
          <cell r="A1079">
            <v>2019</v>
          </cell>
          <cell r="B1079" t="str">
            <v>Baja California</v>
          </cell>
          <cell r="F1079">
            <v>104</v>
          </cell>
        </row>
        <row r="1080">
          <cell r="A1080">
            <v>2019</v>
          </cell>
          <cell r="B1080" t="str">
            <v>Baja California</v>
          </cell>
          <cell r="F1080">
            <v>46</v>
          </cell>
        </row>
        <row r="1081">
          <cell r="A1081">
            <v>2019</v>
          </cell>
          <cell r="B1081" t="str">
            <v>Baja California</v>
          </cell>
          <cell r="F1081">
            <v>73</v>
          </cell>
        </row>
        <row r="1082">
          <cell r="A1082">
            <v>2019</v>
          </cell>
          <cell r="B1082" t="str">
            <v>Baja California</v>
          </cell>
          <cell r="F1082">
            <v>31</v>
          </cell>
        </row>
        <row r="1083">
          <cell r="A1083">
            <v>2019</v>
          </cell>
          <cell r="B1083" t="str">
            <v>Baja California</v>
          </cell>
          <cell r="F1083">
            <v>50</v>
          </cell>
        </row>
        <row r="1084">
          <cell r="A1084">
            <v>2019</v>
          </cell>
          <cell r="B1084" t="str">
            <v>Baja California</v>
          </cell>
          <cell r="F1084">
            <v>20</v>
          </cell>
        </row>
        <row r="1085">
          <cell r="A1085">
            <v>2019</v>
          </cell>
          <cell r="B1085" t="str">
            <v>Baja California</v>
          </cell>
          <cell r="F1085">
            <v>34</v>
          </cell>
        </row>
        <row r="1086">
          <cell r="A1086">
            <v>2019</v>
          </cell>
          <cell r="B1086" t="str">
            <v>Baja California</v>
          </cell>
          <cell r="F1086">
            <v>13</v>
          </cell>
        </row>
        <row r="1087">
          <cell r="A1087">
            <v>2019</v>
          </cell>
          <cell r="B1087" t="str">
            <v>Baja California</v>
          </cell>
          <cell r="F1087">
            <v>22</v>
          </cell>
        </row>
        <row r="1088">
          <cell r="A1088">
            <v>2019</v>
          </cell>
          <cell r="B1088" t="str">
            <v>Baja California</v>
          </cell>
          <cell r="F1088">
            <v>8</v>
          </cell>
        </row>
        <row r="1089">
          <cell r="A1089">
            <v>2019</v>
          </cell>
          <cell r="B1089" t="str">
            <v>Baja California</v>
          </cell>
          <cell r="F1089">
            <v>13</v>
          </cell>
        </row>
        <row r="1090">
          <cell r="A1090">
            <v>2019</v>
          </cell>
          <cell r="B1090" t="str">
            <v>Baja California</v>
          </cell>
          <cell r="F1090">
            <v>4</v>
          </cell>
        </row>
        <row r="1091">
          <cell r="A1091">
            <v>2019</v>
          </cell>
          <cell r="B1091" t="str">
            <v>Baja California</v>
          </cell>
          <cell r="F1091">
            <v>8</v>
          </cell>
        </row>
        <row r="1092">
          <cell r="A1092">
            <v>2019</v>
          </cell>
          <cell r="B1092" t="str">
            <v>Baja California</v>
          </cell>
          <cell r="F1092">
            <v>2</v>
          </cell>
        </row>
        <row r="1093">
          <cell r="A1093">
            <v>2019</v>
          </cell>
          <cell r="B1093" t="str">
            <v>Baja California</v>
          </cell>
          <cell r="F1093">
            <v>5</v>
          </cell>
        </row>
        <row r="1094">
          <cell r="A1094">
            <v>2019</v>
          </cell>
          <cell r="B1094" t="str">
            <v>Baja California</v>
          </cell>
          <cell r="F1094">
            <v>1</v>
          </cell>
        </row>
        <row r="1095">
          <cell r="A1095">
            <v>2019</v>
          </cell>
          <cell r="B1095" t="str">
            <v>Baja California</v>
          </cell>
          <cell r="F1095">
            <v>3</v>
          </cell>
        </row>
        <row r="1096">
          <cell r="A1096">
            <v>2019</v>
          </cell>
          <cell r="B1096" t="str">
            <v>Baja California</v>
          </cell>
          <cell r="F1096">
            <v>1</v>
          </cell>
        </row>
        <row r="1097">
          <cell r="A1097">
            <v>2019</v>
          </cell>
          <cell r="B1097" t="str">
            <v>Baja California</v>
          </cell>
          <cell r="F1097">
            <v>2</v>
          </cell>
        </row>
        <row r="1098">
          <cell r="A1098">
            <v>2019</v>
          </cell>
          <cell r="B1098" t="str">
            <v>Baja California</v>
          </cell>
          <cell r="F1098">
            <v>1</v>
          </cell>
        </row>
        <row r="1099">
          <cell r="A1099">
            <v>2019</v>
          </cell>
          <cell r="B1099" t="str">
            <v>Baja California</v>
          </cell>
          <cell r="F1099">
            <v>1</v>
          </cell>
        </row>
        <row r="1100">
          <cell r="A1100">
            <v>2019</v>
          </cell>
          <cell r="B1100" t="str">
            <v>Baja California</v>
          </cell>
          <cell r="F1100">
            <v>0</v>
          </cell>
        </row>
        <row r="1101">
          <cell r="A1101">
            <v>2019</v>
          </cell>
          <cell r="B1101" t="str">
            <v>Baja California</v>
          </cell>
          <cell r="F1101">
            <v>0</v>
          </cell>
        </row>
        <row r="1102">
          <cell r="A1102">
            <v>2020</v>
          </cell>
          <cell r="B1102" t="str">
            <v>Baja California</v>
          </cell>
          <cell r="F1102">
            <v>29541</v>
          </cell>
        </row>
        <row r="1103">
          <cell r="A1103">
            <v>2020</v>
          </cell>
          <cell r="B1103" t="str">
            <v>Baja California</v>
          </cell>
          <cell r="F1103">
            <v>28464</v>
          </cell>
        </row>
        <row r="1104">
          <cell r="A1104">
            <v>2020</v>
          </cell>
          <cell r="B1104" t="str">
            <v>Baja California</v>
          </cell>
          <cell r="F1104">
            <v>29923</v>
          </cell>
        </row>
        <row r="1105">
          <cell r="A1105">
            <v>2020</v>
          </cell>
          <cell r="B1105" t="str">
            <v>Baja California</v>
          </cell>
          <cell r="F1105">
            <v>28872</v>
          </cell>
        </row>
        <row r="1106">
          <cell r="A1106">
            <v>2020</v>
          </cell>
          <cell r="B1106" t="str">
            <v>Baja California</v>
          </cell>
          <cell r="F1106">
            <v>30301</v>
          </cell>
        </row>
        <row r="1107">
          <cell r="A1107">
            <v>2020</v>
          </cell>
          <cell r="B1107" t="str">
            <v>Baja California</v>
          </cell>
          <cell r="F1107">
            <v>29265</v>
          </cell>
        </row>
        <row r="1108">
          <cell r="A1108">
            <v>2020</v>
          </cell>
          <cell r="B1108" t="str">
            <v>Baja California</v>
          </cell>
          <cell r="F1108">
            <v>30650</v>
          </cell>
        </row>
        <row r="1109">
          <cell r="A1109">
            <v>2020</v>
          </cell>
          <cell r="B1109" t="str">
            <v>Baja California</v>
          </cell>
          <cell r="F1109">
            <v>29625</v>
          </cell>
        </row>
        <row r="1110">
          <cell r="A1110">
            <v>2020</v>
          </cell>
          <cell r="B1110" t="str">
            <v>Baja California</v>
          </cell>
          <cell r="F1110">
            <v>30725</v>
          </cell>
        </row>
        <row r="1111">
          <cell r="A1111">
            <v>2020</v>
          </cell>
          <cell r="B1111" t="str">
            <v>Baja California</v>
          </cell>
          <cell r="F1111">
            <v>30006</v>
          </cell>
        </row>
        <row r="1112">
          <cell r="A1112">
            <v>2020</v>
          </cell>
          <cell r="B1112" t="str">
            <v>Baja California</v>
          </cell>
          <cell r="F1112">
            <v>30658</v>
          </cell>
        </row>
        <row r="1113">
          <cell r="A1113">
            <v>2020</v>
          </cell>
          <cell r="B1113" t="str">
            <v>Baja California</v>
          </cell>
          <cell r="F1113">
            <v>30280</v>
          </cell>
        </row>
        <row r="1114">
          <cell r="A1114">
            <v>2020</v>
          </cell>
          <cell r="B1114" t="str">
            <v>Baja California</v>
          </cell>
          <cell r="F1114">
            <v>30624</v>
          </cell>
        </row>
        <row r="1115">
          <cell r="A1115">
            <v>2020</v>
          </cell>
          <cell r="B1115" t="str">
            <v>Baja California</v>
          </cell>
          <cell r="F1115">
            <v>30313</v>
          </cell>
        </row>
        <row r="1116">
          <cell r="A1116">
            <v>2020</v>
          </cell>
          <cell r="B1116" t="str">
            <v>Baja California</v>
          </cell>
          <cell r="F1116">
            <v>30577</v>
          </cell>
        </row>
        <row r="1117">
          <cell r="A1117">
            <v>2020</v>
          </cell>
          <cell r="B1117" t="str">
            <v>Baja California</v>
          </cell>
          <cell r="F1117">
            <v>30269</v>
          </cell>
        </row>
        <row r="1118">
          <cell r="A1118">
            <v>2020</v>
          </cell>
          <cell r="B1118" t="str">
            <v>Baja California</v>
          </cell>
          <cell r="F1118">
            <v>30542</v>
          </cell>
        </row>
        <row r="1119">
          <cell r="A1119">
            <v>2020</v>
          </cell>
          <cell r="B1119" t="str">
            <v>Baja California</v>
          </cell>
          <cell r="F1119">
            <v>30190</v>
          </cell>
        </row>
        <row r="1120">
          <cell r="A1120">
            <v>2020</v>
          </cell>
          <cell r="B1120" t="str">
            <v>Baja California</v>
          </cell>
          <cell r="F1120">
            <v>30537</v>
          </cell>
        </row>
        <row r="1121">
          <cell r="A1121">
            <v>2020</v>
          </cell>
          <cell r="B1121" t="str">
            <v>Baja California</v>
          </cell>
          <cell r="F1121">
            <v>30137</v>
          </cell>
        </row>
        <row r="1122">
          <cell r="A1122">
            <v>2020</v>
          </cell>
          <cell r="B1122" t="str">
            <v>Baja California</v>
          </cell>
          <cell r="F1122">
            <v>30626</v>
          </cell>
        </row>
        <row r="1123">
          <cell r="A1123">
            <v>2020</v>
          </cell>
          <cell r="B1123" t="str">
            <v>Baja California</v>
          </cell>
          <cell r="F1123">
            <v>30160</v>
          </cell>
        </row>
        <row r="1124">
          <cell r="A1124">
            <v>2020</v>
          </cell>
          <cell r="B1124" t="str">
            <v>Baja California</v>
          </cell>
          <cell r="F1124">
            <v>30783</v>
          </cell>
        </row>
        <row r="1125">
          <cell r="A1125">
            <v>2020</v>
          </cell>
          <cell r="B1125" t="str">
            <v>Baja California</v>
          </cell>
          <cell r="F1125">
            <v>30236</v>
          </cell>
        </row>
        <row r="1126">
          <cell r="A1126">
            <v>2020</v>
          </cell>
          <cell r="B1126" t="str">
            <v>Baja California</v>
          </cell>
          <cell r="F1126">
            <v>30941</v>
          </cell>
        </row>
        <row r="1127">
          <cell r="A1127">
            <v>2020</v>
          </cell>
          <cell r="B1127" t="str">
            <v>Baja California</v>
          </cell>
          <cell r="F1127">
            <v>30302</v>
          </cell>
        </row>
        <row r="1128">
          <cell r="A1128">
            <v>2020</v>
          </cell>
          <cell r="B1128" t="str">
            <v>Baja California</v>
          </cell>
          <cell r="F1128">
            <v>31111</v>
          </cell>
        </row>
        <row r="1129">
          <cell r="A1129">
            <v>2020</v>
          </cell>
          <cell r="B1129" t="str">
            <v>Baja California</v>
          </cell>
          <cell r="F1129">
            <v>30346</v>
          </cell>
        </row>
        <row r="1130">
          <cell r="A1130">
            <v>2020</v>
          </cell>
          <cell r="B1130" t="str">
            <v>Baja California</v>
          </cell>
          <cell r="F1130">
            <v>31303</v>
          </cell>
        </row>
        <row r="1131">
          <cell r="A1131">
            <v>2020</v>
          </cell>
          <cell r="B1131" t="str">
            <v>Baja California</v>
          </cell>
          <cell r="F1131">
            <v>30397</v>
          </cell>
        </row>
        <row r="1132">
          <cell r="A1132">
            <v>2020</v>
          </cell>
          <cell r="B1132" t="str">
            <v>Baja California</v>
          </cell>
          <cell r="F1132">
            <v>31541</v>
          </cell>
        </row>
        <row r="1133">
          <cell r="A1133">
            <v>2020</v>
          </cell>
          <cell r="B1133" t="str">
            <v>Baja California</v>
          </cell>
          <cell r="F1133">
            <v>30497</v>
          </cell>
        </row>
        <row r="1134">
          <cell r="A1134">
            <v>2020</v>
          </cell>
          <cell r="B1134" t="str">
            <v>Baja California</v>
          </cell>
          <cell r="F1134">
            <v>31752</v>
          </cell>
        </row>
        <row r="1135">
          <cell r="A1135">
            <v>2020</v>
          </cell>
          <cell r="B1135" t="str">
            <v>Baja California</v>
          </cell>
          <cell r="F1135">
            <v>30584</v>
          </cell>
        </row>
        <row r="1136">
          <cell r="A1136">
            <v>2020</v>
          </cell>
          <cell r="B1136" t="str">
            <v>Baja California</v>
          </cell>
          <cell r="F1136">
            <v>31877</v>
          </cell>
        </row>
        <row r="1137">
          <cell r="A1137">
            <v>2020</v>
          </cell>
          <cell r="B1137" t="str">
            <v>Baja California</v>
          </cell>
          <cell r="F1137">
            <v>30624</v>
          </cell>
        </row>
        <row r="1138">
          <cell r="A1138">
            <v>2020</v>
          </cell>
          <cell r="B1138" t="str">
            <v>Baja California</v>
          </cell>
          <cell r="F1138">
            <v>31998</v>
          </cell>
        </row>
        <row r="1139">
          <cell r="A1139">
            <v>2020</v>
          </cell>
          <cell r="B1139" t="str">
            <v>Baja California</v>
          </cell>
          <cell r="F1139">
            <v>30695</v>
          </cell>
        </row>
        <row r="1140">
          <cell r="A1140">
            <v>2020</v>
          </cell>
          <cell r="B1140" t="str">
            <v>Baja California</v>
          </cell>
          <cell r="F1140">
            <v>32091</v>
          </cell>
        </row>
        <row r="1141">
          <cell r="A1141">
            <v>2020</v>
          </cell>
          <cell r="B1141" t="str">
            <v>Baja California</v>
          </cell>
          <cell r="F1141">
            <v>30764</v>
          </cell>
        </row>
        <row r="1142">
          <cell r="A1142">
            <v>2020</v>
          </cell>
          <cell r="B1142" t="str">
            <v>Baja California</v>
          </cell>
          <cell r="F1142">
            <v>32166</v>
          </cell>
        </row>
        <row r="1143">
          <cell r="A1143">
            <v>2020</v>
          </cell>
          <cell r="B1143" t="str">
            <v>Baja California</v>
          </cell>
          <cell r="F1143">
            <v>30805</v>
          </cell>
        </row>
        <row r="1144">
          <cell r="A1144">
            <v>2020</v>
          </cell>
          <cell r="B1144" t="str">
            <v>Baja California</v>
          </cell>
          <cell r="F1144">
            <v>32290</v>
          </cell>
        </row>
        <row r="1145">
          <cell r="A1145">
            <v>2020</v>
          </cell>
          <cell r="B1145" t="str">
            <v>Baja California</v>
          </cell>
          <cell r="F1145">
            <v>30859</v>
          </cell>
        </row>
        <row r="1146">
          <cell r="A1146">
            <v>2020</v>
          </cell>
          <cell r="B1146" t="str">
            <v>Baja California</v>
          </cell>
          <cell r="F1146">
            <v>32458</v>
          </cell>
        </row>
        <row r="1147">
          <cell r="A1147">
            <v>2020</v>
          </cell>
          <cell r="B1147" t="str">
            <v>Baja California</v>
          </cell>
          <cell r="F1147">
            <v>30957</v>
          </cell>
        </row>
        <row r="1148">
          <cell r="A1148">
            <v>2020</v>
          </cell>
          <cell r="B1148" t="str">
            <v>Baja California</v>
          </cell>
          <cell r="F1148">
            <v>32652</v>
          </cell>
        </row>
        <row r="1149">
          <cell r="A1149">
            <v>2020</v>
          </cell>
          <cell r="B1149" t="str">
            <v>Baja California</v>
          </cell>
          <cell r="F1149">
            <v>31127</v>
          </cell>
        </row>
        <row r="1150">
          <cell r="A1150">
            <v>2020</v>
          </cell>
          <cell r="B1150" t="str">
            <v>Baja California</v>
          </cell>
          <cell r="F1150">
            <v>32851</v>
          </cell>
        </row>
        <row r="1151">
          <cell r="A1151">
            <v>2020</v>
          </cell>
          <cell r="B1151" t="str">
            <v>Baja California</v>
          </cell>
          <cell r="F1151">
            <v>31337</v>
          </cell>
        </row>
        <row r="1152">
          <cell r="A1152">
            <v>2020</v>
          </cell>
          <cell r="B1152" t="str">
            <v>Baja California</v>
          </cell>
          <cell r="F1152">
            <v>32954</v>
          </cell>
        </row>
        <row r="1153">
          <cell r="A1153">
            <v>2020</v>
          </cell>
          <cell r="B1153" t="str">
            <v>Baja California</v>
          </cell>
          <cell r="F1153">
            <v>31475</v>
          </cell>
        </row>
        <row r="1154">
          <cell r="A1154">
            <v>2020</v>
          </cell>
          <cell r="B1154" t="str">
            <v>Baja California</v>
          </cell>
          <cell r="F1154">
            <v>32896</v>
          </cell>
        </row>
        <row r="1155">
          <cell r="A1155">
            <v>2020</v>
          </cell>
          <cell r="B1155" t="str">
            <v>Baja California</v>
          </cell>
          <cell r="F1155">
            <v>31465</v>
          </cell>
        </row>
        <row r="1156">
          <cell r="A1156">
            <v>2020</v>
          </cell>
          <cell r="B1156" t="str">
            <v>Baja California</v>
          </cell>
          <cell r="F1156">
            <v>32700</v>
          </cell>
        </row>
        <row r="1157">
          <cell r="A1157">
            <v>2020</v>
          </cell>
          <cell r="B1157" t="str">
            <v>Baja California</v>
          </cell>
          <cell r="F1157">
            <v>31356</v>
          </cell>
        </row>
        <row r="1158">
          <cell r="A1158">
            <v>2020</v>
          </cell>
          <cell r="B1158" t="str">
            <v>Baja California</v>
          </cell>
          <cell r="F1158">
            <v>32363</v>
          </cell>
        </row>
        <row r="1159">
          <cell r="A1159">
            <v>2020</v>
          </cell>
          <cell r="B1159" t="str">
            <v>Baja California</v>
          </cell>
          <cell r="F1159">
            <v>31169</v>
          </cell>
        </row>
        <row r="1160">
          <cell r="A1160">
            <v>2020</v>
          </cell>
          <cell r="B1160" t="str">
            <v>Baja California</v>
          </cell>
          <cell r="F1160">
            <v>31867</v>
          </cell>
        </row>
        <row r="1161">
          <cell r="A1161">
            <v>2020</v>
          </cell>
          <cell r="B1161" t="str">
            <v>Baja California</v>
          </cell>
          <cell r="F1161">
            <v>30892</v>
          </cell>
        </row>
        <row r="1162">
          <cell r="A1162">
            <v>2020</v>
          </cell>
          <cell r="B1162" t="str">
            <v>Baja California</v>
          </cell>
          <cell r="F1162">
            <v>31230</v>
          </cell>
        </row>
        <row r="1163">
          <cell r="A1163">
            <v>2020</v>
          </cell>
          <cell r="B1163" t="str">
            <v>Baja California</v>
          </cell>
          <cell r="F1163">
            <v>30525</v>
          </cell>
        </row>
        <row r="1164">
          <cell r="A1164">
            <v>2020</v>
          </cell>
          <cell r="B1164" t="str">
            <v>Baja California</v>
          </cell>
          <cell r="F1164">
            <v>30551</v>
          </cell>
        </row>
        <row r="1165">
          <cell r="A1165">
            <v>2020</v>
          </cell>
          <cell r="B1165" t="str">
            <v>Baja California</v>
          </cell>
          <cell r="F1165">
            <v>30124</v>
          </cell>
        </row>
        <row r="1166">
          <cell r="A1166">
            <v>2020</v>
          </cell>
          <cell r="B1166" t="str">
            <v>Baja California</v>
          </cell>
          <cell r="F1166">
            <v>29856</v>
          </cell>
        </row>
        <row r="1167">
          <cell r="A1167">
            <v>2020</v>
          </cell>
          <cell r="B1167" t="str">
            <v>Baja California</v>
          </cell>
          <cell r="F1167">
            <v>29703</v>
          </cell>
        </row>
        <row r="1168">
          <cell r="A1168">
            <v>2020</v>
          </cell>
          <cell r="B1168" t="str">
            <v>Baja California</v>
          </cell>
          <cell r="F1168">
            <v>29128</v>
          </cell>
        </row>
        <row r="1169">
          <cell r="A1169">
            <v>2020</v>
          </cell>
          <cell r="B1169" t="str">
            <v>Baja California</v>
          </cell>
          <cell r="F1169">
            <v>29230</v>
          </cell>
        </row>
        <row r="1170">
          <cell r="A1170">
            <v>2020</v>
          </cell>
          <cell r="B1170" t="str">
            <v>Baja California</v>
          </cell>
          <cell r="F1170">
            <v>28419</v>
          </cell>
        </row>
        <row r="1171">
          <cell r="A1171">
            <v>2020</v>
          </cell>
          <cell r="B1171" t="str">
            <v>Baja California</v>
          </cell>
          <cell r="F1171">
            <v>28748</v>
          </cell>
        </row>
        <row r="1172">
          <cell r="A1172">
            <v>2020</v>
          </cell>
          <cell r="B1172" t="str">
            <v>Baja California</v>
          </cell>
          <cell r="F1172">
            <v>27752</v>
          </cell>
        </row>
        <row r="1173">
          <cell r="A1173">
            <v>2020</v>
          </cell>
          <cell r="B1173" t="str">
            <v>Baja California</v>
          </cell>
          <cell r="F1173">
            <v>28278</v>
          </cell>
        </row>
        <row r="1174">
          <cell r="A1174">
            <v>2020</v>
          </cell>
          <cell r="B1174" t="str">
            <v>Baja California</v>
          </cell>
          <cell r="F1174">
            <v>27094</v>
          </cell>
        </row>
        <row r="1175">
          <cell r="A1175">
            <v>2020</v>
          </cell>
          <cell r="B1175" t="str">
            <v>Baja California</v>
          </cell>
          <cell r="F1175">
            <v>27804</v>
          </cell>
        </row>
        <row r="1176">
          <cell r="A1176">
            <v>2020</v>
          </cell>
          <cell r="B1176" t="str">
            <v>Baja California</v>
          </cell>
          <cell r="F1176">
            <v>26450</v>
          </cell>
        </row>
        <row r="1177">
          <cell r="A1177">
            <v>2020</v>
          </cell>
          <cell r="B1177" t="str">
            <v>Baja California</v>
          </cell>
          <cell r="F1177">
            <v>27336</v>
          </cell>
        </row>
        <row r="1178">
          <cell r="A1178">
            <v>2020</v>
          </cell>
          <cell r="B1178" t="str">
            <v>Baja California</v>
          </cell>
          <cell r="F1178">
            <v>25850</v>
          </cell>
        </row>
        <row r="1179">
          <cell r="A1179">
            <v>2020</v>
          </cell>
          <cell r="B1179" t="str">
            <v>Baja California</v>
          </cell>
          <cell r="F1179">
            <v>26882</v>
          </cell>
        </row>
        <row r="1180">
          <cell r="A1180">
            <v>2020</v>
          </cell>
          <cell r="B1180" t="str">
            <v>Baja California</v>
          </cell>
          <cell r="F1180">
            <v>25326</v>
          </cell>
        </row>
        <row r="1181">
          <cell r="A1181">
            <v>2020</v>
          </cell>
          <cell r="B1181" t="str">
            <v>Baja California</v>
          </cell>
          <cell r="F1181">
            <v>26454</v>
          </cell>
        </row>
        <row r="1182">
          <cell r="A1182">
            <v>2020</v>
          </cell>
          <cell r="B1182" t="str">
            <v>Baja California</v>
          </cell>
          <cell r="F1182">
            <v>24888</v>
          </cell>
        </row>
        <row r="1183">
          <cell r="A1183">
            <v>2020</v>
          </cell>
          <cell r="B1183" t="str">
            <v>Baja California</v>
          </cell>
          <cell r="F1183">
            <v>26074</v>
          </cell>
        </row>
        <row r="1184">
          <cell r="A1184">
            <v>2020</v>
          </cell>
          <cell r="B1184" t="str">
            <v>Baja California</v>
          </cell>
          <cell r="F1184">
            <v>24543</v>
          </cell>
        </row>
        <row r="1185">
          <cell r="A1185">
            <v>2020</v>
          </cell>
          <cell r="B1185" t="str">
            <v>Baja California</v>
          </cell>
          <cell r="F1185">
            <v>25741</v>
          </cell>
        </row>
        <row r="1186">
          <cell r="A1186">
            <v>2020</v>
          </cell>
          <cell r="B1186" t="str">
            <v>Baja California</v>
          </cell>
          <cell r="F1186">
            <v>24297</v>
          </cell>
        </row>
        <row r="1187">
          <cell r="A1187">
            <v>2020</v>
          </cell>
          <cell r="B1187" t="str">
            <v>Baja California</v>
          </cell>
          <cell r="F1187">
            <v>25447</v>
          </cell>
        </row>
        <row r="1188">
          <cell r="A1188">
            <v>2020</v>
          </cell>
          <cell r="B1188" t="str">
            <v>Baja California</v>
          </cell>
          <cell r="F1188">
            <v>24140</v>
          </cell>
        </row>
        <row r="1189">
          <cell r="A1189">
            <v>2020</v>
          </cell>
          <cell r="B1189" t="str">
            <v>Baja California</v>
          </cell>
          <cell r="F1189">
            <v>25182</v>
          </cell>
        </row>
        <row r="1190">
          <cell r="A1190">
            <v>2020</v>
          </cell>
          <cell r="B1190" t="str">
            <v>Baja California</v>
          </cell>
          <cell r="F1190">
            <v>24060</v>
          </cell>
        </row>
        <row r="1191">
          <cell r="A1191">
            <v>2020</v>
          </cell>
          <cell r="B1191" t="str">
            <v>Baja California</v>
          </cell>
          <cell r="F1191">
            <v>24938</v>
          </cell>
        </row>
        <row r="1192">
          <cell r="A1192">
            <v>2020</v>
          </cell>
          <cell r="B1192" t="str">
            <v>Baja California</v>
          </cell>
          <cell r="F1192">
            <v>23948</v>
          </cell>
        </row>
        <row r="1193">
          <cell r="A1193">
            <v>2020</v>
          </cell>
          <cell r="B1193" t="str">
            <v>Baja California</v>
          </cell>
          <cell r="F1193">
            <v>24631</v>
          </cell>
        </row>
        <row r="1194">
          <cell r="A1194">
            <v>2020</v>
          </cell>
          <cell r="B1194" t="str">
            <v>Baja California</v>
          </cell>
          <cell r="F1194">
            <v>23722</v>
          </cell>
        </row>
        <row r="1195">
          <cell r="A1195">
            <v>2020</v>
          </cell>
          <cell r="B1195" t="str">
            <v>Baja California</v>
          </cell>
          <cell r="F1195">
            <v>24208</v>
          </cell>
        </row>
        <row r="1196">
          <cell r="A1196">
            <v>2020</v>
          </cell>
          <cell r="B1196" t="str">
            <v>Baja California</v>
          </cell>
          <cell r="F1196">
            <v>23390</v>
          </cell>
        </row>
        <row r="1197">
          <cell r="A1197">
            <v>2020</v>
          </cell>
          <cell r="B1197" t="str">
            <v>Baja California</v>
          </cell>
          <cell r="F1197">
            <v>23696</v>
          </cell>
        </row>
        <row r="1198">
          <cell r="A1198">
            <v>2020</v>
          </cell>
          <cell r="B1198" t="str">
            <v>Baja California</v>
          </cell>
          <cell r="F1198">
            <v>22933</v>
          </cell>
        </row>
        <row r="1199">
          <cell r="A1199">
            <v>2020</v>
          </cell>
          <cell r="B1199" t="str">
            <v>Baja California</v>
          </cell>
          <cell r="F1199">
            <v>23093</v>
          </cell>
        </row>
        <row r="1200">
          <cell r="A1200">
            <v>2020</v>
          </cell>
          <cell r="B1200" t="str">
            <v>Baja California</v>
          </cell>
          <cell r="F1200">
            <v>22367</v>
          </cell>
        </row>
        <row r="1201">
          <cell r="A1201">
            <v>2020</v>
          </cell>
          <cell r="B1201" t="str">
            <v>Baja California</v>
          </cell>
          <cell r="F1201">
            <v>22416</v>
          </cell>
        </row>
        <row r="1202">
          <cell r="A1202">
            <v>2020</v>
          </cell>
          <cell r="B1202" t="str">
            <v>Baja California</v>
          </cell>
          <cell r="F1202">
            <v>21743</v>
          </cell>
        </row>
        <row r="1203">
          <cell r="A1203">
            <v>2020</v>
          </cell>
          <cell r="B1203" t="str">
            <v>Baja California</v>
          </cell>
          <cell r="F1203">
            <v>21696</v>
          </cell>
        </row>
        <row r="1204">
          <cell r="A1204">
            <v>2020</v>
          </cell>
          <cell r="B1204" t="str">
            <v>Baja California</v>
          </cell>
          <cell r="F1204">
            <v>21080</v>
          </cell>
        </row>
        <row r="1205">
          <cell r="A1205">
            <v>2020</v>
          </cell>
          <cell r="B1205" t="str">
            <v>Baja California</v>
          </cell>
          <cell r="F1205">
            <v>20946</v>
          </cell>
        </row>
        <row r="1206">
          <cell r="A1206">
            <v>2020</v>
          </cell>
          <cell r="B1206" t="str">
            <v>Baja California</v>
          </cell>
          <cell r="F1206">
            <v>20372</v>
          </cell>
        </row>
        <row r="1207">
          <cell r="A1207">
            <v>2020</v>
          </cell>
          <cell r="B1207" t="str">
            <v>Baja California</v>
          </cell>
          <cell r="F1207">
            <v>20183</v>
          </cell>
        </row>
        <row r="1208">
          <cell r="A1208">
            <v>2020</v>
          </cell>
          <cell r="B1208" t="str">
            <v>Baja California</v>
          </cell>
          <cell r="F1208">
            <v>19640</v>
          </cell>
        </row>
        <row r="1209">
          <cell r="A1209">
            <v>2020</v>
          </cell>
          <cell r="B1209" t="str">
            <v>Baja California</v>
          </cell>
          <cell r="F1209">
            <v>19432</v>
          </cell>
        </row>
        <row r="1210">
          <cell r="A1210">
            <v>2020</v>
          </cell>
          <cell r="B1210" t="str">
            <v>Baja California</v>
          </cell>
          <cell r="F1210">
            <v>18899</v>
          </cell>
        </row>
        <row r="1211">
          <cell r="A1211">
            <v>2020</v>
          </cell>
          <cell r="B1211" t="str">
            <v>Baja California</v>
          </cell>
          <cell r="F1211">
            <v>18703</v>
          </cell>
        </row>
        <row r="1212">
          <cell r="A1212">
            <v>2020</v>
          </cell>
          <cell r="B1212" t="str">
            <v>Baja California</v>
          </cell>
          <cell r="F1212">
            <v>18145</v>
          </cell>
        </row>
        <row r="1213">
          <cell r="A1213">
            <v>2020</v>
          </cell>
          <cell r="B1213" t="str">
            <v>Baja California</v>
          </cell>
          <cell r="F1213">
            <v>17990</v>
          </cell>
        </row>
        <row r="1214">
          <cell r="A1214">
            <v>2020</v>
          </cell>
          <cell r="B1214" t="str">
            <v>Baja California</v>
          </cell>
          <cell r="F1214">
            <v>17378</v>
          </cell>
        </row>
        <row r="1215">
          <cell r="A1215">
            <v>2020</v>
          </cell>
          <cell r="B1215" t="str">
            <v>Baja California</v>
          </cell>
          <cell r="F1215">
            <v>17287</v>
          </cell>
        </row>
        <row r="1216">
          <cell r="A1216">
            <v>2020</v>
          </cell>
          <cell r="B1216" t="str">
            <v>Baja California</v>
          </cell>
          <cell r="F1216">
            <v>16598</v>
          </cell>
        </row>
        <row r="1217">
          <cell r="A1217">
            <v>2020</v>
          </cell>
          <cell r="B1217" t="str">
            <v>Baja California</v>
          </cell>
          <cell r="F1217">
            <v>16590</v>
          </cell>
        </row>
        <row r="1218">
          <cell r="A1218">
            <v>2020</v>
          </cell>
          <cell r="B1218" t="str">
            <v>Baja California</v>
          </cell>
          <cell r="F1218">
            <v>15804</v>
          </cell>
        </row>
        <row r="1219">
          <cell r="A1219">
            <v>2020</v>
          </cell>
          <cell r="B1219" t="str">
            <v>Baja California</v>
          </cell>
          <cell r="F1219">
            <v>15895</v>
          </cell>
        </row>
        <row r="1220">
          <cell r="A1220">
            <v>2020</v>
          </cell>
          <cell r="B1220" t="str">
            <v>Baja California</v>
          </cell>
          <cell r="F1220">
            <v>14993</v>
          </cell>
        </row>
        <row r="1221">
          <cell r="A1221">
            <v>2020</v>
          </cell>
          <cell r="B1221" t="str">
            <v>Baja California</v>
          </cell>
          <cell r="F1221">
            <v>15195</v>
          </cell>
        </row>
        <row r="1222">
          <cell r="A1222">
            <v>2020</v>
          </cell>
          <cell r="B1222" t="str">
            <v>Baja California</v>
          </cell>
          <cell r="F1222">
            <v>14157</v>
          </cell>
        </row>
        <row r="1223">
          <cell r="A1223">
            <v>2020</v>
          </cell>
          <cell r="B1223" t="str">
            <v>Baja California</v>
          </cell>
          <cell r="F1223">
            <v>14496</v>
          </cell>
        </row>
        <row r="1224">
          <cell r="A1224">
            <v>2020</v>
          </cell>
          <cell r="B1224" t="str">
            <v>Baja California</v>
          </cell>
          <cell r="F1224">
            <v>13306</v>
          </cell>
        </row>
        <row r="1225">
          <cell r="A1225">
            <v>2020</v>
          </cell>
          <cell r="B1225" t="str">
            <v>Baja California</v>
          </cell>
          <cell r="F1225">
            <v>13788</v>
          </cell>
        </row>
        <row r="1226">
          <cell r="A1226">
            <v>2020</v>
          </cell>
          <cell r="B1226" t="str">
            <v>Baja California</v>
          </cell>
          <cell r="F1226">
            <v>12448</v>
          </cell>
        </row>
        <row r="1227">
          <cell r="A1227">
            <v>2020</v>
          </cell>
          <cell r="B1227" t="str">
            <v>Baja California</v>
          </cell>
          <cell r="F1227">
            <v>13065</v>
          </cell>
        </row>
        <row r="1228">
          <cell r="A1228">
            <v>2020</v>
          </cell>
          <cell r="B1228" t="str">
            <v>Baja California</v>
          </cell>
          <cell r="F1228">
            <v>11596</v>
          </cell>
        </row>
        <row r="1229">
          <cell r="A1229">
            <v>2020</v>
          </cell>
          <cell r="B1229" t="str">
            <v>Baja California</v>
          </cell>
          <cell r="F1229">
            <v>12339</v>
          </cell>
        </row>
        <row r="1230">
          <cell r="A1230">
            <v>2020</v>
          </cell>
          <cell r="B1230" t="str">
            <v>Baja California</v>
          </cell>
          <cell r="F1230">
            <v>10767</v>
          </cell>
        </row>
        <row r="1231">
          <cell r="A1231">
            <v>2020</v>
          </cell>
          <cell r="B1231" t="str">
            <v>Baja California</v>
          </cell>
          <cell r="F1231">
            <v>11620</v>
          </cell>
        </row>
        <row r="1232">
          <cell r="A1232">
            <v>2020</v>
          </cell>
          <cell r="B1232" t="str">
            <v>Baja California</v>
          </cell>
          <cell r="F1232">
            <v>9968</v>
          </cell>
        </row>
        <row r="1233">
          <cell r="A1233">
            <v>2020</v>
          </cell>
          <cell r="B1233" t="str">
            <v>Baja California</v>
          </cell>
          <cell r="F1233">
            <v>10910</v>
          </cell>
        </row>
        <row r="1234">
          <cell r="A1234">
            <v>2020</v>
          </cell>
          <cell r="B1234" t="str">
            <v>Baja California</v>
          </cell>
          <cell r="F1234">
            <v>9192</v>
          </cell>
        </row>
        <row r="1235">
          <cell r="A1235">
            <v>2020</v>
          </cell>
          <cell r="B1235" t="str">
            <v>Baja California</v>
          </cell>
          <cell r="F1235">
            <v>10214</v>
          </cell>
        </row>
        <row r="1236">
          <cell r="A1236">
            <v>2020</v>
          </cell>
          <cell r="B1236" t="str">
            <v>Baja California</v>
          </cell>
          <cell r="F1236">
            <v>8456</v>
          </cell>
        </row>
        <row r="1237">
          <cell r="A1237">
            <v>2020</v>
          </cell>
          <cell r="B1237" t="str">
            <v>Baja California</v>
          </cell>
          <cell r="F1237">
            <v>9527</v>
          </cell>
        </row>
        <row r="1238">
          <cell r="A1238">
            <v>2020</v>
          </cell>
          <cell r="B1238" t="str">
            <v>Baja California</v>
          </cell>
          <cell r="F1238">
            <v>7758</v>
          </cell>
        </row>
        <row r="1239">
          <cell r="A1239">
            <v>2020</v>
          </cell>
          <cell r="B1239" t="str">
            <v>Baja California</v>
          </cell>
          <cell r="F1239">
            <v>8854</v>
          </cell>
        </row>
        <row r="1240">
          <cell r="A1240">
            <v>2020</v>
          </cell>
          <cell r="B1240" t="str">
            <v>Baja California</v>
          </cell>
          <cell r="F1240">
            <v>7085</v>
          </cell>
        </row>
        <row r="1241">
          <cell r="A1241">
            <v>2020</v>
          </cell>
          <cell r="B1241" t="str">
            <v>Baja California</v>
          </cell>
          <cell r="F1241">
            <v>8205</v>
          </cell>
        </row>
        <row r="1242">
          <cell r="A1242">
            <v>2020</v>
          </cell>
          <cell r="B1242" t="str">
            <v>Baja California</v>
          </cell>
          <cell r="F1242">
            <v>6510</v>
          </cell>
        </row>
        <row r="1243">
          <cell r="A1243">
            <v>2020</v>
          </cell>
          <cell r="B1243" t="str">
            <v>Baja California</v>
          </cell>
          <cell r="F1243">
            <v>7638</v>
          </cell>
        </row>
        <row r="1244">
          <cell r="A1244">
            <v>2020</v>
          </cell>
          <cell r="B1244" t="str">
            <v>Baja California</v>
          </cell>
          <cell r="F1244">
            <v>6002</v>
          </cell>
        </row>
        <row r="1245">
          <cell r="A1245">
            <v>2020</v>
          </cell>
          <cell r="B1245" t="str">
            <v>Baja California</v>
          </cell>
          <cell r="F1245">
            <v>7115</v>
          </cell>
        </row>
        <row r="1246">
          <cell r="A1246">
            <v>2020</v>
          </cell>
          <cell r="B1246" t="str">
            <v>Baja California</v>
          </cell>
          <cell r="F1246">
            <v>5502</v>
          </cell>
        </row>
        <row r="1247">
          <cell r="A1247">
            <v>2020</v>
          </cell>
          <cell r="B1247" t="str">
            <v>Baja California</v>
          </cell>
          <cell r="F1247">
            <v>6583</v>
          </cell>
        </row>
        <row r="1248">
          <cell r="A1248">
            <v>2020</v>
          </cell>
          <cell r="B1248" t="str">
            <v>Baja California</v>
          </cell>
          <cell r="F1248">
            <v>5036</v>
          </cell>
        </row>
        <row r="1249">
          <cell r="A1249">
            <v>2020</v>
          </cell>
          <cell r="B1249" t="str">
            <v>Baja California</v>
          </cell>
          <cell r="F1249">
            <v>6078</v>
          </cell>
        </row>
        <row r="1250">
          <cell r="A1250">
            <v>2020</v>
          </cell>
          <cell r="B1250" t="str">
            <v>Baja California</v>
          </cell>
          <cell r="F1250">
            <v>4604</v>
          </cell>
        </row>
        <row r="1251">
          <cell r="A1251">
            <v>2020</v>
          </cell>
          <cell r="B1251" t="str">
            <v>Baja California</v>
          </cell>
          <cell r="F1251">
            <v>5602</v>
          </cell>
        </row>
        <row r="1252">
          <cell r="A1252">
            <v>2020</v>
          </cell>
          <cell r="B1252" t="str">
            <v>Baja California</v>
          </cell>
          <cell r="F1252">
            <v>4199</v>
          </cell>
        </row>
        <row r="1253">
          <cell r="A1253">
            <v>2020</v>
          </cell>
          <cell r="B1253" t="str">
            <v>Baja California</v>
          </cell>
          <cell r="F1253">
            <v>5149</v>
          </cell>
        </row>
        <row r="1254">
          <cell r="A1254">
            <v>2020</v>
          </cell>
          <cell r="B1254" t="str">
            <v>Baja California</v>
          </cell>
          <cell r="F1254">
            <v>3819</v>
          </cell>
        </row>
        <row r="1255">
          <cell r="A1255">
            <v>2020</v>
          </cell>
          <cell r="B1255" t="str">
            <v>Baja California</v>
          </cell>
          <cell r="F1255">
            <v>4725</v>
          </cell>
        </row>
        <row r="1256">
          <cell r="A1256">
            <v>2020</v>
          </cell>
          <cell r="B1256" t="str">
            <v>Baja California</v>
          </cell>
          <cell r="F1256">
            <v>3463</v>
          </cell>
        </row>
        <row r="1257">
          <cell r="A1257">
            <v>2020</v>
          </cell>
          <cell r="B1257" t="str">
            <v>Baja California</v>
          </cell>
          <cell r="F1257">
            <v>4323</v>
          </cell>
        </row>
        <row r="1258">
          <cell r="A1258">
            <v>2020</v>
          </cell>
          <cell r="B1258" t="str">
            <v>Baja California</v>
          </cell>
          <cell r="F1258">
            <v>3137</v>
          </cell>
        </row>
        <row r="1259">
          <cell r="A1259">
            <v>2020</v>
          </cell>
          <cell r="B1259" t="str">
            <v>Baja California</v>
          </cell>
          <cell r="F1259">
            <v>3952</v>
          </cell>
        </row>
        <row r="1260">
          <cell r="A1260">
            <v>2020</v>
          </cell>
          <cell r="B1260" t="str">
            <v>Baja California</v>
          </cell>
          <cell r="F1260">
            <v>2830</v>
          </cell>
        </row>
        <row r="1261">
          <cell r="A1261">
            <v>2020</v>
          </cell>
          <cell r="B1261" t="str">
            <v>Baja California</v>
          </cell>
          <cell r="F1261">
            <v>3599</v>
          </cell>
        </row>
        <row r="1262">
          <cell r="A1262">
            <v>2020</v>
          </cell>
          <cell r="B1262" t="str">
            <v>Baja California</v>
          </cell>
          <cell r="F1262">
            <v>2536</v>
          </cell>
        </row>
        <row r="1263">
          <cell r="A1263">
            <v>2020</v>
          </cell>
          <cell r="B1263" t="str">
            <v>Baja California</v>
          </cell>
          <cell r="F1263">
            <v>3245</v>
          </cell>
        </row>
        <row r="1264">
          <cell r="A1264">
            <v>2020</v>
          </cell>
          <cell r="B1264" t="str">
            <v>Baja California</v>
          </cell>
          <cell r="F1264">
            <v>2261</v>
          </cell>
        </row>
        <row r="1265">
          <cell r="A1265">
            <v>2020</v>
          </cell>
          <cell r="B1265" t="str">
            <v>Baja California</v>
          </cell>
          <cell r="F1265">
            <v>2907</v>
          </cell>
        </row>
        <row r="1266">
          <cell r="A1266">
            <v>2020</v>
          </cell>
          <cell r="B1266" t="str">
            <v>Baja California</v>
          </cell>
          <cell r="F1266">
            <v>2007</v>
          </cell>
        </row>
        <row r="1267">
          <cell r="A1267">
            <v>2020</v>
          </cell>
          <cell r="B1267" t="str">
            <v>Baja California</v>
          </cell>
          <cell r="F1267">
            <v>2591</v>
          </cell>
        </row>
        <row r="1268">
          <cell r="A1268">
            <v>2020</v>
          </cell>
          <cell r="B1268" t="str">
            <v>Baja California</v>
          </cell>
          <cell r="F1268">
            <v>1775</v>
          </cell>
        </row>
        <row r="1269">
          <cell r="A1269">
            <v>2020</v>
          </cell>
          <cell r="B1269" t="str">
            <v>Baja California</v>
          </cell>
          <cell r="F1269">
            <v>2298</v>
          </cell>
        </row>
        <row r="1270">
          <cell r="A1270">
            <v>2020</v>
          </cell>
          <cell r="B1270" t="str">
            <v>Baja California</v>
          </cell>
          <cell r="F1270">
            <v>1561</v>
          </cell>
        </row>
        <row r="1271">
          <cell r="A1271">
            <v>2020</v>
          </cell>
          <cell r="B1271" t="str">
            <v>Baja California</v>
          </cell>
          <cell r="F1271">
            <v>2028</v>
          </cell>
        </row>
        <row r="1272">
          <cell r="A1272">
            <v>2020</v>
          </cell>
          <cell r="B1272" t="str">
            <v>Baja California</v>
          </cell>
          <cell r="F1272">
            <v>1362</v>
          </cell>
        </row>
        <row r="1273">
          <cell r="A1273">
            <v>2020</v>
          </cell>
          <cell r="B1273" t="str">
            <v>Baja California</v>
          </cell>
          <cell r="F1273">
            <v>1779</v>
          </cell>
        </row>
        <row r="1274">
          <cell r="A1274">
            <v>2020</v>
          </cell>
          <cell r="B1274" t="str">
            <v>Baja California</v>
          </cell>
          <cell r="F1274">
            <v>1179</v>
          </cell>
        </row>
        <row r="1275">
          <cell r="A1275">
            <v>2020</v>
          </cell>
          <cell r="B1275" t="str">
            <v>Baja California</v>
          </cell>
          <cell r="F1275">
            <v>1547</v>
          </cell>
        </row>
        <row r="1276">
          <cell r="A1276">
            <v>2020</v>
          </cell>
          <cell r="B1276" t="str">
            <v>Baja California</v>
          </cell>
          <cell r="F1276">
            <v>1012</v>
          </cell>
        </row>
        <row r="1277">
          <cell r="A1277">
            <v>2020</v>
          </cell>
          <cell r="B1277" t="str">
            <v>Baja California</v>
          </cell>
          <cell r="F1277">
            <v>1334</v>
          </cell>
        </row>
        <row r="1278">
          <cell r="A1278">
            <v>2020</v>
          </cell>
          <cell r="B1278" t="str">
            <v>Baja California</v>
          </cell>
          <cell r="F1278">
            <v>862</v>
          </cell>
        </row>
        <row r="1279">
          <cell r="A1279">
            <v>2020</v>
          </cell>
          <cell r="B1279" t="str">
            <v>Baja California</v>
          </cell>
          <cell r="F1279">
            <v>1140</v>
          </cell>
        </row>
        <row r="1280">
          <cell r="A1280">
            <v>2020</v>
          </cell>
          <cell r="B1280" t="str">
            <v>Baja California</v>
          </cell>
          <cell r="F1280">
            <v>724</v>
          </cell>
        </row>
        <row r="1281">
          <cell r="A1281">
            <v>2020</v>
          </cell>
          <cell r="B1281" t="str">
            <v>Baja California</v>
          </cell>
          <cell r="F1281">
            <v>966</v>
          </cell>
        </row>
        <row r="1282">
          <cell r="A1282">
            <v>2020</v>
          </cell>
          <cell r="B1282" t="str">
            <v>Baja California</v>
          </cell>
          <cell r="F1282">
            <v>598</v>
          </cell>
        </row>
        <row r="1283">
          <cell r="A1283">
            <v>2020</v>
          </cell>
          <cell r="B1283" t="str">
            <v>Baja California</v>
          </cell>
          <cell r="F1283">
            <v>808</v>
          </cell>
        </row>
        <row r="1284">
          <cell r="A1284">
            <v>2020</v>
          </cell>
          <cell r="B1284" t="str">
            <v>Baja California</v>
          </cell>
          <cell r="F1284">
            <v>485</v>
          </cell>
        </row>
        <row r="1285">
          <cell r="A1285">
            <v>2020</v>
          </cell>
          <cell r="B1285" t="str">
            <v>Baja California</v>
          </cell>
          <cell r="F1285">
            <v>662</v>
          </cell>
        </row>
        <row r="1286">
          <cell r="A1286">
            <v>2020</v>
          </cell>
          <cell r="B1286" t="str">
            <v>Baja California</v>
          </cell>
          <cell r="F1286">
            <v>388</v>
          </cell>
        </row>
        <row r="1287">
          <cell r="A1287">
            <v>2020</v>
          </cell>
          <cell r="B1287" t="str">
            <v>Baja California</v>
          </cell>
          <cell r="F1287">
            <v>536</v>
          </cell>
        </row>
        <row r="1288">
          <cell r="A1288">
            <v>2020</v>
          </cell>
          <cell r="B1288" t="str">
            <v>Baja California</v>
          </cell>
          <cell r="F1288">
            <v>306</v>
          </cell>
        </row>
        <row r="1289">
          <cell r="A1289">
            <v>2020</v>
          </cell>
          <cell r="B1289" t="str">
            <v>Baja California</v>
          </cell>
          <cell r="F1289">
            <v>428</v>
          </cell>
        </row>
        <row r="1290">
          <cell r="A1290">
            <v>2020</v>
          </cell>
          <cell r="B1290" t="str">
            <v>Baja California</v>
          </cell>
          <cell r="F1290">
            <v>237</v>
          </cell>
        </row>
        <row r="1291">
          <cell r="A1291">
            <v>2020</v>
          </cell>
          <cell r="B1291" t="str">
            <v>Baja California</v>
          </cell>
          <cell r="F1291">
            <v>337</v>
          </cell>
        </row>
        <row r="1292">
          <cell r="A1292">
            <v>2020</v>
          </cell>
          <cell r="B1292" t="str">
            <v>Baja California</v>
          </cell>
          <cell r="F1292">
            <v>182</v>
          </cell>
        </row>
        <row r="1293">
          <cell r="A1293">
            <v>2020</v>
          </cell>
          <cell r="B1293" t="str">
            <v>Baja California</v>
          </cell>
          <cell r="F1293">
            <v>262</v>
          </cell>
        </row>
        <row r="1294">
          <cell r="A1294">
            <v>2020</v>
          </cell>
          <cell r="B1294" t="str">
            <v>Baja California</v>
          </cell>
          <cell r="F1294">
            <v>137</v>
          </cell>
        </row>
        <row r="1295">
          <cell r="A1295">
            <v>2020</v>
          </cell>
          <cell r="B1295" t="str">
            <v>Baja California</v>
          </cell>
          <cell r="F1295">
            <v>199</v>
          </cell>
        </row>
        <row r="1296">
          <cell r="A1296">
            <v>2020</v>
          </cell>
          <cell r="B1296" t="str">
            <v>Baja California</v>
          </cell>
          <cell r="F1296">
            <v>100</v>
          </cell>
        </row>
        <row r="1297">
          <cell r="A1297">
            <v>2020</v>
          </cell>
          <cell r="B1297" t="str">
            <v>Baja California</v>
          </cell>
          <cell r="F1297">
            <v>148</v>
          </cell>
        </row>
        <row r="1298">
          <cell r="A1298">
            <v>2020</v>
          </cell>
          <cell r="B1298" t="str">
            <v>Baja California</v>
          </cell>
          <cell r="F1298">
            <v>72</v>
          </cell>
        </row>
        <row r="1299">
          <cell r="A1299">
            <v>2020</v>
          </cell>
          <cell r="B1299" t="str">
            <v>Baja California</v>
          </cell>
          <cell r="F1299">
            <v>108</v>
          </cell>
        </row>
        <row r="1300">
          <cell r="A1300">
            <v>2020</v>
          </cell>
          <cell r="B1300" t="str">
            <v>Baja California</v>
          </cell>
          <cell r="F1300">
            <v>49</v>
          </cell>
        </row>
        <row r="1301">
          <cell r="A1301">
            <v>2020</v>
          </cell>
          <cell r="B1301" t="str">
            <v>Baja California</v>
          </cell>
          <cell r="F1301">
            <v>76</v>
          </cell>
        </row>
        <row r="1302">
          <cell r="A1302">
            <v>2020</v>
          </cell>
          <cell r="B1302" t="str">
            <v>Baja California</v>
          </cell>
          <cell r="F1302">
            <v>33</v>
          </cell>
        </row>
        <row r="1303">
          <cell r="A1303">
            <v>2020</v>
          </cell>
          <cell r="B1303" t="str">
            <v>Baja California</v>
          </cell>
          <cell r="F1303">
            <v>52</v>
          </cell>
        </row>
        <row r="1304">
          <cell r="A1304">
            <v>2020</v>
          </cell>
          <cell r="B1304" t="str">
            <v>Baja California</v>
          </cell>
          <cell r="F1304">
            <v>21</v>
          </cell>
        </row>
        <row r="1305">
          <cell r="A1305">
            <v>2020</v>
          </cell>
          <cell r="B1305" t="str">
            <v>Baja California</v>
          </cell>
          <cell r="F1305">
            <v>35</v>
          </cell>
        </row>
        <row r="1306">
          <cell r="A1306">
            <v>2020</v>
          </cell>
          <cell r="B1306" t="str">
            <v>Baja California</v>
          </cell>
          <cell r="F1306">
            <v>13</v>
          </cell>
        </row>
        <row r="1307">
          <cell r="A1307">
            <v>2020</v>
          </cell>
          <cell r="B1307" t="str">
            <v>Baja California</v>
          </cell>
          <cell r="F1307">
            <v>23</v>
          </cell>
        </row>
        <row r="1308">
          <cell r="A1308">
            <v>2020</v>
          </cell>
          <cell r="B1308" t="str">
            <v>Baja California</v>
          </cell>
          <cell r="F1308">
            <v>8</v>
          </cell>
        </row>
        <row r="1309">
          <cell r="A1309">
            <v>2020</v>
          </cell>
          <cell r="B1309" t="str">
            <v>Baja California</v>
          </cell>
          <cell r="F1309">
            <v>14</v>
          </cell>
        </row>
        <row r="1310">
          <cell r="A1310">
            <v>2020</v>
          </cell>
          <cell r="B1310" t="str">
            <v>Baja California</v>
          </cell>
          <cell r="F1310">
            <v>5</v>
          </cell>
        </row>
        <row r="1311">
          <cell r="A1311">
            <v>2020</v>
          </cell>
          <cell r="B1311" t="str">
            <v>Baja California</v>
          </cell>
          <cell r="F1311">
            <v>8</v>
          </cell>
        </row>
        <row r="1312">
          <cell r="A1312">
            <v>2020</v>
          </cell>
          <cell r="B1312" t="str">
            <v>Baja California</v>
          </cell>
          <cell r="F1312">
            <v>2</v>
          </cell>
        </row>
        <row r="1313">
          <cell r="A1313">
            <v>2020</v>
          </cell>
          <cell r="B1313" t="str">
            <v>Baja California</v>
          </cell>
          <cell r="F1313">
            <v>5</v>
          </cell>
        </row>
        <row r="1314">
          <cell r="A1314">
            <v>2020</v>
          </cell>
          <cell r="B1314" t="str">
            <v>Baja California</v>
          </cell>
          <cell r="F1314">
            <v>1</v>
          </cell>
        </row>
        <row r="1315">
          <cell r="A1315">
            <v>2020</v>
          </cell>
          <cell r="B1315" t="str">
            <v>Baja California</v>
          </cell>
          <cell r="F1315">
            <v>3</v>
          </cell>
        </row>
        <row r="1316">
          <cell r="A1316">
            <v>2020</v>
          </cell>
          <cell r="B1316" t="str">
            <v>Baja California</v>
          </cell>
          <cell r="F1316">
            <v>1</v>
          </cell>
        </row>
        <row r="1317">
          <cell r="A1317">
            <v>2020</v>
          </cell>
          <cell r="B1317" t="str">
            <v>Baja California</v>
          </cell>
          <cell r="F1317">
            <v>2</v>
          </cell>
        </row>
        <row r="1318">
          <cell r="A1318">
            <v>2020</v>
          </cell>
          <cell r="B1318" t="str">
            <v>Baja California</v>
          </cell>
          <cell r="F1318">
            <v>1</v>
          </cell>
        </row>
        <row r="1319">
          <cell r="A1319">
            <v>2020</v>
          </cell>
          <cell r="B1319" t="str">
            <v>Baja California</v>
          </cell>
          <cell r="F1319">
            <v>2</v>
          </cell>
        </row>
        <row r="1320">
          <cell r="A1320">
            <v>2020</v>
          </cell>
          <cell r="B1320" t="str">
            <v>Baja California</v>
          </cell>
          <cell r="F1320">
            <v>0</v>
          </cell>
        </row>
        <row r="1321">
          <cell r="A1321">
            <v>2020</v>
          </cell>
          <cell r="B1321" t="str">
            <v>Baja California</v>
          </cell>
          <cell r="F1321">
            <v>1</v>
          </cell>
        </row>
        <row r="1322">
          <cell r="A1322">
            <v>2021</v>
          </cell>
          <cell r="B1322" t="str">
            <v>Baja California</v>
          </cell>
          <cell r="F1322">
            <v>29413</v>
          </cell>
        </row>
        <row r="1323">
          <cell r="A1323">
            <v>2021</v>
          </cell>
          <cell r="B1323" t="str">
            <v>Baja California</v>
          </cell>
          <cell r="F1323">
            <v>28340</v>
          </cell>
        </row>
        <row r="1324">
          <cell r="A1324">
            <v>2021</v>
          </cell>
          <cell r="B1324" t="str">
            <v>Baja California</v>
          </cell>
          <cell r="F1324">
            <v>29801</v>
          </cell>
        </row>
        <row r="1325">
          <cell r="A1325">
            <v>2021</v>
          </cell>
          <cell r="B1325" t="str">
            <v>Baja California</v>
          </cell>
          <cell r="F1325">
            <v>28751</v>
          </cell>
        </row>
        <row r="1326">
          <cell r="A1326">
            <v>2021</v>
          </cell>
          <cell r="B1326" t="str">
            <v>Baja California</v>
          </cell>
          <cell r="F1326">
            <v>30181</v>
          </cell>
        </row>
        <row r="1327">
          <cell r="A1327">
            <v>2021</v>
          </cell>
          <cell r="B1327" t="str">
            <v>Baja California</v>
          </cell>
          <cell r="F1327">
            <v>29147</v>
          </cell>
        </row>
        <row r="1328">
          <cell r="A1328">
            <v>2021</v>
          </cell>
          <cell r="B1328" t="str">
            <v>Baja California</v>
          </cell>
          <cell r="F1328">
            <v>30533</v>
          </cell>
        </row>
        <row r="1329">
          <cell r="A1329">
            <v>2021</v>
          </cell>
          <cell r="B1329" t="str">
            <v>Baja California</v>
          </cell>
          <cell r="F1329">
            <v>29509</v>
          </cell>
        </row>
        <row r="1330">
          <cell r="A1330">
            <v>2021</v>
          </cell>
          <cell r="B1330" t="str">
            <v>Baja California</v>
          </cell>
          <cell r="F1330">
            <v>30854</v>
          </cell>
        </row>
        <row r="1331">
          <cell r="A1331">
            <v>2021</v>
          </cell>
          <cell r="B1331" t="str">
            <v>Baja California</v>
          </cell>
          <cell r="F1331">
            <v>29841</v>
          </cell>
        </row>
        <row r="1332">
          <cell r="A1332">
            <v>2021</v>
          </cell>
          <cell r="B1332" t="str">
            <v>Baja California</v>
          </cell>
          <cell r="F1332">
            <v>30871</v>
          </cell>
        </row>
        <row r="1333">
          <cell r="A1333">
            <v>2021</v>
          </cell>
          <cell r="B1333" t="str">
            <v>Baja California</v>
          </cell>
          <cell r="F1333">
            <v>30148</v>
          </cell>
        </row>
        <row r="1334">
          <cell r="A1334">
            <v>2021</v>
          </cell>
          <cell r="B1334" t="str">
            <v>Baja California</v>
          </cell>
          <cell r="F1334">
            <v>30752</v>
          </cell>
        </row>
        <row r="1335">
          <cell r="A1335">
            <v>2021</v>
          </cell>
          <cell r="B1335" t="str">
            <v>Baja California</v>
          </cell>
          <cell r="F1335">
            <v>30371</v>
          </cell>
        </row>
        <row r="1336">
          <cell r="A1336">
            <v>2021</v>
          </cell>
          <cell r="B1336" t="str">
            <v>Baja California</v>
          </cell>
          <cell r="F1336">
            <v>30706</v>
          </cell>
        </row>
        <row r="1337">
          <cell r="A1337">
            <v>2021</v>
          </cell>
          <cell r="B1337" t="str">
            <v>Baja California</v>
          </cell>
          <cell r="F1337">
            <v>30403</v>
          </cell>
        </row>
        <row r="1338">
          <cell r="A1338">
            <v>2021</v>
          </cell>
          <cell r="B1338" t="str">
            <v>Baja California</v>
          </cell>
          <cell r="F1338">
            <v>30651</v>
          </cell>
        </row>
        <row r="1339">
          <cell r="A1339">
            <v>2021</v>
          </cell>
          <cell r="B1339" t="str">
            <v>Baja California</v>
          </cell>
          <cell r="F1339">
            <v>30358</v>
          </cell>
        </row>
        <row r="1340">
          <cell r="A1340">
            <v>2021</v>
          </cell>
          <cell r="B1340" t="str">
            <v>Baja California</v>
          </cell>
          <cell r="F1340">
            <v>30612</v>
          </cell>
        </row>
        <row r="1341">
          <cell r="A1341">
            <v>2021</v>
          </cell>
          <cell r="B1341" t="str">
            <v>Baja California</v>
          </cell>
          <cell r="F1341">
            <v>30278</v>
          </cell>
        </row>
        <row r="1342">
          <cell r="A1342">
            <v>2021</v>
          </cell>
          <cell r="B1342" t="str">
            <v>Baja California</v>
          </cell>
          <cell r="F1342">
            <v>30625</v>
          </cell>
        </row>
        <row r="1343">
          <cell r="A1343">
            <v>2021</v>
          </cell>
          <cell r="B1343" t="str">
            <v>Baja California</v>
          </cell>
          <cell r="F1343">
            <v>30234</v>
          </cell>
        </row>
        <row r="1344">
          <cell r="A1344">
            <v>2021</v>
          </cell>
          <cell r="B1344" t="str">
            <v>Baja California</v>
          </cell>
          <cell r="F1344">
            <v>30730</v>
          </cell>
        </row>
        <row r="1345">
          <cell r="A1345">
            <v>2021</v>
          </cell>
          <cell r="B1345" t="str">
            <v>Baja California</v>
          </cell>
          <cell r="F1345">
            <v>30270</v>
          </cell>
        </row>
        <row r="1346">
          <cell r="A1346">
            <v>2021</v>
          </cell>
          <cell r="B1346" t="str">
            <v>Baja California</v>
          </cell>
          <cell r="F1346">
            <v>30884</v>
          </cell>
        </row>
        <row r="1347">
          <cell r="A1347">
            <v>2021</v>
          </cell>
          <cell r="B1347" t="str">
            <v>Baja California</v>
          </cell>
          <cell r="F1347">
            <v>30341</v>
          </cell>
        </row>
        <row r="1348">
          <cell r="A1348">
            <v>2021</v>
          </cell>
          <cell r="B1348" t="str">
            <v>Baja California</v>
          </cell>
          <cell r="F1348">
            <v>31037</v>
          </cell>
        </row>
        <row r="1349">
          <cell r="A1349">
            <v>2021</v>
          </cell>
          <cell r="B1349" t="str">
            <v>Baja California</v>
          </cell>
          <cell r="F1349">
            <v>30401</v>
          </cell>
        </row>
        <row r="1350">
          <cell r="A1350">
            <v>2021</v>
          </cell>
          <cell r="B1350" t="str">
            <v>Baja California</v>
          </cell>
          <cell r="F1350">
            <v>31200</v>
          </cell>
        </row>
        <row r="1351">
          <cell r="A1351">
            <v>2021</v>
          </cell>
          <cell r="B1351" t="str">
            <v>Baja California</v>
          </cell>
          <cell r="F1351">
            <v>30441</v>
          </cell>
        </row>
        <row r="1352">
          <cell r="A1352">
            <v>2021</v>
          </cell>
          <cell r="B1352" t="str">
            <v>Baja California</v>
          </cell>
          <cell r="F1352">
            <v>31457</v>
          </cell>
        </row>
        <row r="1353">
          <cell r="A1353">
            <v>2021</v>
          </cell>
          <cell r="B1353" t="str">
            <v>Baja California</v>
          </cell>
          <cell r="F1353">
            <v>30547</v>
          </cell>
        </row>
        <row r="1354">
          <cell r="A1354">
            <v>2021</v>
          </cell>
          <cell r="B1354" t="str">
            <v>Baja California</v>
          </cell>
          <cell r="F1354">
            <v>31757</v>
          </cell>
        </row>
        <row r="1355">
          <cell r="A1355">
            <v>2021</v>
          </cell>
          <cell r="B1355" t="str">
            <v>Baja California</v>
          </cell>
          <cell r="F1355">
            <v>30700</v>
          </cell>
        </row>
        <row r="1356">
          <cell r="A1356">
            <v>2021</v>
          </cell>
          <cell r="B1356" t="str">
            <v>Baja California</v>
          </cell>
          <cell r="F1356">
            <v>31957</v>
          </cell>
        </row>
        <row r="1357">
          <cell r="A1357">
            <v>2021</v>
          </cell>
          <cell r="B1357" t="str">
            <v>Baja California</v>
          </cell>
          <cell r="F1357">
            <v>30781</v>
          </cell>
        </row>
        <row r="1358">
          <cell r="A1358">
            <v>2021</v>
          </cell>
          <cell r="B1358" t="str">
            <v>Baja California</v>
          </cell>
          <cell r="F1358">
            <v>32072</v>
          </cell>
        </row>
        <row r="1359">
          <cell r="A1359">
            <v>2021</v>
          </cell>
          <cell r="B1359" t="str">
            <v>Baja California</v>
          </cell>
          <cell r="F1359">
            <v>30816</v>
          </cell>
        </row>
        <row r="1360">
          <cell r="A1360">
            <v>2021</v>
          </cell>
          <cell r="B1360" t="str">
            <v>Baja California</v>
          </cell>
          <cell r="F1360">
            <v>32188</v>
          </cell>
        </row>
        <row r="1361">
          <cell r="A1361">
            <v>2021</v>
          </cell>
          <cell r="B1361" t="str">
            <v>Baja California</v>
          </cell>
          <cell r="F1361">
            <v>30883</v>
          </cell>
        </row>
        <row r="1362">
          <cell r="A1362">
            <v>2021</v>
          </cell>
          <cell r="B1362" t="str">
            <v>Baja California</v>
          </cell>
          <cell r="F1362">
            <v>32315</v>
          </cell>
        </row>
        <row r="1363">
          <cell r="A1363">
            <v>2021</v>
          </cell>
          <cell r="B1363" t="str">
            <v>Baja California</v>
          </cell>
          <cell r="F1363">
            <v>30978</v>
          </cell>
        </row>
        <row r="1364">
          <cell r="A1364">
            <v>2021</v>
          </cell>
          <cell r="B1364" t="str">
            <v>Baja California</v>
          </cell>
          <cell r="F1364">
            <v>32424</v>
          </cell>
        </row>
        <row r="1365">
          <cell r="A1365">
            <v>2021</v>
          </cell>
          <cell r="B1365" t="str">
            <v>Baja California</v>
          </cell>
          <cell r="F1365">
            <v>31046</v>
          </cell>
        </row>
        <row r="1366">
          <cell r="A1366">
            <v>2021</v>
          </cell>
          <cell r="B1366" t="str">
            <v>Baja California</v>
          </cell>
          <cell r="F1366">
            <v>32551</v>
          </cell>
        </row>
        <row r="1367">
          <cell r="A1367">
            <v>2021</v>
          </cell>
          <cell r="B1367" t="str">
            <v>Baja California</v>
          </cell>
          <cell r="F1367">
            <v>31098</v>
          </cell>
        </row>
        <row r="1368">
          <cell r="A1368">
            <v>2021</v>
          </cell>
          <cell r="B1368" t="str">
            <v>Baja California</v>
          </cell>
          <cell r="F1368">
            <v>32723</v>
          </cell>
        </row>
        <row r="1369">
          <cell r="A1369">
            <v>2021</v>
          </cell>
          <cell r="B1369" t="str">
            <v>Baja California</v>
          </cell>
          <cell r="F1369">
            <v>31198</v>
          </cell>
        </row>
        <row r="1370">
          <cell r="A1370">
            <v>2021</v>
          </cell>
          <cell r="B1370" t="str">
            <v>Baja California</v>
          </cell>
          <cell r="F1370">
            <v>32924</v>
          </cell>
        </row>
        <row r="1371">
          <cell r="A1371">
            <v>2021</v>
          </cell>
          <cell r="B1371" t="str">
            <v>Baja California</v>
          </cell>
          <cell r="F1371">
            <v>31369</v>
          </cell>
        </row>
        <row r="1372">
          <cell r="A1372">
            <v>2021</v>
          </cell>
          <cell r="B1372" t="str">
            <v>Baja California</v>
          </cell>
          <cell r="F1372">
            <v>33074</v>
          </cell>
        </row>
        <row r="1373">
          <cell r="A1373">
            <v>2021</v>
          </cell>
          <cell r="B1373" t="str">
            <v>Baja California</v>
          </cell>
          <cell r="F1373">
            <v>31544</v>
          </cell>
        </row>
        <row r="1374">
          <cell r="A1374">
            <v>2021</v>
          </cell>
          <cell r="B1374" t="str">
            <v>Baja California</v>
          </cell>
          <cell r="F1374">
            <v>33129</v>
          </cell>
        </row>
        <row r="1375">
          <cell r="A1375">
            <v>2021</v>
          </cell>
          <cell r="B1375" t="str">
            <v>Baja California</v>
          </cell>
          <cell r="F1375">
            <v>31644</v>
          </cell>
        </row>
        <row r="1376">
          <cell r="A1376">
            <v>2021</v>
          </cell>
          <cell r="B1376" t="str">
            <v>Baja California</v>
          </cell>
          <cell r="F1376">
            <v>33075</v>
          </cell>
        </row>
        <row r="1377">
          <cell r="A1377">
            <v>2021</v>
          </cell>
          <cell r="B1377" t="str">
            <v>Baja California</v>
          </cell>
          <cell r="F1377">
            <v>31637</v>
          </cell>
        </row>
        <row r="1378">
          <cell r="A1378">
            <v>2021</v>
          </cell>
          <cell r="B1378" t="str">
            <v>Baja California</v>
          </cell>
          <cell r="F1378">
            <v>32884</v>
          </cell>
        </row>
        <row r="1379">
          <cell r="A1379">
            <v>2021</v>
          </cell>
          <cell r="B1379" t="str">
            <v>Baja California</v>
          </cell>
          <cell r="F1379">
            <v>31529</v>
          </cell>
        </row>
        <row r="1380">
          <cell r="A1380">
            <v>2021</v>
          </cell>
          <cell r="B1380" t="str">
            <v>Baja California</v>
          </cell>
          <cell r="F1380">
            <v>32547</v>
          </cell>
        </row>
        <row r="1381">
          <cell r="A1381">
            <v>2021</v>
          </cell>
          <cell r="B1381" t="str">
            <v>Baja California</v>
          </cell>
          <cell r="F1381">
            <v>31342</v>
          </cell>
        </row>
        <row r="1382">
          <cell r="A1382">
            <v>2021</v>
          </cell>
          <cell r="B1382" t="str">
            <v>Baja California</v>
          </cell>
          <cell r="F1382">
            <v>31995</v>
          </cell>
        </row>
        <row r="1383">
          <cell r="A1383">
            <v>2021</v>
          </cell>
          <cell r="B1383" t="str">
            <v>Baja California</v>
          </cell>
          <cell r="F1383">
            <v>31024</v>
          </cell>
        </row>
        <row r="1384">
          <cell r="A1384">
            <v>2021</v>
          </cell>
          <cell r="B1384" t="str">
            <v>Baja California</v>
          </cell>
          <cell r="F1384">
            <v>31305</v>
          </cell>
        </row>
        <row r="1385">
          <cell r="A1385">
            <v>2021</v>
          </cell>
          <cell r="B1385" t="str">
            <v>Baja California</v>
          </cell>
          <cell r="F1385">
            <v>30616</v>
          </cell>
        </row>
        <row r="1386">
          <cell r="A1386">
            <v>2021</v>
          </cell>
          <cell r="B1386" t="str">
            <v>Baja California</v>
          </cell>
          <cell r="F1386">
            <v>30622</v>
          </cell>
        </row>
        <row r="1387">
          <cell r="A1387">
            <v>2021</v>
          </cell>
          <cell r="B1387" t="str">
            <v>Baja California</v>
          </cell>
          <cell r="F1387">
            <v>30214</v>
          </cell>
        </row>
        <row r="1388">
          <cell r="A1388">
            <v>2021</v>
          </cell>
          <cell r="B1388" t="str">
            <v>Baja California</v>
          </cell>
          <cell r="F1388">
            <v>29924</v>
          </cell>
        </row>
        <row r="1389">
          <cell r="A1389">
            <v>2021</v>
          </cell>
          <cell r="B1389" t="str">
            <v>Baja California</v>
          </cell>
          <cell r="F1389">
            <v>29792</v>
          </cell>
        </row>
        <row r="1390">
          <cell r="A1390">
            <v>2021</v>
          </cell>
          <cell r="B1390" t="str">
            <v>Baja California</v>
          </cell>
          <cell r="F1390">
            <v>29191</v>
          </cell>
        </row>
        <row r="1391">
          <cell r="A1391">
            <v>2021</v>
          </cell>
          <cell r="B1391" t="str">
            <v>Baja California</v>
          </cell>
          <cell r="F1391">
            <v>29316</v>
          </cell>
        </row>
        <row r="1392">
          <cell r="A1392">
            <v>2021</v>
          </cell>
          <cell r="B1392" t="str">
            <v>Baja California</v>
          </cell>
          <cell r="F1392">
            <v>28471</v>
          </cell>
        </row>
        <row r="1393">
          <cell r="A1393">
            <v>2021</v>
          </cell>
          <cell r="B1393" t="str">
            <v>Baja California</v>
          </cell>
          <cell r="F1393">
            <v>28817</v>
          </cell>
        </row>
        <row r="1394">
          <cell r="A1394">
            <v>2021</v>
          </cell>
          <cell r="B1394" t="str">
            <v>Baja California</v>
          </cell>
          <cell r="F1394">
            <v>27791</v>
          </cell>
        </row>
        <row r="1395">
          <cell r="A1395">
            <v>2021</v>
          </cell>
          <cell r="B1395" t="str">
            <v>Baja California</v>
          </cell>
          <cell r="F1395">
            <v>28330</v>
          </cell>
        </row>
        <row r="1396">
          <cell r="A1396">
            <v>2021</v>
          </cell>
          <cell r="B1396" t="str">
            <v>Baja California</v>
          </cell>
          <cell r="F1396">
            <v>27129</v>
          </cell>
        </row>
        <row r="1397">
          <cell r="A1397">
            <v>2021</v>
          </cell>
          <cell r="B1397" t="str">
            <v>Baja California</v>
          </cell>
          <cell r="F1397">
            <v>27853</v>
          </cell>
        </row>
        <row r="1398">
          <cell r="A1398">
            <v>2021</v>
          </cell>
          <cell r="B1398" t="str">
            <v>Baja California</v>
          </cell>
          <cell r="F1398">
            <v>26478</v>
          </cell>
        </row>
        <row r="1399">
          <cell r="A1399">
            <v>2021</v>
          </cell>
          <cell r="B1399" t="str">
            <v>Baja California</v>
          </cell>
          <cell r="F1399">
            <v>27381</v>
          </cell>
        </row>
        <row r="1400">
          <cell r="A1400">
            <v>2021</v>
          </cell>
          <cell r="B1400" t="str">
            <v>Baja California</v>
          </cell>
          <cell r="F1400">
            <v>25871</v>
          </cell>
        </row>
        <row r="1401">
          <cell r="A1401">
            <v>2021</v>
          </cell>
          <cell r="B1401" t="str">
            <v>Baja California</v>
          </cell>
          <cell r="F1401">
            <v>26922</v>
          </cell>
        </row>
        <row r="1402">
          <cell r="A1402">
            <v>2021</v>
          </cell>
          <cell r="B1402" t="str">
            <v>Baja California</v>
          </cell>
          <cell r="F1402">
            <v>25323</v>
          </cell>
        </row>
        <row r="1403">
          <cell r="A1403">
            <v>2021</v>
          </cell>
          <cell r="B1403" t="str">
            <v>Baja California</v>
          </cell>
          <cell r="F1403">
            <v>26487</v>
          </cell>
        </row>
        <row r="1404">
          <cell r="A1404">
            <v>2021</v>
          </cell>
          <cell r="B1404" t="str">
            <v>Baja California</v>
          </cell>
          <cell r="F1404">
            <v>24862</v>
          </cell>
        </row>
        <row r="1405">
          <cell r="A1405">
            <v>2021</v>
          </cell>
          <cell r="B1405" t="str">
            <v>Baja California</v>
          </cell>
          <cell r="F1405">
            <v>26101</v>
          </cell>
        </row>
        <row r="1406">
          <cell r="A1406">
            <v>2021</v>
          </cell>
          <cell r="B1406" t="str">
            <v>Baja California</v>
          </cell>
          <cell r="F1406">
            <v>24508</v>
          </cell>
        </row>
        <row r="1407">
          <cell r="A1407">
            <v>2021</v>
          </cell>
          <cell r="B1407" t="str">
            <v>Baja California</v>
          </cell>
          <cell r="F1407">
            <v>25763</v>
          </cell>
        </row>
        <row r="1408">
          <cell r="A1408">
            <v>2021</v>
          </cell>
          <cell r="B1408" t="str">
            <v>Baja California</v>
          </cell>
          <cell r="F1408">
            <v>24255</v>
          </cell>
        </row>
        <row r="1409">
          <cell r="A1409">
            <v>2021</v>
          </cell>
          <cell r="B1409" t="str">
            <v>Baja California</v>
          </cell>
          <cell r="F1409">
            <v>25463</v>
          </cell>
        </row>
        <row r="1410">
          <cell r="A1410">
            <v>2021</v>
          </cell>
          <cell r="B1410" t="str">
            <v>Baja California</v>
          </cell>
          <cell r="F1410">
            <v>24089</v>
          </cell>
        </row>
        <row r="1411">
          <cell r="A1411">
            <v>2021</v>
          </cell>
          <cell r="B1411" t="str">
            <v>Baja California</v>
          </cell>
          <cell r="F1411">
            <v>25194</v>
          </cell>
        </row>
        <row r="1412">
          <cell r="A1412">
            <v>2021</v>
          </cell>
          <cell r="B1412" t="str">
            <v>Baja California</v>
          </cell>
          <cell r="F1412">
            <v>23987</v>
          </cell>
        </row>
        <row r="1413">
          <cell r="A1413">
            <v>2021</v>
          </cell>
          <cell r="B1413" t="str">
            <v>Baja California</v>
          </cell>
          <cell r="F1413">
            <v>24945</v>
          </cell>
        </row>
        <row r="1414">
          <cell r="A1414">
            <v>2021</v>
          </cell>
          <cell r="B1414" t="str">
            <v>Baja California</v>
          </cell>
          <cell r="F1414">
            <v>23855</v>
          </cell>
        </row>
        <row r="1415">
          <cell r="A1415">
            <v>2021</v>
          </cell>
          <cell r="B1415" t="str">
            <v>Baja California</v>
          </cell>
          <cell r="F1415">
            <v>24632</v>
          </cell>
        </row>
        <row r="1416">
          <cell r="A1416">
            <v>2021</v>
          </cell>
          <cell r="B1416" t="str">
            <v>Baja California</v>
          </cell>
          <cell r="F1416">
            <v>23619</v>
          </cell>
        </row>
        <row r="1417">
          <cell r="A1417">
            <v>2021</v>
          </cell>
          <cell r="B1417" t="str">
            <v>Baja California</v>
          </cell>
          <cell r="F1417">
            <v>24204</v>
          </cell>
        </row>
        <row r="1418">
          <cell r="A1418">
            <v>2021</v>
          </cell>
          <cell r="B1418" t="str">
            <v>Baja California</v>
          </cell>
          <cell r="F1418">
            <v>23277</v>
          </cell>
        </row>
        <row r="1419">
          <cell r="A1419">
            <v>2021</v>
          </cell>
          <cell r="B1419" t="str">
            <v>Baja California</v>
          </cell>
          <cell r="F1419">
            <v>23687</v>
          </cell>
        </row>
        <row r="1420">
          <cell r="A1420">
            <v>2021</v>
          </cell>
          <cell r="B1420" t="str">
            <v>Baja California</v>
          </cell>
          <cell r="F1420">
            <v>22810</v>
          </cell>
        </row>
        <row r="1421">
          <cell r="A1421">
            <v>2021</v>
          </cell>
          <cell r="B1421" t="str">
            <v>Baja California</v>
          </cell>
          <cell r="F1421">
            <v>23077</v>
          </cell>
        </row>
        <row r="1422">
          <cell r="A1422">
            <v>2021</v>
          </cell>
          <cell r="B1422" t="str">
            <v>Baja California</v>
          </cell>
          <cell r="F1422">
            <v>22246</v>
          </cell>
        </row>
        <row r="1423">
          <cell r="A1423">
            <v>2021</v>
          </cell>
          <cell r="B1423" t="str">
            <v>Baja California</v>
          </cell>
          <cell r="F1423">
            <v>22394</v>
          </cell>
        </row>
        <row r="1424">
          <cell r="A1424">
            <v>2021</v>
          </cell>
          <cell r="B1424" t="str">
            <v>Baja California</v>
          </cell>
          <cell r="F1424">
            <v>21623</v>
          </cell>
        </row>
        <row r="1425">
          <cell r="A1425">
            <v>2021</v>
          </cell>
          <cell r="B1425" t="str">
            <v>Baja California</v>
          </cell>
          <cell r="F1425">
            <v>21667</v>
          </cell>
        </row>
        <row r="1426">
          <cell r="A1426">
            <v>2021</v>
          </cell>
          <cell r="B1426" t="str">
            <v>Baja California</v>
          </cell>
          <cell r="F1426">
            <v>20953</v>
          </cell>
        </row>
        <row r="1427">
          <cell r="A1427">
            <v>2021</v>
          </cell>
          <cell r="B1427" t="str">
            <v>Baja California</v>
          </cell>
          <cell r="F1427">
            <v>20910</v>
          </cell>
        </row>
        <row r="1428">
          <cell r="A1428">
            <v>2021</v>
          </cell>
          <cell r="B1428" t="str">
            <v>Baja California</v>
          </cell>
          <cell r="F1428">
            <v>20235</v>
          </cell>
        </row>
        <row r="1429">
          <cell r="A1429">
            <v>2021</v>
          </cell>
          <cell r="B1429" t="str">
            <v>Baja California</v>
          </cell>
          <cell r="F1429">
            <v>20141</v>
          </cell>
        </row>
        <row r="1430">
          <cell r="A1430">
            <v>2021</v>
          </cell>
          <cell r="B1430" t="str">
            <v>Baja California</v>
          </cell>
          <cell r="F1430">
            <v>19495</v>
          </cell>
        </row>
        <row r="1431">
          <cell r="A1431">
            <v>2021</v>
          </cell>
          <cell r="B1431" t="str">
            <v>Baja California</v>
          </cell>
          <cell r="F1431">
            <v>19384</v>
          </cell>
        </row>
        <row r="1432">
          <cell r="A1432">
            <v>2021</v>
          </cell>
          <cell r="B1432" t="str">
            <v>Baja California</v>
          </cell>
          <cell r="F1432">
            <v>18747</v>
          </cell>
        </row>
        <row r="1433">
          <cell r="A1433">
            <v>2021</v>
          </cell>
          <cell r="B1433" t="str">
            <v>Baja California</v>
          </cell>
          <cell r="F1433">
            <v>18643</v>
          </cell>
        </row>
        <row r="1434">
          <cell r="A1434">
            <v>2021</v>
          </cell>
          <cell r="B1434" t="str">
            <v>Baja California</v>
          </cell>
          <cell r="F1434">
            <v>17988</v>
          </cell>
        </row>
        <row r="1435">
          <cell r="A1435">
            <v>2021</v>
          </cell>
          <cell r="B1435" t="str">
            <v>Baja California</v>
          </cell>
          <cell r="F1435">
            <v>17919</v>
          </cell>
        </row>
        <row r="1436">
          <cell r="A1436">
            <v>2021</v>
          </cell>
          <cell r="B1436" t="str">
            <v>Baja California</v>
          </cell>
          <cell r="F1436">
            <v>17213</v>
          </cell>
        </row>
        <row r="1437">
          <cell r="A1437">
            <v>2021</v>
          </cell>
          <cell r="B1437" t="str">
            <v>Baja California</v>
          </cell>
          <cell r="F1437">
            <v>17208</v>
          </cell>
        </row>
        <row r="1438">
          <cell r="A1438">
            <v>2021</v>
          </cell>
          <cell r="B1438" t="str">
            <v>Baja California</v>
          </cell>
          <cell r="F1438">
            <v>16427</v>
          </cell>
        </row>
        <row r="1439">
          <cell r="A1439">
            <v>2021</v>
          </cell>
          <cell r="B1439" t="str">
            <v>Baja California</v>
          </cell>
          <cell r="F1439">
            <v>16505</v>
          </cell>
        </row>
        <row r="1440">
          <cell r="A1440">
            <v>2021</v>
          </cell>
          <cell r="B1440" t="str">
            <v>Baja California</v>
          </cell>
          <cell r="F1440">
            <v>15628</v>
          </cell>
        </row>
        <row r="1441">
          <cell r="A1441">
            <v>2021</v>
          </cell>
          <cell r="B1441" t="str">
            <v>Baja California</v>
          </cell>
          <cell r="F1441">
            <v>15803</v>
          </cell>
        </row>
        <row r="1442">
          <cell r="A1442">
            <v>2021</v>
          </cell>
          <cell r="B1442" t="str">
            <v>Baja California</v>
          </cell>
          <cell r="F1442">
            <v>14806</v>
          </cell>
        </row>
        <row r="1443">
          <cell r="A1443">
            <v>2021</v>
          </cell>
          <cell r="B1443" t="str">
            <v>Baja California</v>
          </cell>
          <cell r="F1443">
            <v>15099</v>
          </cell>
        </row>
        <row r="1444">
          <cell r="A1444">
            <v>2021</v>
          </cell>
          <cell r="B1444" t="str">
            <v>Baja California</v>
          </cell>
          <cell r="F1444">
            <v>13961</v>
          </cell>
        </row>
        <row r="1445">
          <cell r="A1445">
            <v>2021</v>
          </cell>
          <cell r="B1445" t="str">
            <v>Baja California</v>
          </cell>
          <cell r="F1445">
            <v>14394</v>
          </cell>
        </row>
        <row r="1446">
          <cell r="A1446">
            <v>2021</v>
          </cell>
          <cell r="B1446" t="str">
            <v>Baja California</v>
          </cell>
          <cell r="F1446">
            <v>13107</v>
          </cell>
        </row>
        <row r="1447">
          <cell r="A1447">
            <v>2021</v>
          </cell>
          <cell r="B1447" t="str">
            <v>Baja California</v>
          </cell>
          <cell r="F1447">
            <v>13680</v>
          </cell>
        </row>
        <row r="1448">
          <cell r="A1448">
            <v>2021</v>
          </cell>
          <cell r="B1448" t="str">
            <v>Baja California</v>
          </cell>
          <cell r="F1448">
            <v>12244</v>
          </cell>
        </row>
        <row r="1449">
          <cell r="A1449">
            <v>2021</v>
          </cell>
          <cell r="B1449" t="str">
            <v>Baja California</v>
          </cell>
          <cell r="F1449">
            <v>12950</v>
          </cell>
        </row>
        <row r="1450">
          <cell r="A1450">
            <v>2021</v>
          </cell>
          <cell r="B1450" t="str">
            <v>Baja California</v>
          </cell>
          <cell r="F1450">
            <v>11390</v>
          </cell>
        </row>
        <row r="1451">
          <cell r="A1451">
            <v>2021</v>
          </cell>
          <cell r="B1451" t="str">
            <v>Baja California</v>
          </cell>
          <cell r="F1451">
            <v>12216</v>
          </cell>
        </row>
        <row r="1452">
          <cell r="A1452">
            <v>2021</v>
          </cell>
          <cell r="B1452" t="str">
            <v>Baja California</v>
          </cell>
          <cell r="F1452">
            <v>10560</v>
          </cell>
        </row>
        <row r="1453">
          <cell r="A1453">
            <v>2021</v>
          </cell>
          <cell r="B1453" t="str">
            <v>Baja California</v>
          </cell>
          <cell r="F1453">
            <v>11487</v>
          </cell>
        </row>
        <row r="1454">
          <cell r="A1454">
            <v>2021</v>
          </cell>
          <cell r="B1454" t="str">
            <v>Baja California</v>
          </cell>
          <cell r="F1454">
            <v>9757</v>
          </cell>
        </row>
        <row r="1455">
          <cell r="A1455">
            <v>2021</v>
          </cell>
          <cell r="B1455" t="str">
            <v>Baja California</v>
          </cell>
          <cell r="F1455">
            <v>10770</v>
          </cell>
        </row>
        <row r="1456">
          <cell r="A1456">
            <v>2021</v>
          </cell>
          <cell r="B1456" t="str">
            <v>Baja California</v>
          </cell>
          <cell r="F1456">
            <v>8981</v>
          </cell>
        </row>
        <row r="1457">
          <cell r="A1457">
            <v>2021</v>
          </cell>
          <cell r="B1457" t="str">
            <v>Baja California</v>
          </cell>
          <cell r="F1457">
            <v>10068</v>
          </cell>
        </row>
        <row r="1458">
          <cell r="A1458">
            <v>2021</v>
          </cell>
          <cell r="B1458" t="str">
            <v>Baja California</v>
          </cell>
          <cell r="F1458">
            <v>8246</v>
          </cell>
        </row>
        <row r="1459">
          <cell r="A1459">
            <v>2021</v>
          </cell>
          <cell r="B1459" t="str">
            <v>Baja California</v>
          </cell>
          <cell r="F1459">
            <v>9375</v>
          </cell>
        </row>
        <row r="1460">
          <cell r="A1460">
            <v>2021</v>
          </cell>
          <cell r="B1460" t="str">
            <v>Baja California</v>
          </cell>
          <cell r="F1460">
            <v>7549</v>
          </cell>
        </row>
        <row r="1461">
          <cell r="A1461">
            <v>2021</v>
          </cell>
          <cell r="B1461" t="str">
            <v>Baja California</v>
          </cell>
          <cell r="F1461">
            <v>8700</v>
          </cell>
        </row>
        <row r="1462">
          <cell r="A1462">
            <v>2021</v>
          </cell>
          <cell r="B1462" t="str">
            <v>Baja California</v>
          </cell>
          <cell r="F1462">
            <v>6881</v>
          </cell>
        </row>
        <row r="1463">
          <cell r="A1463">
            <v>2021</v>
          </cell>
          <cell r="B1463" t="str">
            <v>Baja California</v>
          </cell>
          <cell r="F1463">
            <v>8046</v>
          </cell>
        </row>
        <row r="1464">
          <cell r="A1464">
            <v>2021</v>
          </cell>
          <cell r="B1464" t="str">
            <v>Baja California</v>
          </cell>
          <cell r="F1464">
            <v>6309</v>
          </cell>
        </row>
        <row r="1465">
          <cell r="A1465">
            <v>2021</v>
          </cell>
          <cell r="B1465" t="str">
            <v>Baja California</v>
          </cell>
          <cell r="F1465">
            <v>7474</v>
          </cell>
        </row>
        <row r="1466">
          <cell r="A1466">
            <v>2021</v>
          </cell>
          <cell r="B1466" t="str">
            <v>Baja California</v>
          </cell>
          <cell r="F1466">
            <v>5801</v>
          </cell>
        </row>
        <row r="1467">
          <cell r="A1467">
            <v>2021</v>
          </cell>
          <cell r="B1467" t="str">
            <v>Baja California</v>
          </cell>
          <cell r="F1467">
            <v>6946</v>
          </cell>
        </row>
        <row r="1468">
          <cell r="A1468">
            <v>2021</v>
          </cell>
          <cell r="B1468" t="str">
            <v>Baja California</v>
          </cell>
          <cell r="F1468">
            <v>5302</v>
          </cell>
        </row>
        <row r="1469">
          <cell r="A1469">
            <v>2021</v>
          </cell>
          <cell r="B1469" t="str">
            <v>Baja California</v>
          </cell>
          <cell r="F1469">
            <v>6412</v>
          </cell>
        </row>
        <row r="1470">
          <cell r="A1470">
            <v>2021</v>
          </cell>
          <cell r="B1470" t="str">
            <v>Baja California</v>
          </cell>
          <cell r="F1470">
            <v>4838</v>
          </cell>
        </row>
        <row r="1471">
          <cell r="A1471">
            <v>2021</v>
          </cell>
          <cell r="B1471" t="str">
            <v>Baja California</v>
          </cell>
          <cell r="F1471">
            <v>5907</v>
          </cell>
        </row>
        <row r="1472">
          <cell r="A1472">
            <v>2021</v>
          </cell>
          <cell r="B1472" t="str">
            <v>Baja California</v>
          </cell>
          <cell r="F1472">
            <v>4407</v>
          </cell>
        </row>
        <row r="1473">
          <cell r="A1473">
            <v>2021</v>
          </cell>
          <cell r="B1473" t="str">
            <v>Baja California</v>
          </cell>
          <cell r="F1473">
            <v>5430</v>
          </cell>
        </row>
        <row r="1474">
          <cell r="A1474">
            <v>2021</v>
          </cell>
          <cell r="B1474" t="str">
            <v>Baja California</v>
          </cell>
          <cell r="F1474">
            <v>4005</v>
          </cell>
        </row>
        <row r="1475">
          <cell r="A1475">
            <v>2021</v>
          </cell>
          <cell r="B1475" t="str">
            <v>Baja California</v>
          </cell>
          <cell r="F1475">
            <v>4979</v>
          </cell>
        </row>
        <row r="1476">
          <cell r="A1476">
            <v>2021</v>
          </cell>
          <cell r="B1476" t="str">
            <v>Baja California</v>
          </cell>
          <cell r="F1476">
            <v>3628</v>
          </cell>
        </row>
        <row r="1477">
          <cell r="A1477">
            <v>2021</v>
          </cell>
          <cell r="B1477" t="str">
            <v>Baja California</v>
          </cell>
          <cell r="F1477">
            <v>4554</v>
          </cell>
        </row>
        <row r="1478">
          <cell r="A1478">
            <v>2021</v>
          </cell>
          <cell r="B1478" t="str">
            <v>Baja California</v>
          </cell>
          <cell r="F1478">
            <v>3276</v>
          </cell>
        </row>
        <row r="1479">
          <cell r="A1479">
            <v>2021</v>
          </cell>
          <cell r="B1479" t="str">
            <v>Baja California</v>
          </cell>
          <cell r="F1479">
            <v>4152</v>
          </cell>
        </row>
        <row r="1480">
          <cell r="A1480">
            <v>2021</v>
          </cell>
          <cell r="B1480" t="str">
            <v>Baja California</v>
          </cell>
          <cell r="F1480">
            <v>2953</v>
          </cell>
        </row>
        <row r="1481">
          <cell r="A1481">
            <v>2021</v>
          </cell>
          <cell r="B1481" t="str">
            <v>Baja California</v>
          </cell>
          <cell r="F1481">
            <v>3782</v>
          </cell>
        </row>
        <row r="1482">
          <cell r="A1482">
            <v>2021</v>
          </cell>
          <cell r="B1482" t="str">
            <v>Baja California</v>
          </cell>
          <cell r="F1482">
            <v>2653</v>
          </cell>
        </row>
        <row r="1483">
          <cell r="A1483">
            <v>2021</v>
          </cell>
          <cell r="B1483" t="str">
            <v>Baja California</v>
          </cell>
          <cell r="F1483">
            <v>3425</v>
          </cell>
        </row>
        <row r="1484">
          <cell r="A1484">
            <v>2021</v>
          </cell>
          <cell r="B1484" t="str">
            <v>Baja California</v>
          </cell>
          <cell r="F1484">
            <v>2365</v>
          </cell>
        </row>
        <row r="1485">
          <cell r="A1485">
            <v>2021</v>
          </cell>
          <cell r="B1485" t="str">
            <v>Baja California</v>
          </cell>
          <cell r="F1485">
            <v>3070</v>
          </cell>
        </row>
        <row r="1486">
          <cell r="A1486">
            <v>2021</v>
          </cell>
          <cell r="B1486" t="str">
            <v>Baja California</v>
          </cell>
          <cell r="F1486">
            <v>2098</v>
          </cell>
        </row>
        <row r="1487">
          <cell r="A1487">
            <v>2021</v>
          </cell>
          <cell r="B1487" t="str">
            <v>Baja California</v>
          </cell>
          <cell r="F1487">
            <v>2735</v>
          </cell>
        </row>
        <row r="1488">
          <cell r="A1488">
            <v>2021</v>
          </cell>
          <cell r="B1488" t="str">
            <v>Baja California</v>
          </cell>
          <cell r="F1488">
            <v>1851</v>
          </cell>
        </row>
        <row r="1489">
          <cell r="A1489">
            <v>2021</v>
          </cell>
          <cell r="B1489" t="str">
            <v>Baja California</v>
          </cell>
          <cell r="F1489">
            <v>2425</v>
          </cell>
        </row>
        <row r="1490">
          <cell r="A1490">
            <v>2021</v>
          </cell>
          <cell r="B1490" t="str">
            <v>Baja California</v>
          </cell>
          <cell r="F1490">
            <v>1628</v>
          </cell>
        </row>
        <row r="1491">
          <cell r="A1491">
            <v>2021</v>
          </cell>
          <cell r="B1491" t="str">
            <v>Baja California</v>
          </cell>
          <cell r="F1491">
            <v>2137</v>
          </cell>
        </row>
        <row r="1492">
          <cell r="A1492">
            <v>2021</v>
          </cell>
          <cell r="B1492" t="str">
            <v>Baja California</v>
          </cell>
          <cell r="F1492">
            <v>1421</v>
          </cell>
        </row>
        <row r="1493">
          <cell r="A1493">
            <v>2021</v>
          </cell>
          <cell r="B1493" t="str">
            <v>Baja California</v>
          </cell>
          <cell r="F1493">
            <v>1871</v>
          </cell>
        </row>
        <row r="1494">
          <cell r="A1494">
            <v>2021</v>
          </cell>
          <cell r="B1494" t="str">
            <v>Baja California</v>
          </cell>
          <cell r="F1494">
            <v>1230</v>
          </cell>
        </row>
        <row r="1495">
          <cell r="A1495">
            <v>2021</v>
          </cell>
          <cell r="B1495" t="str">
            <v>Baja California</v>
          </cell>
          <cell r="F1495">
            <v>1627</v>
          </cell>
        </row>
        <row r="1496">
          <cell r="A1496">
            <v>2021</v>
          </cell>
          <cell r="B1496" t="str">
            <v>Baja California</v>
          </cell>
          <cell r="F1496">
            <v>1056</v>
          </cell>
        </row>
        <row r="1497">
          <cell r="A1497">
            <v>2021</v>
          </cell>
          <cell r="B1497" t="str">
            <v>Baja California</v>
          </cell>
          <cell r="F1497">
            <v>1405</v>
          </cell>
        </row>
        <row r="1498">
          <cell r="A1498">
            <v>2021</v>
          </cell>
          <cell r="B1498" t="str">
            <v>Baja California</v>
          </cell>
          <cell r="F1498">
            <v>899</v>
          </cell>
        </row>
        <row r="1499">
          <cell r="A1499">
            <v>2021</v>
          </cell>
          <cell r="B1499" t="str">
            <v>Baja California</v>
          </cell>
          <cell r="F1499">
            <v>1200</v>
          </cell>
        </row>
        <row r="1500">
          <cell r="A1500">
            <v>2021</v>
          </cell>
          <cell r="B1500" t="str">
            <v>Baja California</v>
          </cell>
          <cell r="F1500">
            <v>757</v>
          </cell>
        </row>
        <row r="1501">
          <cell r="A1501">
            <v>2021</v>
          </cell>
          <cell r="B1501" t="str">
            <v>Baja California</v>
          </cell>
          <cell r="F1501">
            <v>1016</v>
          </cell>
        </row>
        <row r="1502">
          <cell r="A1502">
            <v>2021</v>
          </cell>
          <cell r="B1502" t="str">
            <v>Baja California</v>
          </cell>
          <cell r="F1502">
            <v>627</v>
          </cell>
        </row>
        <row r="1503">
          <cell r="A1503">
            <v>2021</v>
          </cell>
          <cell r="B1503" t="str">
            <v>Baja California</v>
          </cell>
          <cell r="F1503">
            <v>851</v>
          </cell>
        </row>
        <row r="1504">
          <cell r="A1504">
            <v>2021</v>
          </cell>
          <cell r="B1504" t="str">
            <v>Baja California</v>
          </cell>
          <cell r="F1504">
            <v>511</v>
          </cell>
        </row>
        <row r="1505">
          <cell r="A1505">
            <v>2021</v>
          </cell>
          <cell r="B1505" t="str">
            <v>Baja California</v>
          </cell>
          <cell r="F1505">
            <v>703</v>
          </cell>
        </row>
        <row r="1506">
          <cell r="A1506">
            <v>2021</v>
          </cell>
          <cell r="B1506" t="str">
            <v>Baja California</v>
          </cell>
          <cell r="F1506">
            <v>409</v>
          </cell>
        </row>
        <row r="1507">
          <cell r="A1507">
            <v>2021</v>
          </cell>
          <cell r="B1507" t="str">
            <v>Baja California</v>
          </cell>
          <cell r="F1507">
            <v>568</v>
          </cell>
        </row>
        <row r="1508">
          <cell r="A1508">
            <v>2021</v>
          </cell>
          <cell r="B1508" t="str">
            <v>Baja California</v>
          </cell>
          <cell r="F1508">
            <v>323</v>
          </cell>
        </row>
        <row r="1509">
          <cell r="A1509">
            <v>2021</v>
          </cell>
          <cell r="B1509" t="str">
            <v>Baja California</v>
          </cell>
          <cell r="F1509">
            <v>453</v>
          </cell>
        </row>
        <row r="1510">
          <cell r="A1510">
            <v>2021</v>
          </cell>
          <cell r="B1510" t="str">
            <v>Baja California</v>
          </cell>
          <cell r="F1510">
            <v>250</v>
          </cell>
        </row>
        <row r="1511">
          <cell r="A1511">
            <v>2021</v>
          </cell>
          <cell r="B1511" t="str">
            <v>Baja California</v>
          </cell>
          <cell r="F1511">
            <v>355</v>
          </cell>
        </row>
        <row r="1512">
          <cell r="A1512">
            <v>2021</v>
          </cell>
          <cell r="B1512" t="str">
            <v>Baja California</v>
          </cell>
          <cell r="F1512">
            <v>190</v>
          </cell>
        </row>
        <row r="1513">
          <cell r="A1513">
            <v>2021</v>
          </cell>
          <cell r="B1513" t="str">
            <v>Baja California</v>
          </cell>
          <cell r="F1513">
            <v>275</v>
          </cell>
        </row>
        <row r="1514">
          <cell r="A1514">
            <v>2021</v>
          </cell>
          <cell r="B1514" t="str">
            <v>Baja California</v>
          </cell>
          <cell r="F1514">
            <v>143</v>
          </cell>
        </row>
        <row r="1515">
          <cell r="A1515">
            <v>2021</v>
          </cell>
          <cell r="B1515" t="str">
            <v>Baja California</v>
          </cell>
          <cell r="F1515">
            <v>209</v>
          </cell>
        </row>
        <row r="1516">
          <cell r="A1516">
            <v>2021</v>
          </cell>
          <cell r="B1516" t="str">
            <v>Baja California</v>
          </cell>
          <cell r="F1516">
            <v>105</v>
          </cell>
        </row>
        <row r="1517">
          <cell r="A1517">
            <v>2021</v>
          </cell>
          <cell r="B1517" t="str">
            <v>Baja California</v>
          </cell>
          <cell r="F1517">
            <v>155</v>
          </cell>
        </row>
        <row r="1518">
          <cell r="A1518">
            <v>2021</v>
          </cell>
          <cell r="B1518" t="str">
            <v>Baja California</v>
          </cell>
          <cell r="F1518">
            <v>75</v>
          </cell>
        </row>
        <row r="1519">
          <cell r="A1519">
            <v>2021</v>
          </cell>
          <cell r="B1519" t="str">
            <v>Baja California</v>
          </cell>
          <cell r="F1519">
            <v>113</v>
          </cell>
        </row>
        <row r="1520">
          <cell r="A1520">
            <v>2021</v>
          </cell>
          <cell r="B1520" t="str">
            <v>Baja California</v>
          </cell>
          <cell r="F1520">
            <v>52</v>
          </cell>
        </row>
        <row r="1521">
          <cell r="A1521">
            <v>2021</v>
          </cell>
          <cell r="B1521" t="str">
            <v>Baja California</v>
          </cell>
          <cell r="F1521">
            <v>80</v>
          </cell>
        </row>
        <row r="1522">
          <cell r="A1522">
            <v>2021</v>
          </cell>
          <cell r="B1522" t="str">
            <v>Baja California</v>
          </cell>
          <cell r="F1522">
            <v>35</v>
          </cell>
        </row>
        <row r="1523">
          <cell r="A1523">
            <v>2021</v>
          </cell>
          <cell r="B1523" t="str">
            <v>Baja California</v>
          </cell>
          <cell r="F1523">
            <v>55</v>
          </cell>
        </row>
        <row r="1524">
          <cell r="A1524">
            <v>2021</v>
          </cell>
          <cell r="B1524" t="str">
            <v>Baja California</v>
          </cell>
          <cell r="F1524">
            <v>22</v>
          </cell>
        </row>
        <row r="1525">
          <cell r="A1525">
            <v>2021</v>
          </cell>
          <cell r="B1525" t="str">
            <v>Baja California</v>
          </cell>
          <cell r="F1525">
            <v>36</v>
          </cell>
        </row>
        <row r="1526">
          <cell r="A1526">
            <v>2021</v>
          </cell>
          <cell r="B1526" t="str">
            <v>Baja California</v>
          </cell>
          <cell r="F1526">
            <v>14</v>
          </cell>
        </row>
        <row r="1527">
          <cell r="A1527">
            <v>2021</v>
          </cell>
          <cell r="B1527" t="str">
            <v>Baja California</v>
          </cell>
          <cell r="F1527">
            <v>23</v>
          </cell>
        </row>
        <row r="1528">
          <cell r="A1528">
            <v>2021</v>
          </cell>
          <cell r="B1528" t="str">
            <v>Baja California</v>
          </cell>
          <cell r="F1528">
            <v>8</v>
          </cell>
        </row>
        <row r="1529">
          <cell r="A1529">
            <v>2021</v>
          </cell>
          <cell r="B1529" t="str">
            <v>Baja California</v>
          </cell>
          <cell r="F1529">
            <v>15</v>
          </cell>
        </row>
        <row r="1530">
          <cell r="A1530">
            <v>2021</v>
          </cell>
          <cell r="B1530" t="str">
            <v>Baja California</v>
          </cell>
          <cell r="F1530">
            <v>5</v>
          </cell>
        </row>
        <row r="1531">
          <cell r="A1531">
            <v>2021</v>
          </cell>
          <cell r="B1531" t="str">
            <v>Baja California</v>
          </cell>
          <cell r="F1531">
            <v>9</v>
          </cell>
        </row>
        <row r="1532">
          <cell r="A1532">
            <v>2021</v>
          </cell>
          <cell r="B1532" t="str">
            <v>Baja California</v>
          </cell>
          <cell r="F1532">
            <v>3</v>
          </cell>
        </row>
        <row r="1533">
          <cell r="A1533">
            <v>2021</v>
          </cell>
          <cell r="B1533" t="str">
            <v>Baja California</v>
          </cell>
          <cell r="F1533">
            <v>5</v>
          </cell>
        </row>
        <row r="1534">
          <cell r="A1534">
            <v>2021</v>
          </cell>
          <cell r="B1534" t="str">
            <v>Baja California</v>
          </cell>
          <cell r="F1534">
            <v>1</v>
          </cell>
        </row>
        <row r="1535">
          <cell r="A1535">
            <v>2021</v>
          </cell>
          <cell r="B1535" t="str">
            <v>Baja California</v>
          </cell>
          <cell r="F1535">
            <v>3</v>
          </cell>
        </row>
        <row r="1536">
          <cell r="A1536">
            <v>2021</v>
          </cell>
          <cell r="B1536" t="str">
            <v>Baja California</v>
          </cell>
          <cell r="F1536">
            <v>1</v>
          </cell>
        </row>
        <row r="1537">
          <cell r="A1537">
            <v>2021</v>
          </cell>
          <cell r="B1537" t="str">
            <v>Baja California</v>
          </cell>
          <cell r="F1537">
            <v>2</v>
          </cell>
        </row>
        <row r="1538">
          <cell r="A1538">
            <v>2021</v>
          </cell>
          <cell r="B1538" t="str">
            <v>Baja California</v>
          </cell>
          <cell r="F1538">
            <v>0</v>
          </cell>
        </row>
        <row r="1539">
          <cell r="A1539">
            <v>2021</v>
          </cell>
          <cell r="B1539" t="str">
            <v>Baja California</v>
          </cell>
          <cell r="F1539">
            <v>2</v>
          </cell>
        </row>
        <row r="1540">
          <cell r="A1540">
            <v>2021</v>
          </cell>
          <cell r="B1540" t="str">
            <v>Baja California</v>
          </cell>
          <cell r="F1540">
            <v>0</v>
          </cell>
        </row>
        <row r="1541">
          <cell r="A1541">
            <v>2021</v>
          </cell>
          <cell r="B1541" t="str">
            <v>Baja California</v>
          </cell>
          <cell r="F1541">
            <v>2</v>
          </cell>
        </row>
        <row r="1542">
          <cell r="A1542">
            <v>2022</v>
          </cell>
          <cell r="B1542" t="str">
            <v>Baja California</v>
          </cell>
          <cell r="F1542">
            <v>29279</v>
          </cell>
        </row>
        <row r="1543">
          <cell r="A1543">
            <v>2022</v>
          </cell>
          <cell r="B1543" t="str">
            <v>Baja California</v>
          </cell>
          <cell r="F1543">
            <v>28210</v>
          </cell>
        </row>
        <row r="1544">
          <cell r="A1544">
            <v>2022</v>
          </cell>
          <cell r="B1544" t="str">
            <v>Baja California</v>
          </cell>
          <cell r="F1544">
            <v>29672</v>
          </cell>
        </row>
        <row r="1545">
          <cell r="A1545">
            <v>2022</v>
          </cell>
          <cell r="B1545" t="str">
            <v>Baja California</v>
          </cell>
          <cell r="F1545">
            <v>28625</v>
          </cell>
        </row>
        <row r="1546">
          <cell r="A1546">
            <v>2022</v>
          </cell>
          <cell r="B1546" t="str">
            <v>Baja California</v>
          </cell>
          <cell r="F1546">
            <v>30055</v>
          </cell>
        </row>
        <row r="1547">
          <cell r="A1547">
            <v>2022</v>
          </cell>
          <cell r="B1547" t="str">
            <v>Baja California</v>
          </cell>
          <cell r="F1547">
            <v>29023</v>
          </cell>
        </row>
        <row r="1548">
          <cell r="A1548">
            <v>2022</v>
          </cell>
          <cell r="B1548" t="str">
            <v>Baja California</v>
          </cell>
          <cell r="F1548">
            <v>30408</v>
          </cell>
        </row>
        <row r="1549">
          <cell r="A1549">
            <v>2022</v>
          </cell>
          <cell r="B1549" t="str">
            <v>Baja California</v>
          </cell>
          <cell r="F1549">
            <v>29387</v>
          </cell>
        </row>
        <row r="1550">
          <cell r="A1550">
            <v>2022</v>
          </cell>
          <cell r="B1550" t="str">
            <v>Baja California</v>
          </cell>
          <cell r="F1550">
            <v>30734</v>
          </cell>
        </row>
        <row r="1551">
          <cell r="A1551">
            <v>2022</v>
          </cell>
          <cell r="B1551" t="str">
            <v>Baja California</v>
          </cell>
          <cell r="F1551">
            <v>29722</v>
          </cell>
        </row>
        <row r="1552">
          <cell r="A1552">
            <v>2022</v>
          </cell>
          <cell r="B1552" t="str">
            <v>Baja California</v>
          </cell>
          <cell r="F1552">
            <v>30994</v>
          </cell>
        </row>
        <row r="1553">
          <cell r="A1553">
            <v>2022</v>
          </cell>
          <cell r="B1553" t="str">
            <v>Baja California</v>
          </cell>
          <cell r="F1553">
            <v>29980</v>
          </cell>
        </row>
        <row r="1554">
          <cell r="A1554">
            <v>2022</v>
          </cell>
          <cell r="B1554" t="str">
            <v>Baja California</v>
          </cell>
          <cell r="F1554">
            <v>30959</v>
          </cell>
        </row>
        <row r="1555">
          <cell r="A1555">
            <v>2022</v>
          </cell>
          <cell r="B1555" t="str">
            <v>Baja California</v>
          </cell>
          <cell r="F1555">
            <v>30238</v>
          </cell>
        </row>
        <row r="1556">
          <cell r="A1556">
            <v>2022</v>
          </cell>
          <cell r="B1556" t="str">
            <v>Baja California</v>
          </cell>
          <cell r="F1556">
            <v>30831</v>
          </cell>
        </row>
        <row r="1557">
          <cell r="A1557">
            <v>2022</v>
          </cell>
          <cell r="B1557" t="str">
            <v>Baja California</v>
          </cell>
          <cell r="F1557">
            <v>30461</v>
          </cell>
        </row>
        <row r="1558">
          <cell r="A1558">
            <v>2022</v>
          </cell>
          <cell r="B1558" t="str">
            <v>Baja California</v>
          </cell>
          <cell r="F1558">
            <v>30776</v>
          </cell>
        </row>
        <row r="1559">
          <cell r="A1559">
            <v>2022</v>
          </cell>
          <cell r="B1559" t="str">
            <v>Baja California</v>
          </cell>
          <cell r="F1559">
            <v>30492</v>
          </cell>
        </row>
        <row r="1560">
          <cell r="A1560">
            <v>2022</v>
          </cell>
          <cell r="B1560" t="str">
            <v>Baja California</v>
          </cell>
          <cell r="F1560">
            <v>30719</v>
          </cell>
        </row>
        <row r="1561">
          <cell r="A1561">
            <v>2022</v>
          </cell>
          <cell r="B1561" t="str">
            <v>Baja California</v>
          </cell>
          <cell r="F1561">
            <v>30444</v>
          </cell>
        </row>
        <row r="1562">
          <cell r="A1562">
            <v>2022</v>
          </cell>
          <cell r="B1562" t="str">
            <v>Baja California</v>
          </cell>
          <cell r="F1562">
            <v>30698</v>
          </cell>
        </row>
        <row r="1563">
          <cell r="A1563">
            <v>2022</v>
          </cell>
          <cell r="B1563" t="str">
            <v>Baja California</v>
          </cell>
          <cell r="F1563">
            <v>30374</v>
          </cell>
        </row>
        <row r="1564">
          <cell r="A1564">
            <v>2022</v>
          </cell>
          <cell r="B1564" t="str">
            <v>Baja California</v>
          </cell>
          <cell r="F1564">
            <v>30727</v>
          </cell>
        </row>
        <row r="1565">
          <cell r="A1565">
            <v>2022</v>
          </cell>
          <cell r="B1565" t="str">
            <v>Baja California</v>
          </cell>
          <cell r="F1565">
            <v>30341</v>
          </cell>
        </row>
        <row r="1566">
          <cell r="A1566">
            <v>2022</v>
          </cell>
          <cell r="B1566" t="str">
            <v>Baja California</v>
          </cell>
          <cell r="F1566">
            <v>30830</v>
          </cell>
        </row>
        <row r="1567">
          <cell r="A1567">
            <v>2022</v>
          </cell>
          <cell r="B1567" t="str">
            <v>Baja California</v>
          </cell>
          <cell r="F1567">
            <v>30373</v>
          </cell>
        </row>
        <row r="1568">
          <cell r="A1568">
            <v>2022</v>
          </cell>
          <cell r="B1568" t="str">
            <v>Baja California</v>
          </cell>
          <cell r="F1568">
            <v>30979</v>
          </cell>
        </row>
        <row r="1569">
          <cell r="A1569">
            <v>2022</v>
          </cell>
          <cell r="B1569" t="str">
            <v>Baja California</v>
          </cell>
          <cell r="F1569">
            <v>30439</v>
          </cell>
        </row>
        <row r="1570">
          <cell r="A1570">
            <v>2022</v>
          </cell>
          <cell r="B1570" t="str">
            <v>Baja California</v>
          </cell>
          <cell r="F1570">
            <v>31125</v>
          </cell>
        </row>
        <row r="1571">
          <cell r="A1571">
            <v>2022</v>
          </cell>
          <cell r="B1571" t="str">
            <v>Baja California</v>
          </cell>
          <cell r="F1571">
            <v>30494</v>
          </cell>
        </row>
        <row r="1572">
          <cell r="A1572">
            <v>2022</v>
          </cell>
          <cell r="B1572" t="str">
            <v>Baja California</v>
          </cell>
          <cell r="F1572">
            <v>31353</v>
          </cell>
        </row>
        <row r="1573">
          <cell r="A1573">
            <v>2022</v>
          </cell>
          <cell r="B1573" t="str">
            <v>Baja California</v>
          </cell>
          <cell r="F1573">
            <v>30589</v>
          </cell>
        </row>
        <row r="1574">
          <cell r="A1574">
            <v>2022</v>
          </cell>
          <cell r="B1574" t="str">
            <v>Baja California</v>
          </cell>
          <cell r="F1574">
            <v>31672</v>
          </cell>
        </row>
        <row r="1575">
          <cell r="A1575">
            <v>2022</v>
          </cell>
          <cell r="B1575" t="str">
            <v>Baja California</v>
          </cell>
          <cell r="F1575">
            <v>30747</v>
          </cell>
        </row>
        <row r="1576">
          <cell r="A1576">
            <v>2022</v>
          </cell>
          <cell r="B1576" t="str">
            <v>Baja California</v>
          </cell>
          <cell r="F1576">
            <v>31962</v>
          </cell>
        </row>
        <row r="1577">
          <cell r="A1577">
            <v>2022</v>
          </cell>
          <cell r="B1577" t="str">
            <v>Baja California</v>
          </cell>
          <cell r="F1577">
            <v>30894</v>
          </cell>
        </row>
        <row r="1578">
          <cell r="A1578">
            <v>2022</v>
          </cell>
          <cell r="B1578" t="str">
            <v>Baja California</v>
          </cell>
          <cell r="F1578">
            <v>32152</v>
          </cell>
        </row>
        <row r="1579">
          <cell r="A1579">
            <v>2022</v>
          </cell>
          <cell r="B1579" t="str">
            <v>Baja California</v>
          </cell>
          <cell r="F1579">
            <v>30972</v>
          </cell>
        </row>
        <row r="1580">
          <cell r="A1580">
            <v>2022</v>
          </cell>
          <cell r="B1580" t="str">
            <v>Baja California</v>
          </cell>
          <cell r="F1580">
            <v>32262</v>
          </cell>
        </row>
        <row r="1581">
          <cell r="A1581">
            <v>2022</v>
          </cell>
          <cell r="B1581" t="str">
            <v>Baja California</v>
          </cell>
          <cell r="F1581">
            <v>31001</v>
          </cell>
        </row>
        <row r="1582">
          <cell r="A1582">
            <v>2022</v>
          </cell>
          <cell r="B1582" t="str">
            <v>Baja California</v>
          </cell>
          <cell r="F1582">
            <v>32410</v>
          </cell>
        </row>
        <row r="1583">
          <cell r="A1583">
            <v>2022</v>
          </cell>
          <cell r="B1583" t="str">
            <v>Baja California</v>
          </cell>
          <cell r="F1583">
            <v>31095</v>
          </cell>
        </row>
        <row r="1584">
          <cell r="A1584">
            <v>2022</v>
          </cell>
          <cell r="B1584" t="str">
            <v>Baja California</v>
          </cell>
          <cell r="F1584">
            <v>32571</v>
          </cell>
        </row>
        <row r="1585">
          <cell r="A1585">
            <v>2022</v>
          </cell>
          <cell r="B1585" t="str">
            <v>Baja California</v>
          </cell>
          <cell r="F1585">
            <v>31215</v>
          </cell>
        </row>
        <row r="1586">
          <cell r="A1586">
            <v>2022</v>
          </cell>
          <cell r="B1586" t="str">
            <v>Baja California</v>
          </cell>
          <cell r="F1586">
            <v>32681</v>
          </cell>
        </row>
        <row r="1587">
          <cell r="A1587">
            <v>2022</v>
          </cell>
          <cell r="B1587" t="str">
            <v>Baja California</v>
          </cell>
          <cell r="F1587">
            <v>31283</v>
          </cell>
        </row>
        <row r="1588">
          <cell r="A1588">
            <v>2022</v>
          </cell>
          <cell r="B1588" t="str">
            <v>Baja California</v>
          </cell>
          <cell r="F1588">
            <v>32812</v>
          </cell>
        </row>
        <row r="1589">
          <cell r="A1589">
            <v>2022</v>
          </cell>
          <cell r="B1589" t="str">
            <v>Baja California</v>
          </cell>
          <cell r="F1589">
            <v>31336</v>
          </cell>
        </row>
        <row r="1590">
          <cell r="A1590">
            <v>2022</v>
          </cell>
          <cell r="B1590" t="str">
            <v>Baja California</v>
          </cell>
          <cell r="F1590">
            <v>32990</v>
          </cell>
        </row>
        <row r="1591">
          <cell r="A1591">
            <v>2022</v>
          </cell>
          <cell r="B1591" t="str">
            <v>Baja California</v>
          </cell>
          <cell r="F1591">
            <v>31438</v>
          </cell>
        </row>
        <row r="1592">
          <cell r="A1592">
            <v>2022</v>
          </cell>
          <cell r="B1592" t="str">
            <v>Baja California</v>
          </cell>
          <cell r="F1592">
            <v>33141</v>
          </cell>
        </row>
        <row r="1593">
          <cell r="A1593">
            <v>2022</v>
          </cell>
          <cell r="B1593" t="str">
            <v>Baja California</v>
          </cell>
          <cell r="F1593">
            <v>31572</v>
          </cell>
        </row>
        <row r="1594">
          <cell r="A1594">
            <v>2022</v>
          </cell>
          <cell r="B1594" t="str">
            <v>Baja California</v>
          </cell>
          <cell r="F1594">
            <v>33243</v>
          </cell>
        </row>
        <row r="1595">
          <cell r="A1595">
            <v>2022</v>
          </cell>
          <cell r="B1595" t="str">
            <v>Baja California</v>
          </cell>
          <cell r="F1595">
            <v>31710</v>
          </cell>
        </row>
        <row r="1596">
          <cell r="A1596">
            <v>2022</v>
          </cell>
          <cell r="B1596" t="str">
            <v>Baja California</v>
          </cell>
          <cell r="F1596">
            <v>33304</v>
          </cell>
        </row>
        <row r="1597">
          <cell r="A1597">
            <v>2022</v>
          </cell>
          <cell r="B1597" t="str">
            <v>Baja California</v>
          </cell>
          <cell r="F1597">
            <v>31813</v>
          </cell>
        </row>
        <row r="1598">
          <cell r="A1598">
            <v>2022</v>
          </cell>
          <cell r="B1598" t="str">
            <v>Baja California</v>
          </cell>
          <cell r="F1598">
            <v>33255</v>
          </cell>
        </row>
        <row r="1599">
          <cell r="A1599">
            <v>2022</v>
          </cell>
          <cell r="B1599" t="str">
            <v>Baja California</v>
          </cell>
          <cell r="F1599">
            <v>31808</v>
          </cell>
        </row>
        <row r="1600">
          <cell r="A1600">
            <v>2022</v>
          </cell>
          <cell r="B1600" t="str">
            <v>Baja California</v>
          </cell>
          <cell r="F1600">
            <v>33063</v>
          </cell>
        </row>
        <row r="1601">
          <cell r="A1601">
            <v>2022</v>
          </cell>
          <cell r="B1601" t="str">
            <v>Baja California</v>
          </cell>
          <cell r="F1601">
            <v>31700</v>
          </cell>
        </row>
        <row r="1602">
          <cell r="A1602">
            <v>2022</v>
          </cell>
          <cell r="B1602" t="str">
            <v>Baja California</v>
          </cell>
          <cell r="F1602">
            <v>32672</v>
          </cell>
        </row>
        <row r="1603">
          <cell r="A1603">
            <v>2022</v>
          </cell>
          <cell r="B1603" t="str">
            <v>Baja California</v>
          </cell>
          <cell r="F1603">
            <v>31473</v>
          </cell>
        </row>
        <row r="1604">
          <cell r="A1604">
            <v>2022</v>
          </cell>
          <cell r="B1604" t="str">
            <v>Baja California</v>
          </cell>
          <cell r="F1604">
            <v>32068</v>
          </cell>
        </row>
        <row r="1605">
          <cell r="A1605">
            <v>2022</v>
          </cell>
          <cell r="B1605" t="str">
            <v>Baja California</v>
          </cell>
          <cell r="F1605">
            <v>31114</v>
          </cell>
        </row>
        <row r="1606">
          <cell r="A1606">
            <v>2022</v>
          </cell>
          <cell r="B1606" t="str">
            <v>Baja California</v>
          </cell>
          <cell r="F1606">
            <v>31374</v>
          </cell>
        </row>
        <row r="1607">
          <cell r="A1607">
            <v>2022</v>
          </cell>
          <cell r="B1607" t="str">
            <v>Baja California</v>
          </cell>
          <cell r="F1607">
            <v>30705</v>
          </cell>
        </row>
        <row r="1608">
          <cell r="A1608">
            <v>2022</v>
          </cell>
          <cell r="B1608" t="str">
            <v>Baja California</v>
          </cell>
          <cell r="F1608">
            <v>30687</v>
          </cell>
        </row>
        <row r="1609">
          <cell r="A1609">
            <v>2022</v>
          </cell>
          <cell r="B1609" t="str">
            <v>Baja California</v>
          </cell>
          <cell r="F1609">
            <v>30302</v>
          </cell>
        </row>
        <row r="1610">
          <cell r="A1610">
            <v>2022</v>
          </cell>
          <cell r="B1610" t="str">
            <v>Baja California</v>
          </cell>
          <cell r="F1610">
            <v>29985</v>
          </cell>
        </row>
        <row r="1611">
          <cell r="A1611">
            <v>2022</v>
          </cell>
          <cell r="B1611" t="str">
            <v>Baja California</v>
          </cell>
          <cell r="F1611">
            <v>29876</v>
          </cell>
        </row>
        <row r="1612">
          <cell r="A1612">
            <v>2022</v>
          </cell>
          <cell r="B1612" t="str">
            <v>Baja California</v>
          </cell>
          <cell r="F1612">
            <v>29241</v>
          </cell>
        </row>
        <row r="1613">
          <cell r="A1613">
            <v>2022</v>
          </cell>
          <cell r="B1613" t="str">
            <v>Baja California</v>
          </cell>
          <cell r="F1613">
            <v>29384</v>
          </cell>
        </row>
        <row r="1614">
          <cell r="A1614">
            <v>2022</v>
          </cell>
          <cell r="B1614" t="str">
            <v>Baja California</v>
          </cell>
          <cell r="F1614">
            <v>28511</v>
          </cell>
        </row>
        <row r="1615">
          <cell r="A1615">
            <v>2022</v>
          </cell>
          <cell r="B1615" t="str">
            <v>Baja California</v>
          </cell>
          <cell r="F1615">
            <v>28870</v>
          </cell>
        </row>
        <row r="1616">
          <cell r="A1616">
            <v>2022</v>
          </cell>
          <cell r="B1616" t="str">
            <v>Baja California</v>
          </cell>
          <cell r="F1616">
            <v>27825</v>
          </cell>
        </row>
        <row r="1617">
          <cell r="A1617">
            <v>2022</v>
          </cell>
          <cell r="B1617" t="str">
            <v>Baja California</v>
          </cell>
          <cell r="F1617">
            <v>28379</v>
          </cell>
        </row>
        <row r="1618">
          <cell r="A1618">
            <v>2022</v>
          </cell>
          <cell r="B1618" t="str">
            <v>Baja California</v>
          </cell>
          <cell r="F1618">
            <v>27156</v>
          </cell>
        </row>
        <row r="1619">
          <cell r="A1619">
            <v>2022</v>
          </cell>
          <cell r="B1619" t="str">
            <v>Baja California</v>
          </cell>
          <cell r="F1619">
            <v>27897</v>
          </cell>
        </row>
        <row r="1620">
          <cell r="A1620">
            <v>2022</v>
          </cell>
          <cell r="B1620" t="str">
            <v>Baja California</v>
          </cell>
          <cell r="F1620">
            <v>26499</v>
          </cell>
        </row>
        <row r="1621">
          <cell r="A1621">
            <v>2022</v>
          </cell>
          <cell r="B1621" t="str">
            <v>Baja California</v>
          </cell>
          <cell r="F1621">
            <v>27422</v>
          </cell>
        </row>
        <row r="1622">
          <cell r="A1622">
            <v>2022</v>
          </cell>
          <cell r="B1622" t="str">
            <v>Baja California</v>
          </cell>
          <cell r="F1622">
            <v>25868</v>
          </cell>
        </row>
        <row r="1623">
          <cell r="A1623">
            <v>2022</v>
          </cell>
          <cell r="B1623" t="str">
            <v>Baja California</v>
          </cell>
          <cell r="F1623">
            <v>26954</v>
          </cell>
        </row>
        <row r="1624">
          <cell r="A1624">
            <v>2022</v>
          </cell>
          <cell r="B1624" t="str">
            <v>Baja California</v>
          </cell>
          <cell r="F1624">
            <v>25297</v>
          </cell>
        </row>
        <row r="1625">
          <cell r="A1625">
            <v>2022</v>
          </cell>
          <cell r="B1625" t="str">
            <v>Baja California</v>
          </cell>
          <cell r="F1625">
            <v>26514</v>
          </cell>
        </row>
        <row r="1626">
          <cell r="A1626">
            <v>2022</v>
          </cell>
          <cell r="B1626" t="str">
            <v>Baja California</v>
          </cell>
          <cell r="F1626">
            <v>24828</v>
          </cell>
        </row>
        <row r="1627">
          <cell r="A1627">
            <v>2022</v>
          </cell>
          <cell r="B1627" t="str">
            <v>Baja California</v>
          </cell>
          <cell r="F1627">
            <v>26123</v>
          </cell>
        </row>
        <row r="1628">
          <cell r="A1628">
            <v>2022</v>
          </cell>
          <cell r="B1628" t="str">
            <v>Baja California</v>
          </cell>
          <cell r="F1628">
            <v>24466</v>
          </cell>
        </row>
        <row r="1629">
          <cell r="A1629">
            <v>2022</v>
          </cell>
          <cell r="B1629" t="str">
            <v>Baja California</v>
          </cell>
          <cell r="F1629">
            <v>25780</v>
          </cell>
        </row>
        <row r="1630">
          <cell r="A1630">
            <v>2022</v>
          </cell>
          <cell r="B1630" t="str">
            <v>Baja California</v>
          </cell>
          <cell r="F1630">
            <v>24204</v>
          </cell>
        </row>
        <row r="1631">
          <cell r="A1631">
            <v>2022</v>
          </cell>
          <cell r="B1631" t="str">
            <v>Baja California</v>
          </cell>
          <cell r="F1631">
            <v>25475</v>
          </cell>
        </row>
        <row r="1632">
          <cell r="A1632">
            <v>2022</v>
          </cell>
          <cell r="B1632" t="str">
            <v>Baja California</v>
          </cell>
          <cell r="F1632">
            <v>24017</v>
          </cell>
        </row>
        <row r="1633">
          <cell r="A1633">
            <v>2022</v>
          </cell>
          <cell r="B1633" t="str">
            <v>Baja California</v>
          </cell>
          <cell r="F1633">
            <v>25200</v>
          </cell>
        </row>
        <row r="1634">
          <cell r="A1634">
            <v>2022</v>
          </cell>
          <cell r="B1634" t="str">
            <v>Baja California</v>
          </cell>
          <cell r="F1634">
            <v>23895</v>
          </cell>
        </row>
        <row r="1635">
          <cell r="A1635">
            <v>2022</v>
          </cell>
          <cell r="B1635" t="str">
            <v>Baja California</v>
          </cell>
          <cell r="F1635">
            <v>24946</v>
          </cell>
        </row>
        <row r="1636">
          <cell r="A1636">
            <v>2022</v>
          </cell>
          <cell r="B1636" t="str">
            <v>Baja California</v>
          </cell>
          <cell r="F1636">
            <v>23753</v>
          </cell>
        </row>
        <row r="1637">
          <cell r="A1637">
            <v>2022</v>
          </cell>
          <cell r="B1637" t="str">
            <v>Baja California</v>
          </cell>
          <cell r="F1637">
            <v>24627</v>
          </cell>
        </row>
        <row r="1638">
          <cell r="A1638">
            <v>2022</v>
          </cell>
          <cell r="B1638" t="str">
            <v>Baja California</v>
          </cell>
          <cell r="F1638">
            <v>23507</v>
          </cell>
        </row>
        <row r="1639">
          <cell r="A1639">
            <v>2022</v>
          </cell>
          <cell r="B1639" t="str">
            <v>Baja California</v>
          </cell>
          <cell r="F1639">
            <v>24195</v>
          </cell>
        </row>
        <row r="1640">
          <cell r="A1640">
            <v>2022</v>
          </cell>
          <cell r="B1640" t="str">
            <v>Baja California</v>
          </cell>
          <cell r="F1640">
            <v>23154</v>
          </cell>
        </row>
        <row r="1641">
          <cell r="A1641">
            <v>2022</v>
          </cell>
          <cell r="B1641" t="str">
            <v>Baja California</v>
          </cell>
          <cell r="F1641">
            <v>23671</v>
          </cell>
        </row>
        <row r="1642">
          <cell r="A1642">
            <v>2022</v>
          </cell>
          <cell r="B1642" t="str">
            <v>Baja California</v>
          </cell>
          <cell r="F1642">
            <v>22687</v>
          </cell>
        </row>
        <row r="1643">
          <cell r="A1643">
            <v>2022</v>
          </cell>
          <cell r="B1643" t="str">
            <v>Baja California</v>
          </cell>
          <cell r="F1643">
            <v>23055</v>
          </cell>
        </row>
        <row r="1644">
          <cell r="A1644">
            <v>2022</v>
          </cell>
          <cell r="B1644" t="str">
            <v>Baja California</v>
          </cell>
          <cell r="F1644">
            <v>22125</v>
          </cell>
        </row>
        <row r="1645">
          <cell r="A1645">
            <v>2022</v>
          </cell>
          <cell r="B1645" t="str">
            <v>Baja California</v>
          </cell>
          <cell r="F1645">
            <v>22364</v>
          </cell>
        </row>
        <row r="1646">
          <cell r="A1646">
            <v>2022</v>
          </cell>
          <cell r="B1646" t="str">
            <v>Baja California</v>
          </cell>
          <cell r="F1646">
            <v>21492</v>
          </cell>
        </row>
        <row r="1647">
          <cell r="A1647">
            <v>2022</v>
          </cell>
          <cell r="B1647" t="str">
            <v>Baja California</v>
          </cell>
          <cell r="F1647">
            <v>21631</v>
          </cell>
        </row>
        <row r="1648">
          <cell r="A1648">
            <v>2022</v>
          </cell>
          <cell r="B1648" t="str">
            <v>Baja California</v>
          </cell>
          <cell r="F1648">
            <v>20813</v>
          </cell>
        </row>
        <row r="1649">
          <cell r="A1649">
            <v>2022</v>
          </cell>
          <cell r="B1649" t="str">
            <v>Baja California</v>
          </cell>
          <cell r="F1649">
            <v>20867</v>
          </cell>
        </row>
        <row r="1650">
          <cell r="A1650">
            <v>2022</v>
          </cell>
          <cell r="B1650" t="str">
            <v>Baja California</v>
          </cell>
          <cell r="F1650">
            <v>20086</v>
          </cell>
        </row>
        <row r="1651">
          <cell r="A1651">
            <v>2022</v>
          </cell>
          <cell r="B1651" t="str">
            <v>Baja California</v>
          </cell>
          <cell r="F1651">
            <v>20090</v>
          </cell>
        </row>
        <row r="1652">
          <cell r="A1652">
            <v>2022</v>
          </cell>
          <cell r="B1652" t="str">
            <v>Baja California</v>
          </cell>
          <cell r="F1652">
            <v>19339</v>
          </cell>
        </row>
        <row r="1653">
          <cell r="A1653">
            <v>2022</v>
          </cell>
          <cell r="B1653" t="str">
            <v>Baja California</v>
          </cell>
          <cell r="F1653">
            <v>19322</v>
          </cell>
        </row>
        <row r="1654">
          <cell r="A1654">
            <v>2022</v>
          </cell>
          <cell r="B1654" t="str">
            <v>Baja California</v>
          </cell>
          <cell r="F1654">
            <v>18586</v>
          </cell>
        </row>
        <row r="1655">
          <cell r="A1655">
            <v>2022</v>
          </cell>
          <cell r="B1655" t="str">
            <v>Baja California</v>
          </cell>
          <cell r="F1655">
            <v>18569</v>
          </cell>
        </row>
        <row r="1656">
          <cell r="A1656">
            <v>2022</v>
          </cell>
          <cell r="B1656" t="str">
            <v>Baja California</v>
          </cell>
          <cell r="F1656">
            <v>17818</v>
          </cell>
        </row>
        <row r="1657">
          <cell r="A1657">
            <v>2022</v>
          </cell>
          <cell r="B1657" t="str">
            <v>Baja California</v>
          </cell>
          <cell r="F1657">
            <v>17838</v>
          </cell>
        </row>
        <row r="1658">
          <cell r="A1658">
            <v>2022</v>
          </cell>
          <cell r="B1658" t="str">
            <v>Baja California</v>
          </cell>
          <cell r="F1658">
            <v>17037</v>
          </cell>
        </row>
        <row r="1659">
          <cell r="A1659">
            <v>2022</v>
          </cell>
          <cell r="B1659" t="str">
            <v>Baja California</v>
          </cell>
          <cell r="F1659">
            <v>17121</v>
          </cell>
        </row>
        <row r="1660">
          <cell r="A1660">
            <v>2022</v>
          </cell>
          <cell r="B1660" t="str">
            <v>Baja California</v>
          </cell>
          <cell r="F1660">
            <v>16243</v>
          </cell>
        </row>
        <row r="1661">
          <cell r="A1661">
            <v>2022</v>
          </cell>
          <cell r="B1661" t="str">
            <v>Baja California</v>
          </cell>
          <cell r="F1661">
            <v>16410</v>
          </cell>
        </row>
        <row r="1662">
          <cell r="A1662">
            <v>2022</v>
          </cell>
          <cell r="B1662" t="str">
            <v>Baja California</v>
          </cell>
          <cell r="F1662">
            <v>15434</v>
          </cell>
        </row>
        <row r="1663">
          <cell r="A1663">
            <v>2022</v>
          </cell>
          <cell r="B1663" t="str">
            <v>Baja California</v>
          </cell>
          <cell r="F1663">
            <v>15702</v>
          </cell>
        </row>
        <row r="1664">
          <cell r="A1664">
            <v>2022</v>
          </cell>
          <cell r="B1664" t="str">
            <v>Baja California</v>
          </cell>
          <cell r="F1664">
            <v>14601</v>
          </cell>
        </row>
        <row r="1665">
          <cell r="A1665">
            <v>2022</v>
          </cell>
          <cell r="B1665" t="str">
            <v>Baja California</v>
          </cell>
          <cell r="F1665">
            <v>14994</v>
          </cell>
        </row>
        <row r="1666">
          <cell r="A1666">
            <v>2022</v>
          </cell>
          <cell r="B1666" t="str">
            <v>Baja California</v>
          </cell>
          <cell r="F1666">
            <v>13753</v>
          </cell>
        </row>
        <row r="1667">
          <cell r="A1667">
            <v>2022</v>
          </cell>
          <cell r="B1667" t="str">
            <v>Baja California</v>
          </cell>
          <cell r="F1667">
            <v>14282</v>
          </cell>
        </row>
        <row r="1668">
          <cell r="A1668">
            <v>2022</v>
          </cell>
          <cell r="B1668" t="str">
            <v>Baja California</v>
          </cell>
          <cell r="F1668">
            <v>12892</v>
          </cell>
        </row>
        <row r="1669">
          <cell r="A1669">
            <v>2022</v>
          </cell>
          <cell r="B1669" t="str">
            <v>Baja California</v>
          </cell>
          <cell r="F1669">
            <v>13560</v>
          </cell>
        </row>
        <row r="1670">
          <cell r="A1670">
            <v>2022</v>
          </cell>
          <cell r="B1670" t="str">
            <v>Baja California</v>
          </cell>
          <cell r="F1670">
            <v>12028</v>
          </cell>
        </row>
        <row r="1671">
          <cell r="A1671">
            <v>2022</v>
          </cell>
          <cell r="B1671" t="str">
            <v>Baja California</v>
          </cell>
          <cell r="F1671">
            <v>12821</v>
          </cell>
        </row>
        <row r="1672">
          <cell r="A1672">
            <v>2022</v>
          </cell>
          <cell r="B1672" t="str">
            <v>Baja California</v>
          </cell>
          <cell r="F1672">
            <v>11171</v>
          </cell>
        </row>
        <row r="1673">
          <cell r="A1673">
            <v>2022</v>
          </cell>
          <cell r="B1673" t="str">
            <v>Baja California</v>
          </cell>
          <cell r="F1673">
            <v>12077</v>
          </cell>
        </row>
        <row r="1674">
          <cell r="A1674">
            <v>2022</v>
          </cell>
          <cell r="B1674" t="str">
            <v>Baja California</v>
          </cell>
          <cell r="F1674">
            <v>10337</v>
          </cell>
        </row>
        <row r="1675">
          <cell r="A1675">
            <v>2022</v>
          </cell>
          <cell r="B1675" t="str">
            <v>Baja California</v>
          </cell>
          <cell r="F1675">
            <v>11339</v>
          </cell>
        </row>
        <row r="1676">
          <cell r="A1676">
            <v>2022</v>
          </cell>
          <cell r="B1676" t="str">
            <v>Baja California</v>
          </cell>
          <cell r="F1676">
            <v>9534</v>
          </cell>
        </row>
        <row r="1677">
          <cell r="A1677">
            <v>2022</v>
          </cell>
          <cell r="B1677" t="str">
            <v>Baja California</v>
          </cell>
          <cell r="F1677">
            <v>10618</v>
          </cell>
        </row>
        <row r="1678">
          <cell r="A1678">
            <v>2022</v>
          </cell>
          <cell r="B1678" t="str">
            <v>Baja California</v>
          </cell>
          <cell r="F1678">
            <v>8757</v>
          </cell>
        </row>
        <row r="1679">
          <cell r="A1679">
            <v>2022</v>
          </cell>
          <cell r="B1679" t="str">
            <v>Baja California</v>
          </cell>
          <cell r="F1679">
            <v>9910</v>
          </cell>
        </row>
        <row r="1680">
          <cell r="A1680">
            <v>2022</v>
          </cell>
          <cell r="B1680" t="str">
            <v>Baja California</v>
          </cell>
          <cell r="F1680">
            <v>8025</v>
          </cell>
        </row>
        <row r="1681">
          <cell r="A1681">
            <v>2022</v>
          </cell>
          <cell r="B1681" t="str">
            <v>Baja California</v>
          </cell>
          <cell r="F1681">
            <v>9213</v>
          </cell>
        </row>
        <row r="1682">
          <cell r="A1682">
            <v>2022</v>
          </cell>
          <cell r="B1682" t="str">
            <v>Baja California</v>
          </cell>
          <cell r="F1682">
            <v>7331</v>
          </cell>
        </row>
        <row r="1683">
          <cell r="A1683">
            <v>2022</v>
          </cell>
          <cell r="B1683" t="str">
            <v>Baja California</v>
          </cell>
          <cell r="F1683">
            <v>8532</v>
          </cell>
        </row>
        <row r="1684">
          <cell r="A1684">
            <v>2022</v>
          </cell>
          <cell r="B1684" t="str">
            <v>Baja California</v>
          </cell>
          <cell r="F1684">
            <v>6670</v>
          </cell>
        </row>
        <row r="1685">
          <cell r="A1685">
            <v>2022</v>
          </cell>
          <cell r="B1685" t="str">
            <v>Baja California</v>
          </cell>
          <cell r="F1685">
            <v>7875</v>
          </cell>
        </row>
        <row r="1686">
          <cell r="A1686">
            <v>2022</v>
          </cell>
          <cell r="B1686" t="str">
            <v>Baja California</v>
          </cell>
          <cell r="F1686">
            <v>6098</v>
          </cell>
        </row>
        <row r="1687">
          <cell r="A1687">
            <v>2022</v>
          </cell>
          <cell r="B1687" t="str">
            <v>Baja California</v>
          </cell>
          <cell r="F1687">
            <v>7298</v>
          </cell>
        </row>
        <row r="1688">
          <cell r="A1688">
            <v>2022</v>
          </cell>
          <cell r="B1688" t="str">
            <v>Baja California</v>
          </cell>
          <cell r="F1688">
            <v>5590</v>
          </cell>
        </row>
        <row r="1689">
          <cell r="A1689">
            <v>2022</v>
          </cell>
          <cell r="B1689" t="str">
            <v>Baja California</v>
          </cell>
          <cell r="F1689">
            <v>6766</v>
          </cell>
        </row>
        <row r="1690">
          <cell r="A1690">
            <v>2022</v>
          </cell>
          <cell r="B1690" t="str">
            <v>Baja California</v>
          </cell>
          <cell r="F1690">
            <v>5093</v>
          </cell>
        </row>
        <row r="1691">
          <cell r="A1691">
            <v>2022</v>
          </cell>
          <cell r="B1691" t="str">
            <v>Baja California</v>
          </cell>
          <cell r="F1691">
            <v>6231</v>
          </cell>
        </row>
        <row r="1692">
          <cell r="A1692">
            <v>2022</v>
          </cell>
          <cell r="B1692" t="str">
            <v>Baja California</v>
          </cell>
          <cell r="F1692">
            <v>4632</v>
          </cell>
        </row>
        <row r="1693">
          <cell r="A1693">
            <v>2022</v>
          </cell>
          <cell r="B1693" t="str">
            <v>Baja California</v>
          </cell>
          <cell r="F1693">
            <v>5728</v>
          </cell>
        </row>
        <row r="1694">
          <cell r="A1694">
            <v>2022</v>
          </cell>
          <cell r="B1694" t="str">
            <v>Baja California</v>
          </cell>
          <cell r="F1694">
            <v>4204</v>
          </cell>
        </row>
        <row r="1695">
          <cell r="A1695">
            <v>2022</v>
          </cell>
          <cell r="B1695" t="str">
            <v>Baja California</v>
          </cell>
          <cell r="F1695">
            <v>5251</v>
          </cell>
        </row>
        <row r="1696">
          <cell r="A1696">
            <v>2022</v>
          </cell>
          <cell r="B1696" t="str">
            <v>Baja California</v>
          </cell>
          <cell r="F1696">
            <v>3806</v>
          </cell>
        </row>
        <row r="1697">
          <cell r="A1697">
            <v>2022</v>
          </cell>
          <cell r="B1697" t="str">
            <v>Baja California</v>
          </cell>
          <cell r="F1697">
            <v>4801</v>
          </cell>
        </row>
        <row r="1698">
          <cell r="A1698">
            <v>2022</v>
          </cell>
          <cell r="B1698" t="str">
            <v>Baja California</v>
          </cell>
          <cell r="F1698">
            <v>3434</v>
          </cell>
        </row>
        <row r="1699">
          <cell r="A1699">
            <v>2022</v>
          </cell>
          <cell r="B1699" t="str">
            <v>Baja California</v>
          </cell>
          <cell r="F1699">
            <v>4374</v>
          </cell>
        </row>
        <row r="1700">
          <cell r="A1700">
            <v>2022</v>
          </cell>
          <cell r="B1700" t="str">
            <v>Baja California</v>
          </cell>
          <cell r="F1700">
            <v>3086</v>
          </cell>
        </row>
        <row r="1701">
          <cell r="A1701">
            <v>2022</v>
          </cell>
          <cell r="B1701" t="str">
            <v>Baja California</v>
          </cell>
          <cell r="F1701">
            <v>3974</v>
          </cell>
        </row>
        <row r="1702">
          <cell r="A1702">
            <v>2022</v>
          </cell>
          <cell r="B1702" t="str">
            <v>Baja California</v>
          </cell>
          <cell r="F1702">
            <v>2769</v>
          </cell>
        </row>
        <row r="1703">
          <cell r="A1703">
            <v>2022</v>
          </cell>
          <cell r="B1703" t="str">
            <v>Baja California</v>
          </cell>
          <cell r="F1703">
            <v>3601</v>
          </cell>
        </row>
        <row r="1704">
          <cell r="A1704">
            <v>2022</v>
          </cell>
          <cell r="B1704" t="str">
            <v>Baja California</v>
          </cell>
          <cell r="F1704">
            <v>2475</v>
          </cell>
        </row>
        <row r="1705">
          <cell r="A1705">
            <v>2022</v>
          </cell>
          <cell r="B1705" t="str">
            <v>Baja California</v>
          </cell>
          <cell r="F1705">
            <v>3242</v>
          </cell>
        </row>
        <row r="1706">
          <cell r="A1706">
            <v>2022</v>
          </cell>
          <cell r="B1706" t="str">
            <v>Baja California</v>
          </cell>
          <cell r="F1706">
            <v>2195</v>
          </cell>
        </row>
        <row r="1707">
          <cell r="A1707">
            <v>2022</v>
          </cell>
          <cell r="B1707" t="str">
            <v>Baja California</v>
          </cell>
          <cell r="F1707">
            <v>2890</v>
          </cell>
        </row>
        <row r="1708">
          <cell r="A1708">
            <v>2022</v>
          </cell>
          <cell r="B1708" t="str">
            <v>Baja California</v>
          </cell>
          <cell r="F1708">
            <v>1934</v>
          </cell>
        </row>
        <row r="1709">
          <cell r="A1709">
            <v>2022</v>
          </cell>
          <cell r="B1709" t="str">
            <v>Baja California</v>
          </cell>
          <cell r="F1709">
            <v>2560</v>
          </cell>
        </row>
        <row r="1710">
          <cell r="A1710">
            <v>2022</v>
          </cell>
          <cell r="B1710" t="str">
            <v>Baja California</v>
          </cell>
          <cell r="F1710">
            <v>1698</v>
          </cell>
        </row>
        <row r="1711">
          <cell r="A1711">
            <v>2022</v>
          </cell>
          <cell r="B1711" t="str">
            <v>Baja California</v>
          </cell>
          <cell r="F1711">
            <v>2255</v>
          </cell>
        </row>
        <row r="1712">
          <cell r="A1712">
            <v>2022</v>
          </cell>
          <cell r="B1712" t="str">
            <v>Baja California</v>
          </cell>
          <cell r="F1712">
            <v>1483</v>
          </cell>
        </row>
        <row r="1713">
          <cell r="A1713">
            <v>2022</v>
          </cell>
          <cell r="B1713" t="str">
            <v>Baja California</v>
          </cell>
          <cell r="F1713">
            <v>1971</v>
          </cell>
        </row>
        <row r="1714">
          <cell r="A1714">
            <v>2022</v>
          </cell>
          <cell r="B1714" t="str">
            <v>Baja California</v>
          </cell>
          <cell r="F1714">
            <v>1284</v>
          </cell>
        </row>
        <row r="1715">
          <cell r="A1715">
            <v>2022</v>
          </cell>
          <cell r="B1715" t="str">
            <v>Baja California</v>
          </cell>
          <cell r="F1715">
            <v>1713</v>
          </cell>
        </row>
        <row r="1716">
          <cell r="A1716">
            <v>2022</v>
          </cell>
          <cell r="B1716" t="str">
            <v>Baja California</v>
          </cell>
          <cell r="F1716">
            <v>1103</v>
          </cell>
        </row>
        <row r="1717">
          <cell r="A1717">
            <v>2022</v>
          </cell>
          <cell r="B1717" t="str">
            <v>Baja California</v>
          </cell>
          <cell r="F1717">
            <v>1478</v>
          </cell>
        </row>
        <row r="1718">
          <cell r="A1718">
            <v>2022</v>
          </cell>
          <cell r="B1718" t="str">
            <v>Baja California</v>
          </cell>
          <cell r="F1718">
            <v>937</v>
          </cell>
        </row>
        <row r="1719">
          <cell r="A1719">
            <v>2022</v>
          </cell>
          <cell r="B1719" t="str">
            <v>Baja California</v>
          </cell>
          <cell r="F1719">
            <v>1264</v>
          </cell>
        </row>
        <row r="1720">
          <cell r="A1720">
            <v>2022</v>
          </cell>
          <cell r="B1720" t="str">
            <v>Baja California</v>
          </cell>
          <cell r="F1720">
            <v>790</v>
          </cell>
        </row>
        <row r="1721">
          <cell r="A1721">
            <v>2022</v>
          </cell>
          <cell r="B1721" t="str">
            <v>Baja California</v>
          </cell>
          <cell r="F1721">
            <v>1070</v>
          </cell>
        </row>
        <row r="1722">
          <cell r="A1722">
            <v>2022</v>
          </cell>
          <cell r="B1722" t="str">
            <v>Baja California</v>
          </cell>
          <cell r="F1722">
            <v>656</v>
          </cell>
        </row>
        <row r="1723">
          <cell r="A1723">
            <v>2022</v>
          </cell>
          <cell r="B1723" t="str">
            <v>Baja California</v>
          </cell>
          <cell r="F1723">
            <v>895</v>
          </cell>
        </row>
        <row r="1724">
          <cell r="A1724">
            <v>2022</v>
          </cell>
          <cell r="B1724" t="str">
            <v>Baja California</v>
          </cell>
          <cell r="F1724">
            <v>536</v>
          </cell>
        </row>
        <row r="1725">
          <cell r="A1725">
            <v>2022</v>
          </cell>
          <cell r="B1725" t="str">
            <v>Baja California</v>
          </cell>
          <cell r="F1725">
            <v>741</v>
          </cell>
        </row>
        <row r="1726">
          <cell r="A1726">
            <v>2022</v>
          </cell>
          <cell r="B1726" t="str">
            <v>Baja California</v>
          </cell>
          <cell r="F1726">
            <v>431</v>
          </cell>
        </row>
        <row r="1727">
          <cell r="A1727">
            <v>2022</v>
          </cell>
          <cell r="B1727" t="str">
            <v>Baja California</v>
          </cell>
          <cell r="F1727">
            <v>603</v>
          </cell>
        </row>
        <row r="1728">
          <cell r="A1728">
            <v>2022</v>
          </cell>
          <cell r="B1728" t="str">
            <v>Baja California</v>
          </cell>
          <cell r="F1728">
            <v>340</v>
          </cell>
        </row>
        <row r="1729">
          <cell r="A1729">
            <v>2022</v>
          </cell>
          <cell r="B1729" t="str">
            <v>Baja California</v>
          </cell>
          <cell r="F1729">
            <v>481</v>
          </cell>
        </row>
        <row r="1730">
          <cell r="A1730">
            <v>2022</v>
          </cell>
          <cell r="B1730" t="str">
            <v>Baja California</v>
          </cell>
          <cell r="F1730">
            <v>264</v>
          </cell>
        </row>
        <row r="1731">
          <cell r="A1731">
            <v>2022</v>
          </cell>
          <cell r="B1731" t="str">
            <v>Baja California</v>
          </cell>
          <cell r="F1731">
            <v>377</v>
          </cell>
        </row>
        <row r="1732">
          <cell r="A1732">
            <v>2022</v>
          </cell>
          <cell r="B1732" t="str">
            <v>Baja California</v>
          </cell>
          <cell r="F1732">
            <v>200</v>
          </cell>
        </row>
        <row r="1733">
          <cell r="A1733">
            <v>2022</v>
          </cell>
          <cell r="B1733" t="str">
            <v>Baja California</v>
          </cell>
          <cell r="F1733">
            <v>290</v>
          </cell>
        </row>
        <row r="1734">
          <cell r="A1734">
            <v>2022</v>
          </cell>
          <cell r="B1734" t="str">
            <v>Baja California</v>
          </cell>
          <cell r="F1734">
            <v>149</v>
          </cell>
        </row>
        <row r="1735">
          <cell r="A1735">
            <v>2022</v>
          </cell>
          <cell r="B1735" t="str">
            <v>Baja California</v>
          </cell>
          <cell r="F1735">
            <v>220</v>
          </cell>
        </row>
        <row r="1736">
          <cell r="A1736">
            <v>2022</v>
          </cell>
          <cell r="B1736" t="str">
            <v>Baja California</v>
          </cell>
          <cell r="F1736">
            <v>110</v>
          </cell>
        </row>
        <row r="1737">
          <cell r="A1737">
            <v>2022</v>
          </cell>
          <cell r="B1737" t="str">
            <v>Baja California</v>
          </cell>
          <cell r="F1737">
            <v>163</v>
          </cell>
        </row>
        <row r="1738">
          <cell r="A1738">
            <v>2022</v>
          </cell>
          <cell r="B1738" t="str">
            <v>Baja California</v>
          </cell>
          <cell r="F1738">
            <v>78</v>
          </cell>
        </row>
        <row r="1739">
          <cell r="A1739">
            <v>2022</v>
          </cell>
          <cell r="B1739" t="str">
            <v>Baja California</v>
          </cell>
          <cell r="F1739">
            <v>118</v>
          </cell>
        </row>
        <row r="1740">
          <cell r="A1740">
            <v>2022</v>
          </cell>
          <cell r="B1740" t="str">
            <v>Baja California</v>
          </cell>
          <cell r="F1740">
            <v>54</v>
          </cell>
        </row>
        <row r="1741">
          <cell r="A1741">
            <v>2022</v>
          </cell>
          <cell r="B1741" t="str">
            <v>Baja California</v>
          </cell>
          <cell r="F1741">
            <v>83</v>
          </cell>
        </row>
        <row r="1742">
          <cell r="A1742">
            <v>2022</v>
          </cell>
          <cell r="B1742" t="str">
            <v>Baja California</v>
          </cell>
          <cell r="F1742">
            <v>37</v>
          </cell>
        </row>
        <row r="1743">
          <cell r="A1743">
            <v>2022</v>
          </cell>
          <cell r="B1743" t="str">
            <v>Baja California</v>
          </cell>
          <cell r="F1743">
            <v>57</v>
          </cell>
        </row>
        <row r="1744">
          <cell r="A1744">
            <v>2022</v>
          </cell>
          <cell r="B1744" t="str">
            <v>Baja California</v>
          </cell>
          <cell r="F1744">
            <v>24</v>
          </cell>
        </row>
        <row r="1745">
          <cell r="A1745">
            <v>2022</v>
          </cell>
          <cell r="B1745" t="str">
            <v>Baja California</v>
          </cell>
          <cell r="F1745">
            <v>38</v>
          </cell>
        </row>
        <row r="1746">
          <cell r="A1746">
            <v>2022</v>
          </cell>
          <cell r="B1746" t="str">
            <v>Baja California</v>
          </cell>
          <cell r="F1746">
            <v>14</v>
          </cell>
        </row>
        <row r="1747">
          <cell r="A1747">
            <v>2022</v>
          </cell>
          <cell r="B1747" t="str">
            <v>Baja California</v>
          </cell>
          <cell r="F1747">
            <v>24</v>
          </cell>
        </row>
        <row r="1748">
          <cell r="A1748">
            <v>2022</v>
          </cell>
          <cell r="B1748" t="str">
            <v>Baja California</v>
          </cell>
          <cell r="F1748">
            <v>9</v>
          </cell>
        </row>
        <row r="1749">
          <cell r="A1749">
            <v>2022</v>
          </cell>
          <cell r="B1749" t="str">
            <v>Baja California</v>
          </cell>
          <cell r="F1749">
            <v>15</v>
          </cell>
        </row>
        <row r="1750">
          <cell r="A1750">
            <v>2022</v>
          </cell>
          <cell r="B1750" t="str">
            <v>Baja California</v>
          </cell>
          <cell r="F1750">
            <v>5</v>
          </cell>
        </row>
        <row r="1751">
          <cell r="A1751">
            <v>2022</v>
          </cell>
          <cell r="B1751" t="str">
            <v>Baja California</v>
          </cell>
          <cell r="F1751">
            <v>9</v>
          </cell>
        </row>
        <row r="1752">
          <cell r="A1752">
            <v>2022</v>
          </cell>
          <cell r="B1752" t="str">
            <v>Baja California</v>
          </cell>
          <cell r="F1752">
            <v>3</v>
          </cell>
        </row>
        <row r="1753">
          <cell r="A1753">
            <v>2022</v>
          </cell>
          <cell r="B1753" t="str">
            <v>Baja California</v>
          </cell>
          <cell r="F1753">
            <v>5</v>
          </cell>
        </row>
        <row r="1754">
          <cell r="A1754">
            <v>2022</v>
          </cell>
          <cell r="B1754" t="str">
            <v>Baja California</v>
          </cell>
          <cell r="F1754">
            <v>2</v>
          </cell>
        </row>
        <row r="1755">
          <cell r="A1755">
            <v>2022</v>
          </cell>
          <cell r="B1755" t="str">
            <v>Baja California</v>
          </cell>
          <cell r="F1755">
            <v>3</v>
          </cell>
        </row>
        <row r="1756">
          <cell r="A1756">
            <v>2022</v>
          </cell>
          <cell r="B1756" t="str">
            <v>Baja California</v>
          </cell>
          <cell r="F1756">
            <v>1</v>
          </cell>
        </row>
        <row r="1757">
          <cell r="A1757">
            <v>2022</v>
          </cell>
          <cell r="B1757" t="str">
            <v>Baja California</v>
          </cell>
          <cell r="F1757">
            <v>2</v>
          </cell>
        </row>
        <row r="1758">
          <cell r="A1758">
            <v>2022</v>
          </cell>
          <cell r="B1758" t="str">
            <v>Baja California</v>
          </cell>
          <cell r="F1758">
            <v>0</v>
          </cell>
        </row>
        <row r="1759">
          <cell r="A1759">
            <v>2022</v>
          </cell>
          <cell r="B1759" t="str">
            <v>Baja California</v>
          </cell>
          <cell r="F1759">
            <v>2</v>
          </cell>
        </row>
        <row r="1760">
          <cell r="A1760">
            <v>2022</v>
          </cell>
          <cell r="B1760" t="str">
            <v>Baja California</v>
          </cell>
          <cell r="F1760">
            <v>0</v>
          </cell>
        </row>
        <row r="1761">
          <cell r="A1761">
            <v>2022</v>
          </cell>
          <cell r="B1761" t="str">
            <v>Baja California</v>
          </cell>
          <cell r="F1761">
            <v>2</v>
          </cell>
        </row>
        <row r="1762">
          <cell r="A1762">
            <v>2019</v>
          </cell>
          <cell r="B1762" t="str">
            <v>Baja California Sur</v>
          </cell>
          <cell r="F1762">
            <v>7032</v>
          </cell>
        </row>
        <row r="1763">
          <cell r="A1763">
            <v>2019</v>
          </cell>
          <cell r="B1763" t="str">
            <v>Baja California Sur</v>
          </cell>
          <cell r="F1763">
            <v>6795</v>
          </cell>
        </row>
        <row r="1764">
          <cell r="A1764">
            <v>2019</v>
          </cell>
          <cell r="B1764" t="str">
            <v>Baja California Sur</v>
          </cell>
          <cell r="F1764">
            <v>7024</v>
          </cell>
        </row>
        <row r="1765">
          <cell r="A1765">
            <v>2019</v>
          </cell>
          <cell r="B1765" t="str">
            <v>Baja California Sur</v>
          </cell>
          <cell r="F1765">
            <v>6835</v>
          </cell>
        </row>
        <row r="1766">
          <cell r="A1766">
            <v>2019</v>
          </cell>
          <cell r="B1766" t="str">
            <v>Baja California Sur</v>
          </cell>
          <cell r="F1766">
            <v>7023</v>
          </cell>
        </row>
        <row r="1767">
          <cell r="A1767">
            <v>2019</v>
          </cell>
          <cell r="B1767" t="str">
            <v>Baja California Sur</v>
          </cell>
          <cell r="F1767">
            <v>6881</v>
          </cell>
        </row>
        <row r="1768">
          <cell r="A1768">
            <v>2019</v>
          </cell>
          <cell r="B1768" t="str">
            <v>Baja California Sur</v>
          </cell>
          <cell r="F1768">
            <v>7053</v>
          </cell>
        </row>
        <row r="1769">
          <cell r="A1769">
            <v>2019</v>
          </cell>
          <cell r="B1769" t="str">
            <v>Baja California Sur</v>
          </cell>
          <cell r="F1769">
            <v>6924</v>
          </cell>
        </row>
        <row r="1770">
          <cell r="A1770">
            <v>2019</v>
          </cell>
          <cell r="B1770" t="str">
            <v>Baja California Sur</v>
          </cell>
          <cell r="F1770">
            <v>7050</v>
          </cell>
        </row>
        <row r="1771">
          <cell r="A1771">
            <v>2019</v>
          </cell>
          <cell r="B1771" t="str">
            <v>Baja California Sur</v>
          </cell>
          <cell r="F1771">
            <v>6932</v>
          </cell>
        </row>
        <row r="1772">
          <cell r="A1772">
            <v>2019</v>
          </cell>
          <cell r="B1772" t="str">
            <v>Baja California Sur</v>
          </cell>
          <cell r="F1772">
            <v>6989</v>
          </cell>
        </row>
        <row r="1773">
          <cell r="A1773">
            <v>2019</v>
          </cell>
          <cell r="B1773" t="str">
            <v>Baja California Sur</v>
          </cell>
          <cell r="F1773">
            <v>6900</v>
          </cell>
        </row>
        <row r="1774">
          <cell r="A1774">
            <v>2019</v>
          </cell>
          <cell r="B1774" t="str">
            <v>Baja California Sur</v>
          </cell>
          <cell r="F1774">
            <v>6910</v>
          </cell>
        </row>
        <row r="1775">
          <cell r="A1775">
            <v>2019</v>
          </cell>
          <cell r="B1775" t="str">
            <v>Baja California Sur</v>
          </cell>
          <cell r="F1775">
            <v>6833</v>
          </cell>
        </row>
        <row r="1776">
          <cell r="A1776">
            <v>2019</v>
          </cell>
          <cell r="B1776" t="str">
            <v>Baja California Sur</v>
          </cell>
          <cell r="F1776">
            <v>6831</v>
          </cell>
        </row>
        <row r="1777">
          <cell r="A1777">
            <v>2019</v>
          </cell>
          <cell r="B1777" t="str">
            <v>Baja California Sur</v>
          </cell>
          <cell r="F1777">
            <v>6758</v>
          </cell>
        </row>
        <row r="1778">
          <cell r="A1778">
            <v>2019</v>
          </cell>
          <cell r="B1778" t="str">
            <v>Baja California Sur</v>
          </cell>
          <cell r="F1778">
            <v>6759</v>
          </cell>
        </row>
        <row r="1779">
          <cell r="A1779">
            <v>2019</v>
          </cell>
          <cell r="B1779" t="str">
            <v>Baja California Sur</v>
          </cell>
          <cell r="F1779">
            <v>6693</v>
          </cell>
        </row>
        <row r="1780">
          <cell r="A1780">
            <v>2019</v>
          </cell>
          <cell r="B1780" t="str">
            <v>Baja California Sur</v>
          </cell>
          <cell r="F1780">
            <v>6710</v>
          </cell>
        </row>
        <row r="1781">
          <cell r="A1781">
            <v>2019</v>
          </cell>
          <cell r="B1781" t="str">
            <v>Baja California Sur</v>
          </cell>
          <cell r="F1781">
            <v>6654</v>
          </cell>
        </row>
        <row r="1782">
          <cell r="A1782">
            <v>2019</v>
          </cell>
          <cell r="B1782" t="str">
            <v>Baja California Sur</v>
          </cell>
          <cell r="F1782">
            <v>6691</v>
          </cell>
        </row>
        <row r="1783">
          <cell r="A1783">
            <v>2019</v>
          </cell>
          <cell r="B1783" t="str">
            <v>Baja California Sur</v>
          </cell>
          <cell r="F1783">
            <v>6626</v>
          </cell>
        </row>
        <row r="1784">
          <cell r="A1784">
            <v>2019</v>
          </cell>
          <cell r="B1784" t="str">
            <v>Baja California Sur</v>
          </cell>
          <cell r="F1784">
            <v>6688</v>
          </cell>
        </row>
        <row r="1785">
          <cell r="A1785">
            <v>2019</v>
          </cell>
          <cell r="B1785" t="str">
            <v>Baja California Sur</v>
          </cell>
          <cell r="F1785">
            <v>6592</v>
          </cell>
        </row>
        <row r="1786">
          <cell r="A1786">
            <v>2019</v>
          </cell>
          <cell r="B1786" t="str">
            <v>Baja California Sur</v>
          </cell>
          <cell r="F1786">
            <v>6696</v>
          </cell>
        </row>
        <row r="1787">
          <cell r="A1787">
            <v>2019</v>
          </cell>
          <cell r="B1787" t="str">
            <v>Baja California Sur</v>
          </cell>
          <cell r="F1787">
            <v>6555</v>
          </cell>
        </row>
        <row r="1788">
          <cell r="A1788">
            <v>2019</v>
          </cell>
          <cell r="B1788" t="str">
            <v>Baja California Sur</v>
          </cell>
          <cell r="F1788">
            <v>6709</v>
          </cell>
        </row>
        <row r="1789">
          <cell r="A1789">
            <v>2019</v>
          </cell>
          <cell r="B1789" t="str">
            <v>Baja California Sur</v>
          </cell>
          <cell r="F1789">
            <v>6525</v>
          </cell>
        </row>
        <row r="1790">
          <cell r="A1790">
            <v>2019</v>
          </cell>
          <cell r="B1790" t="str">
            <v>Baja California Sur</v>
          </cell>
          <cell r="F1790">
            <v>6717</v>
          </cell>
        </row>
        <row r="1791">
          <cell r="A1791">
            <v>2019</v>
          </cell>
          <cell r="B1791" t="str">
            <v>Baja California Sur</v>
          </cell>
          <cell r="F1791">
            <v>6501</v>
          </cell>
        </row>
        <row r="1792">
          <cell r="A1792">
            <v>2019</v>
          </cell>
          <cell r="B1792" t="str">
            <v>Baja California Sur</v>
          </cell>
          <cell r="F1792">
            <v>6743</v>
          </cell>
        </row>
        <row r="1793">
          <cell r="A1793">
            <v>2019</v>
          </cell>
          <cell r="B1793" t="str">
            <v>Baja California Sur</v>
          </cell>
          <cell r="F1793">
            <v>6485</v>
          </cell>
        </row>
        <row r="1794">
          <cell r="A1794">
            <v>2019</v>
          </cell>
          <cell r="B1794" t="str">
            <v>Baja California Sur</v>
          </cell>
          <cell r="F1794">
            <v>6792</v>
          </cell>
        </row>
        <row r="1795">
          <cell r="A1795">
            <v>2019</v>
          </cell>
          <cell r="B1795" t="str">
            <v>Baja California Sur</v>
          </cell>
          <cell r="F1795">
            <v>6479</v>
          </cell>
        </row>
        <row r="1796">
          <cell r="A1796">
            <v>2019</v>
          </cell>
          <cell r="B1796" t="str">
            <v>Baja California Sur</v>
          </cell>
          <cell r="F1796">
            <v>6848</v>
          </cell>
        </row>
        <row r="1797">
          <cell r="A1797">
            <v>2019</v>
          </cell>
          <cell r="B1797" t="str">
            <v>Baja California Sur</v>
          </cell>
          <cell r="F1797">
            <v>6481</v>
          </cell>
        </row>
        <row r="1798">
          <cell r="A1798">
            <v>2019</v>
          </cell>
          <cell r="B1798" t="str">
            <v>Baja California Sur</v>
          </cell>
          <cell r="F1798">
            <v>6894</v>
          </cell>
        </row>
        <row r="1799">
          <cell r="A1799">
            <v>2019</v>
          </cell>
          <cell r="B1799" t="str">
            <v>Baja California Sur</v>
          </cell>
          <cell r="F1799">
            <v>6480</v>
          </cell>
        </row>
        <row r="1800">
          <cell r="A1800">
            <v>2019</v>
          </cell>
          <cell r="B1800" t="str">
            <v>Baja California Sur</v>
          </cell>
          <cell r="F1800">
            <v>6920</v>
          </cell>
        </row>
        <row r="1801">
          <cell r="A1801">
            <v>2019</v>
          </cell>
          <cell r="B1801" t="str">
            <v>Baja California Sur</v>
          </cell>
          <cell r="F1801">
            <v>6461</v>
          </cell>
        </row>
        <row r="1802">
          <cell r="A1802">
            <v>2019</v>
          </cell>
          <cell r="B1802" t="str">
            <v>Baja California Sur</v>
          </cell>
          <cell r="F1802">
            <v>6971</v>
          </cell>
        </row>
        <row r="1803">
          <cell r="A1803">
            <v>2019</v>
          </cell>
          <cell r="B1803" t="str">
            <v>Baja California Sur</v>
          </cell>
          <cell r="F1803">
            <v>6457</v>
          </cell>
        </row>
        <row r="1804">
          <cell r="A1804">
            <v>2019</v>
          </cell>
          <cell r="B1804" t="str">
            <v>Baja California Sur</v>
          </cell>
          <cell r="F1804">
            <v>7062</v>
          </cell>
        </row>
        <row r="1805">
          <cell r="A1805">
            <v>2019</v>
          </cell>
          <cell r="B1805" t="str">
            <v>Baja California Sur</v>
          </cell>
          <cell r="F1805">
            <v>6485</v>
          </cell>
        </row>
        <row r="1806">
          <cell r="A1806">
            <v>2019</v>
          </cell>
          <cell r="B1806" t="str">
            <v>Baja California Sur</v>
          </cell>
          <cell r="F1806">
            <v>7160</v>
          </cell>
        </row>
        <row r="1807">
          <cell r="A1807">
            <v>2019</v>
          </cell>
          <cell r="B1807" t="str">
            <v>Baja California Sur</v>
          </cell>
          <cell r="F1807">
            <v>6532</v>
          </cell>
        </row>
        <row r="1808">
          <cell r="A1808">
            <v>2019</v>
          </cell>
          <cell r="B1808" t="str">
            <v>Baja California Sur</v>
          </cell>
          <cell r="F1808">
            <v>7250</v>
          </cell>
        </row>
        <row r="1809">
          <cell r="A1809">
            <v>2019</v>
          </cell>
          <cell r="B1809" t="str">
            <v>Baja California Sur</v>
          </cell>
          <cell r="F1809">
            <v>6586</v>
          </cell>
        </row>
        <row r="1810">
          <cell r="A1810">
            <v>2019</v>
          </cell>
          <cell r="B1810" t="str">
            <v>Baja California Sur</v>
          </cell>
          <cell r="F1810">
            <v>7317</v>
          </cell>
        </row>
        <row r="1811">
          <cell r="A1811">
            <v>2019</v>
          </cell>
          <cell r="B1811" t="str">
            <v>Baja California Sur</v>
          </cell>
          <cell r="F1811">
            <v>6626</v>
          </cell>
        </row>
        <row r="1812">
          <cell r="A1812">
            <v>2019</v>
          </cell>
          <cell r="B1812" t="str">
            <v>Baja California Sur</v>
          </cell>
          <cell r="F1812">
            <v>7347</v>
          </cell>
        </row>
        <row r="1813">
          <cell r="A1813">
            <v>2019</v>
          </cell>
          <cell r="B1813" t="str">
            <v>Baja California Sur</v>
          </cell>
          <cell r="F1813">
            <v>6632</v>
          </cell>
        </row>
        <row r="1814">
          <cell r="A1814">
            <v>2019</v>
          </cell>
          <cell r="B1814" t="str">
            <v>Baja California Sur</v>
          </cell>
          <cell r="F1814">
            <v>7343</v>
          </cell>
        </row>
        <row r="1815">
          <cell r="A1815">
            <v>2019</v>
          </cell>
          <cell r="B1815" t="str">
            <v>Baja California Sur</v>
          </cell>
          <cell r="F1815">
            <v>6616</v>
          </cell>
        </row>
        <row r="1816">
          <cell r="A1816">
            <v>2019</v>
          </cell>
          <cell r="B1816" t="str">
            <v>Baja California Sur</v>
          </cell>
          <cell r="F1816">
            <v>7309</v>
          </cell>
        </row>
        <row r="1817">
          <cell r="A1817">
            <v>2019</v>
          </cell>
          <cell r="B1817" t="str">
            <v>Baja California Sur</v>
          </cell>
          <cell r="F1817">
            <v>6593</v>
          </cell>
        </row>
        <row r="1818">
          <cell r="A1818">
            <v>2019</v>
          </cell>
          <cell r="B1818" t="str">
            <v>Baja California Sur</v>
          </cell>
          <cell r="F1818">
            <v>7243</v>
          </cell>
        </row>
        <row r="1819">
          <cell r="A1819">
            <v>2019</v>
          </cell>
          <cell r="B1819" t="str">
            <v>Baja California Sur</v>
          </cell>
          <cell r="F1819">
            <v>6557</v>
          </cell>
        </row>
        <row r="1820">
          <cell r="A1820">
            <v>2019</v>
          </cell>
          <cell r="B1820" t="str">
            <v>Baja California Sur</v>
          </cell>
          <cell r="F1820">
            <v>7160</v>
          </cell>
        </row>
        <row r="1821">
          <cell r="A1821">
            <v>2019</v>
          </cell>
          <cell r="B1821" t="str">
            <v>Baja California Sur</v>
          </cell>
          <cell r="F1821">
            <v>6515</v>
          </cell>
        </row>
        <row r="1822">
          <cell r="A1822">
            <v>2019</v>
          </cell>
          <cell r="B1822" t="str">
            <v>Baja California Sur</v>
          </cell>
          <cell r="F1822">
            <v>7067</v>
          </cell>
        </row>
        <row r="1823">
          <cell r="A1823">
            <v>2019</v>
          </cell>
          <cell r="B1823" t="str">
            <v>Baja California Sur</v>
          </cell>
          <cell r="F1823">
            <v>6465</v>
          </cell>
        </row>
        <row r="1824">
          <cell r="A1824">
            <v>2019</v>
          </cell>
          <cell r="B1824" t="str">
            <v>Baja California Sur</v>
          </cell>
          <cell r="F1824">
            <v>6961</v>
          </cell>
        </row>
        <row r="1825">
          <cell r="A1825">
            <v>2019</v>
          </cell>
          <cell r="B1825" t="str">
            <v>Baja California Sur</v>
          </cell>
          <cell r="F1825">
            <v>6402</v>
          </cell>
        </row>
        <row r="1826">
          <cell r="A1826">
            <v>2019</v>
          </cell>
          <cell r="B1826" t="str">
            <v>Baja California Sur</v>
          </cell>
          <cell r="F1826">
            <v>6846</v>
          </cell>
        </row>
        <row r="1827">
          <cell r="A1827">
            <v>2019</v>
          </cell>
          <cell r="B1827" t="str">
            <v>Baja California Sur</v>
          </cell>
          <cell r="F1827">
            <v>6328</v>
          </cell>
        </row>
        <row r="1828">
          <cell r="A1828">
            <v>2019</v>
          </cell>
          <cell r="B1828" t="str">
            <v>Baja California Sur</v>
          </cell>
          <cell r="F1828">
            <v>6734</v>
          </cell>
        </row>
        <row r="1829">
          <cell r="A1829">
            <v>2019</v>
          </cell>
          <cell r="B1829" t="str">
            <v>Baja California Sur</v>
          </cell>
          <cell r="F1829">
            <v>6255</v>
          </cell>
        </row>
        <row r="1830">
          <cell r="A1830">
            <v>2019</v>
          </cell>
          <cell r="B1830" t="str">
            <v>Baja California Sur</v>
          </cell>
          <cell r="F1830">
            <v>6627</v>
          </cell>
        </row>
        <row r="1831">
          <cell r="A1831">
            <v>2019</v>
          </cell>
          <cell r="B1831" t="str">
            <v>Baja California Sur</v>
          </cell>
          <cell r="F1831">
            <v>6193</v>
          </cell>
        </row>
        <row r="1832">
          <cell r="A1832">
            <v>2019</v>
          </cell>
          <cell r="B1832" t="str">
            <v>Baja California Sur</v>
          </cell>
          <cell r="F1832">
            <v>6501</v>
          </cell>
        </row>
        <row r="1833">
          <cell r="A1833">
            <v>2019</v>
          </cell>
          <cell r="B1833" t="str">
            <v>Baja California Sur</v>
          </cell>
          <cell r="F1833">
            <v>6119</v>
          </cell>
        </row>
        <row r="1834">
          <cell r="A1834">
            <v>2019</v>
          </cell>
          <cell r="B1834" t="str">
            <v>Baja California Sur</v>
          </cell>
          <cell r="F1834">
            <v>6356</v>
          </cell>
        </row>
        <row r="1835">
          <cell r="A1835">
            <v>2019</v>
          </cell>
          <cell r="B1835" t="str">
            <v>Baja California Sur</v>
          </cell>
          <cell r="F1835">
            <v>6027</v>
          </cell>
        </row>
        <row r="1836">
          <cell r="A1836">
            <v>2019</v>
          </cell>
          <cell r="B1836" t="str">
            <v>Baja California Sur</v>
          </cell>
          <cell r="F1836">
            <v>6210</v>
          </cell>
        </row>
        <row r="1837">
          <cell r="A1837">
            <v>2019</v>
          </cell>
          <cell r="B1837" t="str">
            <v>Baja California Sur</v>
          </cell>
          <cell r="F1837">
            <v>5934</v>
          </cell>
        </row>
        <row r="1838">
          <cell r="A1838">
            <v>2019</v>
          </cell>
          <cell r="B1838" t="str">
            <v>Baja California Sur</v>
          </cell>
          <cell r="F1838">
            <v>6077</v>
          </cell>
        </row>
        <row r="1839">
          <cell r="A1839">
            <v>2019</v>
          </cell>
          <cell r="B1839" t="str">
            <v>Baja California Sur</v>
          </cell>
          <cell r="F1839">
            <v>5843</v>
          </cell>
        </row>
        <row r="1840">
          <cell r="A1840">
            <v>2019</v>
          </cell>
          <cell r="B1840" t="str">
            <v>Baja California Sur</v>
          </cell>
          <cell r="F1840">
            <v>5968</v>
          </cell>
        </row>
        <row r="1841">
          <cell r="A1841">
            <v>2019</v>
          </cell>
          <cell r="B1841" t="str">
            <v>Baja California Sur</v>
          </cell>
          <cell r="F1841">
            <v>5763</v>
          </cell>
        </row>
        <row r="1842">
          <cell r="A1842">
            <v>2019</v>
          </cell>
          <cell r="B1842" t="str">
            <v>Baja California Sur</v>
          </cell>
          <cell r="F1842">
            <v>5863</v>
          </cell>
        </row>
        <row r="1843">
          <cell r="A1843">
            <v>2019</v>
          </cell>
          <cell r="B1843" t="str">
            <v>Baja California Sur</v>
          </cell>
          <cell r="F1843">
            <v>5686</v>
          </cell>
        </row>
        <row r="1844">
          <cell r="A1844">
            <v>2019</v>
          </cell>
          <cell r="B1844" t="str">
            <v>Baja California Sur</v>
          </cell>
          <cell r="F1844">
            <v>5757</v>
          </cell>
        </row>
        <row r="1845">
          <cell r="A1845">
            <v>2019</v>
          </cell>
          <cell r="B1845" t="str">
            <v>Baja California Sur</v>
          </cell>
          <cell r="F1845">
            <v>5605</v>
          </cell>
        </row>
        <row r="1846">
          <cell r="A1846">
            <v>2019</v>
          </cell>
          <cell r="B1846" t="str">
            <v>Baja California Sur</v>
          </cell>
          <cell r="F1846">
            <v>5663</v>
          </cell>
        </row>
        <row r="1847">
          <cell r="A1847">
            <v>2019</v>
          </cell>
          <cell r="B1847" t="str">
            <v>Baja California Sur</v>
          </cell>
          <cell r="F1847">
            <v>5528</v>
          </cell>
        </row>
        <row r="1848">
          <cell r="A1848">
            <v>2019</v>
          </cell>
          <cell r="B1848" t="str">
            <v>Baja California Sur</v>
          </cell>
          <cell r="F1848">
            <v>5584</v>
          </cell>
        </row>
        <row r="1849">
          <cell r="A1849">
            <v>2019</v>
          </cell>
          <cell r="B1849" t="str">
            <v>Baja California Sur</v>
          </cell>
          <cell r="F1849">
            <v>5453</v>
          </cell>
        </row>
        <row r="1850">
          <cell r="A1850">
            <v>2019</v>
          </cell>
          <cell r="B1850" t="str">
            <v>Baja California Sur</v>
          </cell>
          <cell r="F1850">
            <v>5507</v>
          </cell>
        </row>
        <row r="1851">
          <cell r="A1851">
            <v>2019</v>
          </cell>
          <cell r="B1851" t="str">
            <v>Baja California Sur</v>
          </cell>
          <cell r="F1851">
            <v>5363</v>
          </cell>
        </row>
        <row r="1852">
          <cell r="A1852">
            <v>2019</v>
          </cell>
          <cell r="B1852" t="str">
            <v>Baja California Sur</v>
          </cell>
          <cell r="F1852">
            <v>5412</v>
          </cell>
        </row>
        <row r="1853">
          <cell r="A1853">
            <v>2019</v>
          </cell>
          <cell r="B1853" t="str">
            <v>Baja California Sur</v>
          </cell>
          <cell r="F1853">
            <v>5248</v>
          </cell>
        </row>
        <row r="1854">
          <cell r="A1854">
            <v>2019</v>
          </cell>
          <cell r="B1854" t="str">
            <v>Baja California Sur</v>
          </cell>
          <cell r="F1854">
            <v>5294</v>
          </cell>
        </row>
        <row r="1855">
          <cell r="A1855">
            <v>2019</v>
          </cell>
          <cell r="B1855" t="str">
            <v>Baja California Sur</v>
          </cell>
          <cell r="F1855">
            <v>5115</v>
          </cell>
        </row>
        <row r="1856">
          <cell r="A1856">
            <v>2019</v>
          </cell>
          <cell r="B1856" t="str">
            <v>Baja California Sur</v>
          </cell>
          <cell r="F1856">
            <v>5151</v>
          </cell>
        </row>
        <row r="1857">
          <cell r="A1857">
            <v>2019</v>
          </cell>
          <cell r="B1857" t="str">
            <v>Baja California Sur</v>
          </cell>
          <cell r="F1857">
            <v>4964</v>
          </cell>
        </row>
        <row r="1858">
          <cell r="A1858">
            <v>2019</v>
          </cell>
          <cell r="B1858" t="str">
            <v>Baja California Sur</v>
          </cell>
          <cell r="F1858">
            <v>4986</v>
          </cell>
        </row>
        <row r="1859">
          <cell r="A1859">
            <v>2019</v>
          </cell>
          <cell r="B1859" t="str">
            <v>Baja California Sur</v>
          </cell>
          <cell r="F1859">
            <v>4798</v>
          </cell>
        </row>
        <row r="1860">
          <cell r="A1860">
            <v>2019</v>
          </cell>
          <cell r="B1860" t="str">
            <v>Baja California Sur</v>
          </cell>
          <cell r="F1860">
            <v>4810</v>
          </cell>
        </row>
        <row r="1861">
          <cell r="A1861">
            <v>2019</v>
          </cell>
          <cell r="B1861" t="str">
            <v>Baja California Sur</v>
          </cell>
          <cell r="F1861">
            <v>4626</v>
          </cell>
        </row>
        <row r="1862">
          <cell r="A1862">
            <v>2019</v>
          </cell>
          <cell r="B1862" t="str">
            <v>Baja California Sur</v>
          </cell>
          <cell r="F1862">
            <v>4623</v>
          </cell>
        </row>
        <row r="1863">
          <cell r="A1863">
            <v>2019</v>
          </cell>
          <cell r="B1863" t="str">
            <v>Baja California Sur</v>
          </cell>
          <cell r="F1863">
            <v>4453</v>
          </cell>
        </row>
        <row r="1864">
          <cell r="A1864">
            <v>2019</v>
          </cell>
          <cell r="B1864" t="str">
            <v>Baja California Sur</v>
          </cell>
          <cell r="F1864">
            <v>4431</v>
          </cell>
        </row>
        <row r="1865">
          <cell r="A1865">
            <v>2019</v>
          </cell>
          <cell r="B1865" t="str">
            <v>Baja California Sur</v>
          </cell>
          <cell r="F1865">
            <v>4281</v>
          </cell>
        </row>
        <row r="1866">
          <cell r="A1866">
            <v>2019</v>
          </cell>
          <cell r="B1866" t="str">
            <v>Baja California Sur</v>
          </cell>
          <cell r="F1866">
            <v>4243</v>
          </cell>
        </row>
        <row r="1867">
          <cell r="A1867">
            <v>2019</v>
          </cell>
          <cell r="B1867" t="str">
            <v>Baja California Sur</v>
          </cell>
          <cell r="F1867">
            <v>4112</v>
          </cell>
        </row>
        <row r="1868">
          <cell r="A1868">
            <v>2019</v>
          </cell>
          <cell r="B1868" t="str">
            <v>Baja California Sur</v>
          </cell>
          <cell r="F1868">
            <v>4060</v>
          </cell>
        </row>
        <row r="1869">
          <cell r="A1869">
            <v>2019</v>
          </cell>
          <cell r="B1869" t="str">
            <v>Baja California Sur</v>
          </cell>
          <cell r="F1869">
            <v>3950</v>
          </cell>
        </row>
        <row r="1870">
          <cell r="A1870">
            <v>2019</v>
          </cell>
          <cell r="B1870" t="str">
            <v>Baja California Sur</v>
          </cell>
          <cell r="F1870">
            <v>3886</v>
          </cell>
        </row>
        <row r="1871">
          <cell r="A1871">
            <v>2019</v>
          </cell>
          <cell r="B1871" t="str">
            <v>Baja California Sur</v>
          </cell>
          <cell r="F1871">
            <v>3795</v>
          </cell>
        </row>
        <row r="1872">
          <cell r="A1872">
            <v>2019</v>
          </cell>
          <cell r="B1872" t="str">
            <v>Baja California Sur</v>
          </cell>
          <cell r="F1872">
            <v>3708</v>
          </cell>
        </row>
        <row r="1873">
          <cell r="A1873">
            <v>2019</v>
          </cell>
          <cell r="B1873" t="str">
            <v>Baja California Sur</v>
          </cell>
          <cell r="F1873">
            <v>3642</v>
          </cell>
        </row>
        <row r="1874">
          <cell r="A1874">
            <v>2019</v>
          </cell>
          <cell r="B1874" t="str">
            <v>Baja California Sur</v>
          </cell>
          <cell r="F1874">
            <v>3528</v>
          </cell>
        </row>
        <row r="1875">
          <cell r="A1875">
            <v>2019</v>
          </cell>
          <cell r="B1875" t="str">
            <v>Baja California Sur</v>
          </cell>
          <cell r="F1875">
            <v>3489</v>
          </cell>
        </row>
        <row r="1876">
          <cell r="A1876">
            <v>2019</v>
          </cell>
          <cell r="B1876" t="str">
            <v>Baja California Sur</v>
          </cell>
          <cell r="F1876">
            <v>3349</v>
          </cell>
        </row>
        <row r="1877">
          <cell r="A1877">
            <v>2019</v>
          </cell>
          <cell r="B1877" t="str">
            <v>Baja California Sur</v>
          </cell>
          <cell r="F1877">
            <v>3337</v>
          </cell>
        </row>
        <row r="1878">
          <cell r="A1878">
            <v>2019</v>
          </cell>
          <cell r="B1878" t="str">
            <v>Baja California Sur</v>
          </cell>
          <cell r="F1878">
            <v>3171</v>
          </cell>
        </row>
        <row r="1879">
          <cell r="A1879">
            <v>2019</v>
          </cell>
          <cell r="B1879" t="str">
            <v>Baja California Sur</v>
          </cell>
          <cell r="F1879">
            <v>3182</v>
          </cell>
        </row>
        <row r="1880">
          <cell r="A1880">
            <v>2019</v>
          </cell>
          <cell r="B1880" t="str">
            <v>Baja California Sur</v>
          </cell>
          <cell r="F1880">
            <v>2998</v>
          </cell>
        </row>
        <row r="1881">
          <cell r="A1881">
            <v>2019</v>
          </cell>
          <cell r="B1881" t="str">
            <v>Baja California Sur</v>
          </cell>
          <cell r="F1881">
            <v>3024</v>
          </cell>
        </row>
        <row r="1882">
          <cell r="A1882">
            <v>2019</v>
          </cell>
          <cell r="B1882" t="str">
            <v>Baja California Sur</v>
          </cell>
          <cell r="F1882">
            <v>2826</v>
          </cell>
        </row>
        <row r="1883">
          <cell r="A1883">
            <v>2019</v>
          </cell>
          <cell r="B1883" t="str">
            <v>Baja California Sur</v>
          </cell>
          <cell r="F1883">
            <v>2862</v>
          </cell>
        </row>
        <row r="1884">
          <cell r="A1884">
            <v>2019</v>
          </cell>
          <cell r="B1884" t="str">
            <v>Baja California Sur</v>
          </cell>
          <cell r="F1884">
            <v>2650</v>
          </cell>
        </row>
        <row r="1885">
          <cell r="A1885">
            <v>2019</v>
          </cell>
          <cell r="B1885" t="str">
            <v>Baja California Sur</v>
          </cell>
          <cell r="F1885">
            <v>2694</v>
          </cell>
        </row>
        <row r="1886">
          <cell r="A1886">
            <v>2019</v>
          </cell>
          <cell r="B1886" t="str">
            <v>Baja California Sur</v>
          </cell>
          <cell r="F1886">
            <v>2478</v>
          </cell>
        </row>
        <row r="1887">
          <cell r="A1887">
            <v>2019</v>
          </cell>
          <cell r="B1887" t="str">
            <v>Baja California Sur</v>
          </cell>
          <cell r="F1887">
            <v>2528</v>
          </cell>
        </row>
        <row r="1888">
          <cell r="A1888">
            <v>2019</v>
          </cell>
          <cell r="B1888" t="str">
            <v>Baja California Sur</v>
          </cell>
          <cell r="F1888">
            <v>2310</v>
          </cell>
        </row>
        <row r="1889">
          <cell r="A1889">
            <v>2019</v>
          </cell>
          <cell r="B1889" t="str">
            <v>Baja California Sur</v>
          </cell>
          <cell r="F1889">
            <v>2369</v>
          </cell>
        </row>
        <row r="1890">
          <cell r="A1890">
            <v>2019</v>
          </cell>
          <cell r="B1890" t="str">
            <v>Baja California Sur</v>
          </cell>
          <cell r="F1890">
            <v>2150</v>
          </cell>
        </row>
        <row r="1891">
          <cell r="A1891">
            <v>2019</v>
          </cell>
          <cell r="B1891" t="str">
            <v>Baja California Sur</v>
          </cell>
          <cell r="F1891">
            <v>2217</v>
          </cell>
        </row>
        <row r="1892">
          <cell r="A1892">
            <v>2019</v>
          </cell>
          <cell r="B1892" t="str">
            <v>Baja California Sur</v>
          </cell>
          <cell r="F1892">
            <v>1999</v>
          </cell>
        </row>
        <row r="1893">
          <cell r="A1893">
            <v>2019</v>
          </cell>
          <cell r="B1893" t="str">
            <v>Baja California Sur</v>
          </cell>
          <cell r="F1893">
            <v>2072</v>
          </cell>
        </row>
        <row r="1894">
          <cell r="A1894">
            <v>2019</v>
          </cell>
          <cell r="B1894" t="str">
            <v>Baja California Sur</v>
          </cell>
          <cell r="F1894">
            <v>1855</v>
          </cell>
        </row>
        <row r="1895">
          <cell r="A1895">
            <v>2019</v>
          </cell>
          <cell r="B1895" t="str">
            <v>Baja California Sur</v>
          </cell>
          <cell r="F1895">
            <v>1935</v>
          </cell>
        </row>
        <row r="1896">
          <cell r="A1896">
            <v>2019</v>
          </cell>
          <cell r="B1896" t="str">
            <v>Baja California Sur</v>
          </cell>
          <cell r="F1896">
            <v>1717</v>
          </cell>
        </row>
        <row r="1897">
          <cell r="A1897">
            <v>2019</v>
          </cell>
          <cell r="B1897" t="str">
            <v>Baja California Sur</v>
          </cell>
          <cell r="F1897">
            <v>1801</v>
          </cell>
        </row>
        <row r="1898">
          <cell r="A1898">
            <v>2019</v>
          </cell>
          <cell r="B1898" t="str">
            <v>Baja California Sur</v>
          </cell>
          <cell r="F1898">
            <v>1581</v>
          </cell>
        </row>
        <row r="1899">
          <cell r="A1899">
            <v>2019</v>
          </cell>
          <cell r="B1899" t="str">
            <v>Baja California Sur</v>
          </cell>
          <cell r="F1899">
            <v>1675</v>
          </cell>
        </row>
        <row r="1900">
          <cell r="A1900">
            <v>2019</v>
          </cell>
          <cell r="B1900" t="str">
            <v>Baja California Sur</v>
          </cell>
          <cell r="F1900">
            <v>1467</v>
          </cell>
        </row>
        <row r="1901">
          <cell r="A1901">
            <v>2019</v>
          </cell>
          <cell r="B1901" t="str">
            <v>Baja California Sur</v>
          </cell>
          <cell r="F1901">
            <v>1567</v>
          </cell>
        </row>
        <row r="1902">
          <cell r="A1902">
            <v>2019</v>
          </cell>
          <cell r="B1902" t="str">
            <v>Baja California Sur</v>
          </cell>
          <cell r="F1902">
            <v>1367</v>
          </cell>
        </row>
        <row r="1903">
          <cell r="A1903">
            <v>2019</v>
          </cell>
          <cell r="B1903" t="str">
            <v>Baja California Sur</v>
          </cell>
          <cell r="F1903">
            <v>1469</v>
          </cell>
        </row>
        <row r="1904">
          <cell r="A1904">
            <v>2019</v>
          </cell>
          <cell r="B1904" t="str">
            <v>Baja California Sur</v>
          </cell>
          <cell r="F1904">
            <v>1269</v>
          </cell>
        </row>
        <row r="1905">
          <cell r="A1905">
            <v>2019</v>
          </cell>
          <cell r="B1905" t="str">
            <v>Baja California Sur</v>
          </cell>
          <cell r="F1905">
            <v>1371</v>
          </cell>
        </row>
        <row r="1906">
          <cell r="A1906">
            <v>2019</v>
          </cell>
          <cell r="B1906" t="str">
            <v>Baja California Sur</v>
          </cell>
          <cell r="F1906">
            <v>1175</v>
          </cell>
        </row>
        <row r="1907">
          <cell r="A1907">
            <v>2019</v>
          </cell>
          <cell r="B1907" t="str">
            <v>Baja California Sur</v>
          </cell>
          <cell r="F1907">
            <v>1280</v>
          </cell>
        </row>
        <row r="1908">
          <cell r="A1908">
            <v>2019</v>
          </cell>
          <cell r="B1908" t="str">
            <v>Baja California Sur</v>
          </cell>
          <cell r="F1908">
            <v>1084</v>
          </cell>
        </row>
        <row r="1909">
          <cell r="A1909">
            <v>2019</v>
          </cell>
          <cell r="B1909" t="str">
            <v>Baja California Sur</v>
          </cell>
          <cell r="F1909">
            <v>1192</v>
          </cell>
        </row>
        <row r="1910">
          <cell r="A1910">
            <v>2019</v>
          </cell>
          <cell r="B1910" t="str">
            <v>Baja California Sur</v>
          </cell>
          <cell r="F1910">
            <v>996</v>
          </cell>
        </row>
        <row r="1911">
          <cell r="A1911">
            <v>2019</v>
          </cell>
          <cell r="B1911" t="str">
            <v>Baja California Sur</v>
          </cell>
          <cell r="F1911">
            <v>1108</v>
          </cell>
        </row>
        <row r="1912">
          <cell r="A1912">
            <v>2019</v>
          </cell>
          <cell r="B1912" t="str">
            <v>Baja California Sur</v>
          </cell>
          <cell r="F1912">
            <v>909</v>
          </cell>
        </row>
        <row r="1913">
          <cell r="A1913">
            <v>2019</v>
          </cell>
          <cell r="B1913" t="str">
            <v>Baja California Sur</v>
          </cell>
          <cell r="F1913">
            <v>1027</v>
          </cell>
        </row>
        <row r="1914">
          <cell r="A1914">
            <v>2019</v>
          </cell>
          <cell r="B1914" t="str">
            <v>Baja California Sur</v>
          </cell>
          <cell r="F1914">
            <v>827</v>
          </cell>
        </row>
        <row r="1915">
          <cell r="A1915">
            <v>2019</v>
          </cell>
          <cell r="B1915" t="str">
            <v>Baja California Sur</v>
          </cell>
          <cell r="F1915">
            <v>948</v>
          </cell>
        </row>
        <row r="1916">
          <cell r="A1916">
            <v>2019</v>
          </cell>
          <cell r="B1916" t="str">
            <v>Baja California Sur</v>
          </cell>
          <cell r="F1916">
            <v>751</v>
          </cell>
        </row>
        <row r="1917">
          <cell r="A1917">
            <v>2019</v>
          </cell>
          <cell r="B1917" t="str">
            <v>Baja California Sur</v>
          </cell>
          <cell r="F1917">
            <v>875</v>
          </cell>
        </row>
        <row r="1918">
          <cell r="A1918">
            <v>2019</v>
          </cell>
          <cell r="B1918" t="str">
            <v>Baja California Sur</v>
          </cell>
          <cell r="F1918">
            <v>677</v>
          </cell>
        </row>
        <row r="1919">
          <cell r="A1919">
            <v>2019</v>
          </cell>
          <cell r="B1919" t="str">
            <v>Baja California Sur</v>
          </cell>
          <cell r="F1919">
            <v>805</v>
          </cell>
        </row>
        <row r="1920">
          <cell r="A1920">
            <v>2019</v>
          </cell>
          <cell r="B1920" t="str">
            <v>Baja California Sur</v>
          </cell>
          <cell r="F1920">
            <v>602</v>
          </cell>
        </row>
        <row r="1921">
          <cell r="A1921">
            <v>2019</v>
          </cell>
          <cell r="B1921" t="str">
            <v>Baja California Sur</v>
          </cell>
          <cell r="F1921">
            <v>735</v>
          </cell>
        </row>
        <row r="1922">
          <cell r="A1922">
            <v>2019</v>
          </cell>
          <cell r="B1922" t="str">
            <v>Baja California Sur</v>
          </cell>
          <cell r="F1922">
            <v>531</v>
          </cell>
        </row>
        <row r="1923">
          <cell r="A1923">
            <v>2019</v>
          </cell>
          <cell r="B1923" t="str">
            <v>Baja California Sur</v>
          </cell>
          <cell r="F1923">
            <v>666</v>
          </cell>
        </row>
        <row r="1924">
          <cell r="A1924">
            <v>2019</v>
          </cell>
          <cell r="B1924" t="str">
            <v>Baja California Sur</v>
          </cell>
          <cell r="F1924">
            <v>466</v>
          </cell>
        </row>
        <row r="1925">
          <cell r="A1925">
            <v>2019</v>
          </cell>
          <cell r="B1925" t="str">
            <v>Baja California Sur</v>
          </cell>
          <cell r="F1925">
            <v>598</v>
          </cell>
        </row>
        <row r="1926">
          <cell r="A1926">
            <v>2019</v>
          </cell>
          <cell r="B1926" t="str">
            <v>Baja California Sur</v>
          </cell>
          <cell r="F1926">
            <v>407</v>
          </cell>
        </row>
        <row r="1927">
          <cell r="A1927">
            <v>2019</v>
          </cell>
          <cell r="B1927" t="str">
            <v>Baja California Sur</v>
          </cell>
          <cell r="F1927">
            <v>534</v>
          </cell>
        </row>
        <row r="1928">
          <cell r="A1928">
            <v>2019</v>
          </cell>
          <cell r="B1928" t="str">
            <v>Baja California Sur</v>
          </cell>
          <cell r="F1928">
            <v>352</v>
          </cell>
        </row>
        <row r="1929">
          <cell r="A1929">
            <v>2019</v>
          </cell>
          <cell r="B1929" t="str">
            <v>Baja California Sur</v>
          </cell>
          <cell r="F1929">
            <v>475</v>
          </cell>
        </row>
        <row r="1930">
          <cell r="A1930">
            <v>2019</v>
          </cell>
          <cell r="B1930" t="str">
            <v>Baja California Sur</v>
          </cell>
          <cell r="F1930">
            <v>301</v>
          </cell>
        </row>
        <row r="1931">
          <cell r="A1931">
            <v>2019</v>
          </cell>
          <cell r="B1931" t="str">
            <v>Baja California Sur</v>
          </cell>
          <cell r="F1931">
            <v>420</v>
          </cell>
        </row>
        <row r="1932">
          <cell r="A1932">
            <v>2019</v>
          </cell>
          <cell r="B1932" t="str">
            <v>Baja California Sur</v>
          </cell>
          <cell r="F1932">
            <v>257</v>
          </cell>
        </row>
        <row r="1933">
          <cell r="A1933">
            <v>2019</v>
          </cell>
          <cell r="B1933" t="str">
            <v>Baja California Sur</v>
          </cell>
          <cell r="F1933">
            <v>368</v>
          </cell>
        </row>
        <row r="1934">
          <cell r="A1934">
            <v>2019</v>
          </cell>
          <cell r="B1934" t="str">
            <v>Baja California Sur</v>
          </cell>
          <cell r="F1934">
            <v>219</v>
          </cell>
        </row>
        <row r="1935">
          <cell r="A1935">
            <v>2019</v>
          </cell>
          <cell r="B1935" t="str">
            <v>Baja California Sur</v>
          </cell>
          <cell r="F1935">
            <v>319</v>
          </cell>
        </row>
        <row r="1936">
          <cell r="A1936">
            <v>2019</v>
          </cell>
          <cell r="B1936" t="str">
            <v>Baja California Sur</v>
          </cell>
          <cell r="F1936">
            <v>185</v>
          </cell>
        </row>
        <row r="1937">
          <cell r="A1937">
            <v>2019</v>
          </cell>
          <cell r="B1937" t="str">
            <v>Baja California Sur</v>
          </cell>
          <cell r="F1937">
            <v>275</v>
          </cell>
        </row>
        <row r="1938">
          <cell r="A1938">
            <v>2019</v>
          </cell>
          <cell r="B1938" t="str">
            <v>Baja California Sur</v>
          </cell>
          <cell r="F1938">
            <v>154</v>
          </cell>
        </row>
        <row r="1939">
          <cell r="A1939">
            <v>2019</v>
          </cell>
          <cell r="B1939" t="str">
            <v>Baja California Sur</v>
          </cell>
          <cell r="F1939">
            <v>235</v>
          </cell>
        </row>
        <row r="1940">
          <cell r="A1940">
            <v>2019</v>
          </cell>
          <cell r="B1940" t="str">
            <v>Baja California Sur</v>
          </cell>
          <cell r="F1940">
            <v>127</v>
          </cell>
        </row>
        <row r="1941">
          <cell r="A1941">
            <v>2019</v>
          </cell>
          <cell r="B1941" t="str">
            <v>Baja California Sur</v>
          </cell>
          <cell r="F1941">
            <v>199</v>
          </cell>
        </row>
        <row r="1942">
          <cell r="A1942">
            <v>2019</v>
          </cell>
          <cell r="B1942" t="str">
            <v>Baja California Sur</v>
          </cell>
          <cell r="F1942">
            <v>102</v>
          </cell>
        </row>
        <row r="1943">
          <cell r="A1943">
            <v>2019</v>
          </cell>
          <cell r="B1943" t="str">
            <v>Baja California Sur</v>
          </cell>
          <cell r="F1943">
            <v>165</v>
          </cell>
        </row>
        <row r="1944">
          <cell r="A1944">
            <v>2019</v>
          </cell>
          <cell r="B1944" t="str">
            <v>Baja California Sur</v>
          </cell>
          <cell r="F1944">
            <v>81</v>
          </cell>
        </row>
        <row r="1945">
          <cell r="A1945">
            <v>2019</v>
          </cell>
          <cell r="B1945" t="str">
            <v>Baja California Sur</v>
          </cell>
          <cell r="F1945">
            <v>136</v>
          </cell>
        </row>
        <row r="1946">
          <cell r="A1946">
            <v>2019</v>
          </cell>
          <cell r="B1946" t="str">
            <v>Baja California Sur</v>
          </cell>
          <cell r="F1946">
            <v>64</v>
          </cell>
        </row>
        <row r="1947">
          <cell r="A1947">
            <v>2019</v>
          </cell>
          <cell r="B1947" t="str">
            <v>Baja California Sur</v>
          </cell>
          <cell r="F1947">
            <v>110</v>
          </cell>
        </row>
        <row r="1948">
          <cell r="A1948">
            <v>2019</v>
          </cell>
          <cell r="B1948" t="str">
            <v>Baja California Sur</v>
          </cell>
          <cell r="F1948">
            <v>50</v>
          </cell>
        </row>
        <row r="1949">
          <cell r="A1949">
            <v>2019</v>
          </cell>
          <cell r="B1949" t="str">
            <v>Baja California Sur</v>
          </cell>
          <cell r="F1949">
            <v>89</v>
          </cell>
        </row>
        <row r="1950">
          <cell r="A1950">
            <v>2019</v>
          </cell>
          <cell r="B1950" t="str">
            <v>Baja California Sur</v>
          </cell>
          <cell r="F1950">
            <v>39</v>
          </cell>
        </row>
        <row r="1951">
          <cell r="A1951">
            <v>2019</v>
          </cell>
          <cell r="B1951" t="str">
            <v>Baja California Sur</v>
          </cell>
          <cell r="F1951">
            <v>72</v>
          </cell>
        </row>
        <row r="1952">
          <cell r="A1952">
            <v>2019</v>
          </cell>
          <cell r="B1952" t="str">
            <v>Baja California Sur</v>
          </cell>
          <cell r="F1952">
            <v>30</v>
          </cell>
        </row>
        <row r="1953">
          <cell r="A1953">
            <v>2019</v>
          </cell>
          <cell r="B1953" t="str">
            <v>Baja California Sur</v>
          </cell>
          <cell r="F1953">
            <v>57</v>
          </cell>
        </row>
        <row r="1954">
          <cell r="A1954">
            <v>2019</v>
          </cell>
          <cell r="B1954" t="str">
            <v>Baja California Sur</v>
          </cell>
          <cell r="F1954">
            <v>22</v>
          </cell>
        </row>
        <row r="1955">
          <cell r="A1955">
            <v>2019</v>
          </cell>
          <cell r="B1955" t="str">
            <v>Baja California Sur</v>
          </cell>
          <cell r="F1955">
            <v>45</v>
          </cell>
        </row>
        <row r="1956">
          <cell r="A1956">
            <v>2019</v>
          </cell>
          <cell r="B1956" t="str">
            <v>Baja California Sur</v>
          </cell>
          <cell r="F1956">
            <v>16</v>
          </cell>
        </row>
        <row r="1957">
          <cell r="A1957">
            <v>2019</v>
          </cell>
          <cell r="B1957" t="str">
            <v>Baja California Sur</v>
          </cell>
          <cell r="F1957">
            <v>34</v>
          </cell>
        </row>
        <row r="1958">
          <cell r="A1958">
            <v>2019</v>
          </cell>
          <cell r="B1958" t="str">
            <v>Baja California Sur</v>
          </cell>
          <cell r="F1958">
            <v>11</v>
          </cell>
        </row>
        <row r="1959">
          <cell r="A1959">
            <v>2019</v>
          </cell>
          <cell r="B1959" t="str">
            <v>Baja California Sur</v>
          </cell>
          <cell r="F1959">
            <v>25</v>
          </cell>
        </row>
        <row r="1960">
          <cell r="A1960">
            <v>2019</v>
          </cell>
          <cell r="B1960" t="str">
            <v>Baja California Sur</v>
          </cell>
          <cell r="F1960">
            <v>8</v>
          </cell>
        </row>
        <row r="1961">
          <cell r="A1961">
            <v>2019</v>
          </cell>
          <cell r="B1961" t="str">
            <v>Baja California Sur</v>
          </cell>
          <cell r="F1961">
            <v>18</v>
          </cell>
        </row>
        <row r="1962">
          <cell r="A1962">
            <v>2019</v>
          </cell>
          <cell r="B1962" t="str">
            <v>Baja California Sur</v>
          </cell>
          <cell r="F1962">
            <v>6</v>
          </cell>
        </row>
        <row r="1963">
          <cell r="A1963">
            <v>2019</v>
          </cell>
          <cell r="B1963" t="str">
            <v>Baja California Sur</v>
          </cell>
          <cell r="F1963">
            <v>14</v>
          </cell>
        </row>
        <row r="1964">
          <cell r="A1964">
            <v>2019</v>
          </cell>
          <cell r="B1964" t="str">
            <v>Baja California Sur</v>
          </cell>
          <cell r="F1964">
            <v>3</v>
          </cell>
        </row>
        <row r="1965">
          <cell r="A1965">
            <v>2019</v>
          </cell>
          <cell r="B1965" t="str">
            <v>Baja California Sur</v>
          </cell>
          <cell r="F1965">
            <v>10</v>
          </cell>
        </row>
        <row r="1966">
          <cell r="A1966">
            <v>2019</v>
          </cell>
          <cell r="B1966" t="str">
            <v>Baja California Sur</v>
          </cell>
          <cell r="F1966">
            <v>2</v>
          </cell>
        </row>
        <row r="1967">
          <cell r="A1967">
            <v>2019</v>
          </cell>
          <cell r="B1967" t="str">
            <v>Baja California Sur</v>
          </cell>
          <cell r="F1967">
            <v>7</v>
          </cell>
        </row>
        <row r="1968">
          <cell r="A1968">
            <v>2019</v>
          </cell>
          <cell r="B1968" t="str">
            <v>Baja California Sur</v>
          </cell>
          <cell r="F1968">
            <v>1</v>
          </cell>
        </row>
        <row r="1969">
          <cell r="A1969">
            <v>2019</v>
          </cell>
          <cell r="B1969" t="str">
            <v>Baja California Sur</v>
          </cell>
          <cell r="F1969">
            <v>4</v>
          </cell>
        </row>
        <row r="1970">
          <cell r="A1970">
            <v>2019</v>
          </cell>
          <cell r="B1970" t="str">
            <v>Baja California Sur</v>
          </cell>
          <cell r="F1970">
            <v>1</v>
          </cell>
        </row>
        <row r="1971">
          <cell r="A1971">
            <v>2019</v>
          </cell>
          <cell r="B1971" t="str">
            <v>Baja California Sur</v>
          </cell>
          <cell r="F1971">
            <v>2</v>
          </cell>
        </row>
        <row r="1972">
          <cell r="A1972">
            <v>2019</v>
          </cell>
          <cell r="B1972" t="str">
            <v>Baja California Sur</v>
          </cell>
          <cell r="F1972">
            <v>1</v>
          </cell>
        </row>
        <row r="1973">
          <cell r="A1973">
            <v>2019</v>
          </cell>
          <cell r="B1973" t="str">
            <v>Baja California Sur</v>
          </cell>
          <cell r="F1973">
            <v>1</v>
          </cell>
        </row>
        <row r="1974">
          <cell r="A1974">
            <v>2019</v>
          </cell>
          <cell r="B1974" t="str">
            <v>Baja California Sur</v>
          </cell>
          <cell r="F1974">
            <v>1</v>
          </cell>
        </row>
        <row r="1975">
          <cell r="A1975">
            <v>2019</v>
          </cell>
          <cell r="B1975" t="str">
            <v>Baja California Sur</v>
          </cell>
          <cell r="F1975">
            <v>1</v>
          </cell>
        </row>
        <row r="1976">
          <cell r="A1976">
            <v>2019</v>
          </cell>
          <cell r="B1976" t="str">
            <v>Baja California Sur</v>
          </cell>
          <cell r="F1976">
            <v>1</v>
          </cell>
        </row>
        <row r="1977">
          <cell r="A1977">
            <v>2019</v>
          </cell>
          <cell r="B1977" t="str">
            <v>Baja California Sur</v>
          </cell>
          <cell r="F1977">
            <v>1</v>
          </cell>
        </row>
        <row r="1978">
          <cell r="A1978">
            <v>2019</v>
          </cell>
          <cell r="B1978" t="str">
            <v>Baja California Sur</v>
          </cell>
          <cell r="F1978">
            <v>0</v>
          </cell>
        </row>
        <row r="1979">
          <cell r="A1979">
            <v>2019</v>
          </cell>
          <cell r="B1979" t="str">
            <v>Baja California Sur</v>
          </cell>
          <cell r="F1979">
            <v>0</v>
          </cell>
        </row>
        <row r="1980">
          <cell r="A1980">
            <v>2019</v>
          </cell>
          <cell r="B1980" t="str">
            <v>Baja California Sur</v>
          </cell>
          <cell r="F1980">
            <v>0</v>
          </cell>
        </row>
        <row r="1981">
          <cell r="A1981">
            <v>2019</v>
          </cell>
          <cell r="B1981" t="str">
            <v>Baja California Sur</v>
          </cell>
          <cell r="F1981">
            <v>0</v>
          </cell>
        </row>
        <row r="1982">
          <cell r="A1982">
            <v>2020</v>
          </cell>
          <cell r="B1982" t="str">
            <v>Baja California Sur</v>
          </cell>
          <cell r="F1982">
            <v>7074</v>
          </cell>
        </row>
        <row r="1983">
          <cell r="A1983">
            <v>2020</v>
          </cell>
          <cell r="B1983" t="str">
            <v>Baja California Sur</v>
          </cell>
          <cell r="F1983">
            <v>6837</v>
          </cell>
        </row>
        <row r="1984">
          <cell r="A1984">
            <v>2020</v>
          </cell>
          <cell r="B1984" t="str">
            <v>Baja California Sur</v>
          </cell>
          <cell r="F1984">
            <v>7068</v>
          </cell>
        </row>
        <row r="1985">
          <cell r="A1985">
            <v>2020</v>
          </cell>
          <cell r="B1985" t="str">
            <v>Baja California Sur</v>
          </cell>
          <cell r="F1985">
            <v>6875</v>
          </cell>
        </row>
        <row r="1986">
          <cell r="A1986">
            <v>2020</v>
          </cell>
          <cell r="B1986" t="str">
            <v>Baja California Sur</v>
          </cell>
          <cell r="F1986">
            <v>7068</v>
          </cell>
        </row>
        <row r="1987">
          <cell r="A1987">
            <v>2020</v>
          </cell>
          <cell r="B1987" t="str">
            <v>Baja California Sur</v>
          </cell>
          <cell r="F1987">
            <v>6920</v>
          </cell>
        </row>
        <row r="1988">
          <cell r="A1988">
            <v>2020</v>
          </cell>
          <cell r="B1988" t="str">
            <v>Baja California Sur</v>
          </cell>
          <cell r="F1988">
            <v>7067</v>
          </cell>
        </row>
        <row r="1989">
          <cell r="A1989">
            <v>2020</v>
          </cell>
          <cell r="B1989" t="str">
            <v>Baja California Sur</v>
          </cell>
          <cell r="F1989">
            <v>6964</v>
          </cell>
        </row>
        <row r="1990">
          <cell r="A1990">
            <v>2020</v>
          </cell>
          <cell r="B1990" t="str">
            <v>Baja California Sur</v>
          </cell>
          <cell r="F1990">
            <v>7096</v>
          </cell>
        </row>
        <row r="1991">
          <cell r="A1991">
            <v>2020</v>
          </cell>
          <cell r="B1991" t="str">
            <v>Baja California Sur</v>
          </cell>
          <cell r="F1991">
            <v>7007</v>
          </cell>
        </row>
        <row r="1992">
          <cell r="A1992">
            <v>2020</v>
          </cell>
          <cell r="B1992" t="str">
            <v>Baja California Sur</v>
          </cell>
          <cell r="F1992">
            <v>7081</v>
          </cell>
        </row>
        <row r="1993">
          <cell r="A1993">
            <v>2020</v>
          </cell>
          <cell r="B1993" t="str">
            <v>Baja California Sur</v>
          </cell>
          <cell r="F1993">
            <v>6995</v>
          </cell>
        </row>
        <row r="1994">
          <cell r="A1994">
            <v>2020</v>
          </cell>
          <cell r="B1994" t="str">
            <v>Baja California Sur</v>
          </cell>
          <cell r="F1994">
            <v>7010</v>
          </cell>
        </row>
        <row r="1995">
          <cell r="A1995">
            <v>2020</v>
          </cell>
          <cell r="B1995" t="str">
            <v>Baja California Sur</v>
          </cell>
          <cell r="F1995">
            <v>6943</v>
          </cell>
        </row>
        <row r="1996">
          <cell r="A1996">
            <v>2020</v>
          </cell>
          <cell r="B1996" t="str">
            <v>Baja California Sur</v>
          </cell>
          <cell r="F1996">
            <v>6931</v>
          </cell>
        </row>
        <row r="1997">
          <cell r="A1997">
            <v>2020</v>
          </cell>
          <cell r="B1997" t="str">
            <v>Baja California Sur</v>
          </cell>
          <cell r="F1997">
            <v>6875</v>
          </cell>
        </row>
        <row r="1998">
          <cell r="A1998">
            <v>2020</v>
          </cell>
          <cell r="B1998" t="str">
            <v>Baja California Sur</v>
          </cell>
          <cell r="F1998">
            <v>6852</v>
          </cell>
        </row>
        <row r="1999">
          <cell r="A1999">
            <v>2020</v>
          </cell>
          <cell r="B1999" t="str">
            <v>Baja California Sur</v>
          </cell>
          <cell r="F1999">
            <v>6801</v>
          </cell>
        </row>
        <row r="2000">
          <cell r="A2000">
            <v>2020</v>
          </cell>
          <cell r="B2000" t="str">
            <v>Baja California Sur</v>
          </cell>
          <cell r="F2000">
            <v>6780</v>
          </cell>
        </row>
        <row r="2001">
          <cell r="A2001">
            <v>2020</v>
          </cell>
          <cell r="B2001" t="str">
            <v>Baja California Sur</v>
          </cell>
          <cell r="F2001">
            <v>6737</v>
          </cell>
        </row>
        <row r="2002">
          <cell r="A2002">
            <v>2020</v>
          </cell>
          <cell r="B2002" t="str">
            <v>Baja California Sur</v>
          </cell>
          <cell r="F2002">
            <v>6744</v>
          </cell>
        </row>
        <row r="2003">
          <cell r="A2003">
            <v>2020</v>
          </cell>
          <cell r="B2003" t="str">
            <v>Baja California Sur</v>
          </cell>
          <cell r="F2003">
            <v>6694</v>
          </cell>
        </row>
        <row r="2004">
          <cell r="A2004">
            <v>2020</v>
          </cell>
          <cell r="B2004" t="str">
            <v>Baja California Sur</v>
          </cell>
          <cell r="F2004">
            <v>6737</v>
          </cell>
        </row>
        <row r="2005">
          <cell r="A2005">
            <v>2020</v>
          </cell>
          <cell r="B2005" t="str">
            <v>Baja California Sur</v>
          </cell>
          <cell r="F2005">
            <v>6662</v>
          </cell>
        </row>
        <row r="2006">
          <cell r="A2006">
            <v>2020</v>
          </cell>
          <cell r="B2006" t="str">
            <v>Baja California Sur</v>
          </cell>
          <cell r="F2006">
            <v>6734</v>
          </cell>
        </row>
        <row r="2007">
          <cell r="A2007">
            <v>2020</v>
          </cell>
          <cell r="B2007" t="str">
            <v>Baja California Sur</v>
          </cell>
          <cell r="F2007">
            <v>6627</v>
          </cell>
        </row>
        <row r="2008">
          <cell r="A2008">
            <v>2020</v>
          </cell>
          <cell r="B2008" t="str">
            <v>Baja California Sur</v>
          </cell>
          <cell r="F2008">
            <v>6740</v>
          </cell>
        </row>
        <row r="2009">
          <cell r="A2009">
            <v>2020</v>
          </cell>
          <cell r="B2009" t="str">
            <v>Baja California Sur</v>
          </cell>
          <cell r="F2009">
            <v>6589</v>
          </cell>
        </row>
        <row r="2010">
          <cell r="A2010">
            <v>2020</v>
          </cell>
          <cell r="B2010" t="str">
            <v>Baja California Sur</v>
          </cell>
          <cell r="F2010">
            <v>6753</v>
          </cell>
        </row>
        <row r="2011">
          <cell r="A2011">
            <v>2020</v>
          </cell>
          <cell r="B2011" t="str">
            <v>Baja California Sur</v>
          </cell>
          <cell r="F2011">
            <v>6560</v>
          </cell>
        </row>
        <row r="2012">
          <cell r="A2012">
            <v>2020</v>
          </cell>
          <cell r="B2012" t="str">
            <v>Baja California Sur</v>
          </cell>
          <cell r="F2012">
            <v>6789</v>
          </cell>
        </row>
        <row r="2013">
          <cell r="A2013">
            <v>2020</v>
          </cell>
          <cell r="B2013" t="str">
            <v>Baja California Sur</v>
          </cell>
          <cell r="F2013">
            <v>6554</v>
          </cell>
        </row>
        <row r="2014">
          <cell r="A2014">
            <v>2020</v>
          </cell>
          <cell r="B2014" t="str">
            <v>Baja California Sur</v>
          </cell>
          <cell r="F2014">
            <v>6843</v>
          </cell>
        </row>
        <row r="2015">
          <cell r="A2015">
            <v>2020</v>
          </cell>
          <cell r="B2015" t="str">
            <v>Baja California Sur</v>
          </cell>
          <cell r="F2015">
            <v>6556</v>
          </cell>
        </row>
        <row r="2016">
          <cell r="A2016">
            <v>2020</v>
          </cell>
          <cell r="B2016" t="str">
            <v>Baja California Sur</v>
          </cell>
          <cell r="F2016">
            <v>6889</v>
          </cell>
        </row>
        <row r="2017">
          <cell r="A2017">
            <v>2020</v>
          </cell>
          <cell r="B2017" t="str">
            <v>Baja California Sur</v>
          </cell>
          <cell r="F2017">
            <v>6550</v>
          </cell>
        </row>
        <row r="2018">
          <cell r="A2018">
            <v>2020</v>
          </cell>
          <cell r="B2018" t="str">
            <v>Baja California Sur</v>
          </cell>
          <cell r="F2018">
            <v>6940</v>
          </cell>
        </row>
        <row r="2019">
          <cell r="A2019">
            <v>2020</v>
          </cell>
          <cell r="B2019" t="str">
            <v>Baja California Sur</v>
          </cell>
          <cell r="F2019">
            <v>6549</v>
          </cell>
        </row>
        <row r="2020">
          <cell r="A2020">
            <v>2020</v>
          </cell>
          <cell r="B2020" t="str">
            <v>Baja California Sur</v>
          </cell>
          <cell r="F2020">
            <v>6982</v>
          </cell>
        </row>
        <row r="2021">
          <cell r="A2021">
            <v>2020</v>
          </cell>
          <cell r="B2021" t="str">
            <v>Baja California Sur</v>
          </cell>
          <cell r="F2021">
            <v>6546</v>
          </cell>
        </row>
        <row r="2022">
          <cell r="A2022">
            <v>2020</v>
          </cell>
          <cell r="B2022" t="str">
            <v>Baja California Sur</v>
          </cell>
          <cell r="F2022">
            <v>7031</v>
          </cell>
        </row>
        <row r="2023">
          <cell r="A2023">
            <v>2020</v>
          </cell>
          <cell r="B2023" t="str">
            <v>Baja California Sur</v>
          </cell>
          <cell r="F2023">
            <v>6547</v>
          </cell>
        </row>
        <row r="2024">
          <cell r="A2024">
            <v>2020</v>
          </cell>
          <cell r="B2024" t="str">
            <v>Baja California Sur</v>
          </cell>
          <cell r="F2024">
            <v>7108</v>
          </cell>
        </row>
        <row r="2025">
          <cell r="A2025">
            <v>2020</v>
          </cell>
          <cell r="B2025" t="str">
            <v>Baja California Sur</v>
          </cell>
          <cell r="F2025">
            <v>6562</v>
          </cell>
        </row>
        <row r="2026">
          <cell r="A2026">
            <v>2020</v>
          </cell>
          <cell r="B2026" t="str">
            <v>Baja California Sur</v>
          </cell>
          <cell r="F2026">
            <v>7195</v>
          </cell>
        </row>
        <row r="2027">
          <cell r="A2027">
            <v>2020</v>
          </cell>
          <cell r="B2027" t="str">
            <v>Baja California Sur</v>
          </cell>
          <cell r="F2027">
            <v>6589</v>
          </cell>
        </row>
        <row r="2028">
          <cell r="A2028">
            <v>2020</v>
          </cell>
          <cell r="B2028" t="str">
            <v>Baja California Sur</v>
          </cell>
          <cell r="F2028">
            <v>7289</v>
          </cell>
        </row>
        <row r="2029">
          <cell r="A2029">
            <v>2020</v>
          </cell>
          <cell r="B2029" t="str">
            <v>Baja California Sur</v>
          </cell>
          <cell r="F2029">
            <v>6634</v>
          </cell>
        </row>
        <row r="2030">
          <cell r="A2030">
            <v>2020</v>
          </cell>
          <cell r="B2030" t="str">
            <v>Baja California Sur</v>
          </cell>
          <cell r="F2030">
            <v>7378</v>
          </cell>
        </row>
        <row r="2031">
          <cell r="A2031">
            <v>2020</v>
          </cell>
          <cell r="B2031" t="str">
            <v>Baja California Sur</v>
          </cell>
          <cell r="F2031">
            <v>6688</v>
          </cell>
        </row>
        <row r="2032">
          <cell r="A2032">
            <v>2020</v>
          </cell>
          <cell r="B2032" t="str">
            <v>Baja California Sur</v>
          </cell>
          <cell r="F2032">
            <v>7435</v>
          </cell>
        </row>
        <row r="2033">
          <cell r="A2033">
            <v>2020</v>
          </cell>
          <cell r="B2033" t="str">
            <v>Baja California Sur</v>
          </cell>
          <cell r="F2033">
            <v>6719</v>
          </cell>
        </row>
        <row r="2034">
          <cell r="A2034">
            <v>2020</v>
          </cell>
          <cell r="B2034" t="str">
            <v>Baja California Sur</v>
          </cell>
          <cell r="F2034">
            <v>7457</v>
          </cell>
        </row>
        <row r="2035">
          <cell r="A2035">
            <v>2020</v>
          </cell>
          <cell r="B2035" t="str">
            <v>Baja California Sur</v>
          </cell>
          <cell r="F2035">
            <v>6716</v>
          </cell>
        </row>
        <row r="2036">
          <cell r="A2036">
            <v>2020</v>
          </cell>
          <cell r="B2036" t="str">
            <v>Baja California Sur</v>
          </cell>
          <cell r="F2036">
            <v>7449</v>
          </cell>
        </row>
        <row r="2037">
          <cell r="A2037">
            <v>2020</v>
          </cell>
          <cell r="B2037" t="str">
            <v>Baja California Sur</v>
          </cell>
          <cell r="F2037">
            <v>6701</v>
          </cell>
        </row>
        <row r="2038">
          <cell r="A2038">
            <v>2020</v>
          </cell>
          <cell r="B2038" t="str">
            <v>Baja California Sur</v>
          </cell>
          <cell r="F2038">
            <v>7412</v>
          </cell>
        </row>
        <row r="2039">
          <cell r="A2039">
            <v>2020</v>
          </cell>
          <cell r="B2039" t="str">
            <v>Baja California Sur</v>
          </cell>
          <cell r="F2039">
            <v>6677</v>
          </cell>
        </row>
        <row r="2040">
          <cell r="A2040">
            <v>2020</v>
          </cell>
          <cell r="B2040" t="str">
            <v>Baja California Sur</v>
          </cell>
          <cell r="F2040">
            <v>7344</v>
          </cell>
        </row>
        <row r="2041">
          <cell r="A2041">
            <v>2020</v>
          </cell>
          <cell r="B2041" t="str">
            <v>Baja California Sur</v>
          </cell>
          <cell r="F2041">
            <v>6639</v>
          </cell>
        </row>
        <row r="2042">
          <cell r="A2042">
            <v>2020</v>
          </cell>
          <cell r="B2042" t="str">
            <v>Baja California Sur</v>
          </cell>
          <cell r="F2042">
            <v>7248</v>
          </cell>
        </row>
        <row r="2043">
          <cell r="A2043">
            <v>2020</v>
          </cell>
          <cell r="B2043" t="str">
            <v>Baja California Sur</v>
          </cell>
          <cell r="F2043">
            <v>6581</v>
          </cell>
        </row>
        <row r="2044">
          <cell r="A2044">
            <v>2020</v>
          </cell>
          <cell r="B2044" t="str">
            <v>Baja California Sur</v>
          </cell>
          <cell r="F2044">
            <v>7143</v>
          </cell>
        </row>
        <row r="2045">
          <cell r="A2045">
            <v>2020</v>
          </cell>
          <cell r="B2045" t="str">
            <v>Baja California Sur</v>
          </cell>
          <cell r="F2045">
            <v>6516</v>
          </cell>
        </row>
        <row r="2046">
          <cell r="A2046">
            <v>2020</v>
          </cell>
          <cell r="B2046" t="str">
            <v>Baja California Sur</v>
          </cell>
          <cell r="F2046">
            <v>7033</v>
          </cell>
        </row>
        <row r="2047">
          <cell r="A2047">
            <v>2020</v>
          </cell>
          <cell r="B2047" t="str">
            <v>Baja California Sur</v>
          </cell>
          <cell r="F2047">
            <v>6452</v>
          </cell>
        </row>
        <row r="2048">
          <cell r="A2048">
            <v>2020</v>
          </cell>
          <cell r="B2048" t="str">
            <v>Baja California Sur</v>
          </cell>
          <cell r="F2048">
            <v>6916</v>
          </cell>
        </row>
        <row r="2049">
          <cell r="A2049">
            <v>2020</v>
          </cell>
          <cell r="B2049" t="str">
            <v>Baja California Sur</v>
          </cell>
          <cell r="F2049">
            <v>6377</v>
          </cell>
        </row>
        <row r="2050">
          <cell r="A2050">
            <v>2020</v>
          </cell>
          <cell r="B2050" t="str">
            <v>Baja California Sur</v>
          </cell>
          <cell r="F2050">
            <v>6800</v>
          </cell>
        </row>
        <row r="2051">
          <cell r="A2051">
            <v>2020</v>
          </cell>
          <cell r="B2051" t="str">
            <v>Baja California Sur</v>
          </cell>
          <cell r="F2051">
            <v>6303</v>
          </cell>
        </row>
        <row r="2052">
          <cell r="A2052">
            <v>2020</v>
          </cell>
          <cell r="B2052" t="str">
            <v>Baja California Sur</v>
          </cell>
          <cell r="F2052">
            <v>6676</v>
          </cell>
        </row>
        <row r="2053">
          <cell r="A2053">
            <v>2020</v>
          </cell>
          <cell r="B2053" t="str">
            <v>Baja California Sur</v>
          </cell>
          <cell r="F2053">
            <v>6227</v>
          </cell>
        </row>
        <row r="2054">
          <cell r="A2054">
            <v>2020</v>
          </cell>
          <cell r="B2054" t="str">
            <v>Baja California Sur</v>
          </cell>
          <cell r="F2054">
            <v>6534</v>
          </cell>
        </row>
        <row r="2055">
          <cell r="A2055">
            <v>2020</v>
          </cell>
          <cell r="B2055" t="str">
            <v>Baja California Sur</v>
          </cell>
          <cell r="F2055">
            <v>6138</v>
          </cell>
        </row>
        <row r="2056">
          <cell r="A2056">
            <v>2020</v>
          </cell>
          <cell r="B2056" t="str">
            <v>Baja California Sur</v>
          </cell>
          <cell r="F2056">
            <v>6386</v>
          </cell>
        </row>
        <row r="2057">
          <cell r="A2057">
            <v>2020</v>
          </cell>
          <cell r="B2057" t="str">
            <v>Baja California Sur</v>
          </cell>
          <cell r="F2057">
            <v>6048</v>
          </cell>
        </row>
        <row r="2058">
          <cell r="A2058">
            <v>2020</v>
          </cell>
          <cell r="B2058" t="str">
            <v>Baja California Sur</v>
          </cell>
          <cell r="F2058">
            <v>6239</v>
          </cell>
        </row>
        <row r="2059">
          <cell r="A2059">
            <v>2020</v>
          </cell>
          <cell r="B2059" t="str">
            <v>Baja California Sur</v>
          </cell>
          <cell r="F2059">
            <v>5953</v>
          </cell>
        </row>
        <row r="2060">
          <cell r="A2060">
            <v>2020</v>
          </cell>
          <cell r="B2060" t="str">
            <v>Baja California Sur</v>
          </cell>
          <cell r="F2060">
            <v>6104</v>
          </cell>
        </row>
        <row r="2061">
          <cell r="A2061">
            <v>2020</v>
          </cell>
          <cell r="B2061" t="str">
            <v>Baja California Sur</v>
          </cell>
          <cell r="F2061">
            <v>5860</v>
          </cell>
        </row>
        <row r="2062">
          <cell r="A2062">
            <v>2020</v>
          </cell>
          <cell r="B2062" t="str">
            <v>Baja California Sur</v>
          </cell>
          <cell r="F2062">
            <v>5979</v>
          </cell>
        </row>
        <row r="2063">
          <cell r="A2063">
            <v>2020</v>
          </cell>
          <cell r="B2063" t="str">
            <v>Baja California Sur</v>
          </cell>
          <cell r="F2063">
            <v>5777</v>
          </cell>
        </row>
        <row r="2064">
          <cell r="A2064">
            <v>2020</v>
          </cell>
          <cell r="B2064" t="str">
            <v>Baja California Sur</v>
          </cell>
          <cell r="F2064">
            <v>5859</v>
          </cell>
        </row>
        <row r="2065">
          <cell r="A2065">
            <v>2020</v>
          </cell>
          <cell r="B2065" t="str">
            <v>Baja California Sur</v>
          </cell>
          <cell r="F2065">
            <v>5693</v>
          </cell>
        </row>
        <row r="2066">
          <cell r="A2066">
            <v>2020</v>
          </cell>
          <cell r="B2066" t="str">
            <v>Baja California Sur</v>
          </cell>
          <cell r="F2066">
            <v>5752</v>
          </cell>
        </row>
        <row r="2067">
          <cell r="A2067">
            <v>2020</v>
          </cell>
          <cell r="B2067" t="str">
            <v>Baja California Sur</v>
          </cell>
          <cell r="F2067">
            <v>5612</v>
          </cell>
        </row>
        <row r="2068">
          <cell r="A2068">
            <v>2020</v>
          </cell>
          <cell r="B2068" t="str">
            <v>Baja California Sur</v>
          </cell>
          <cell r="F2068">
            <v>5658</v>
          </cell>
        </row>
        <row r="2069">
          <cell r="A2069">
            <v>2020</v>
          </cell>
          <cell r="B2069" t="str">
            <v>Baja California Sur</v>
          </cell>
          <cell r="F2069">
            <v>5535</v>
          </cell>
        </row>
        <row r="2070">
          <cell r="A2070">
            <v>2020</v>
          </cell>
          <cell r="B2070" t="str">
            <v>Baja California Sur</v>
          </cell>
          <cell r="F2070">
            <v>5577</v>
          </cell>
        </row>
        <row r="2071">
          <cell r="A2071">
            <v>2020</v>
          </cell>
          <cell r="B2071" t="str">
            <v>Baja California Sur</v>
          </cell>
          <cell r="F2071">
            <v>5459</v>
          </cell>
        </row>
        <row r="2072">
          <cell r="A2072">
            <v>2020</v>
          </cell>
          <cell r="B2072" t="str">
            <v>Baja California Sur</v>
          </cell>
          <cell r="F2072">
            <v>5503</v>
          </cell>
        </row>
        <row r="2073">
          <cell r="A2073">
            <v>2020</v>
          </cell>
          <cell r="B2073" t="str">
            <v>Baja California Sur</v>
          </cell>
          <cell r="F2073">
            <v>5370</v>
          </cell>
        </row>
        <row r="2074">
          <cell r="A2074">
            <v>2020</v>
          </cell>
          <cell r="B2074" t="str">
            <v>Baja California Sur</v>
          </cell>
          <cell r="F2074">
            <v>5410</v>
          </cell>
        </row>
        <row r="2075">
          <cell r="A2075">
            <v>2020</v>
          </cell>
          <cell r="B2075" t="str">
            <v>Baja California Sur</v>
          </cell>
          <cell r="F2075">
            <v>5256</v>
          </cell>
        </row>
        <row r="2076">
          <cell r="A2076">
            <v>2020</v>
          </cell>
          <cell r="B2076" t="str">
            <v>Baja California Sur</v>
          </cell>
          <cell r="F2076">
            <v>5290</v>
          </cell>
        </row>
        <row r="2077">
          <cell r="A2077">
            <v>2020</v>
          </cell>
          <cell r="B2077" t="str">
            <v>Baja California Sur</v>
          </cell>
          <cell r="F2077">
            <v>5122</v>
          </cell>
        </row>
        <row r="2078">
          <cell r="A2078">
            <v>2020</v>
          </cell>
          <cell r="B2078" t="str">
            <v>Baja California Sur</v>
          </cell>
          <cell r="F2078">
            <v>5145</v>
          </cell>
        </row>
        <row r="2079">
          <cell r="A2079">
            <v>2020</v>
          </cell>
          <cell r="B2079" t="str">
            <v>Baja California Sur</v>
          </cell>
          <cell r="F2079">
            <v>4969</v>
          </cell>
        </row>
        <row r="2080">
          <cell r="A2080">
            <v>2020</v>
          </cell>
          <cell r="B2080" t="str">
            <v>Baja California Sur</v>
          </cell>
          <cell r="F2080">
            <v>4981</v>
          </cell>
        </row>
        <row r="2081">
          <cell r="A2081">
            <v>2020</v>
          </cell>
          <cell r="B2081" t="str">
            <v>Baja California Sur</v>
          </cell>
          <cell r="F2081">
            <v>4802</v>
          </cell>
        </row>
        <row r="2082">
          <cell r="A2082">
            <v>2020</v>
          </cell>
          <cell r="B2082" t="str">
            <v>Baja California Sur</v>
          </cell>
          <cell r="F2082">
            <v>4801</v>
          </cell>
        </row>
        <row r="2083">
          <cell r="A2083">
            <v>2020</v>
          </cell>
          <cell r="B2083" t="str">
            <v>Baja California Sur</v>
          </cell>
          <cell r="F2083">
            <v>4631</v>
          </cell>
        </row>
        <row r="2084">
          <cell r="A2084">
            <v>2020</v>
          </cell>
          <cell r="B2084" t="str">
            <v>Baja California Sur</v>
          </cell>
          <cell r="F2084">
            <v>4611</v>
          </cell>
        </row>
        <row r="2085">
          <cell r="A2085">
            <v>2020</v>
          </cell>
          <cell r="B2085" t="str">
            <v>Baja California Sur</v>
          </cell>
          <cell r="F2085">
            <v>4458</v>
          </cell>
        </row>
        <row r="2086">
          <cell r="A2086">
            <v>2020</v>
          </cell>
          <cell r="B2086" t="str">
            <v>Baja California Sur</v>
          </cell>
          <cell r="F2086">
            <v>4418</v>
          </cell>
        </row>
        <row r="2087">
          <cell r="A2087">
            <v>2020</v>
          </cell>
          <cell r="B2087" t="str">
            <v>Baja California Sur</v>
          </cell>
          <cell r="F2087">
            <v>4285</v>
          </cell>
        </row>
        <row r="2088">
          <cell r="A2088">
            <v>2020</v>
          </cell>
          <cell r="B2088" t="str">
            <v>Baja California Sur</v>
          </cell>
          <cell r="F2088">
            <v>4227</v>
          </cell>
        </row>
        <row r="2089">
          <cell r="A2089">
            <v>2020</v>
          </cell>
          <cell r="B2089" t="str">
            <v>Baja California Sur</v>
          </cell>
          <cell r="F2089">
            <v>4115</v>
          </cell>
        </row>
        <row r="2090">
          <cell r="A2090">
            <v>2020</v>
          </cell>
          <cell r="B2090" t="str">
            <v>Baja California Sur</v>
          </cell>
          <cell r="F2090">
            <v>4043</v>
          </cell>
        </row>
        <row r="2091">
          <cell r="A2091">
            <v>2020</v>
          </cell>
          <cell r="B2091" t="str">
            <v>Baja California Sur</v>
          </cell>
          <cell r="F2091">
            <v>3952</v>
          </cell>
        </row>
        <row r="2092">
          <cell r="A2092">
            <v>2020</v>
          </cell>
          <cell r="B2092" t="str">
            <v>Baja California Sur</v>
          </cell>
          <cell r="F2092">
            <v>3860</v>
          </cell>
        </row>
        <row r="2093">
          <cell r="A2093">
            <v>2020</v>
          </cell>
          <cell r="B2093" t="str">
            <v>Baja California Sur</v>
          </cell>
          <cell r="F2093">
            <v>3794</v>
          </cell>
        </row>
        <row r="2094">
          <cell r="A2094">
            <v>2020</v>
          </cell>
          <cell r="B2094" t="str">
            <v>Baja California Sur</v>
          </cell>
          <cell r="F2094">
            <v>3675</v>
          </cell>
        </row>
        <row r="2095">
          <cell r="A2095">
            <v>2020</v>
          </cell>
          <cell r="B2095" t="str">
            <v>Baja California Sur</v>
          </cell>
          <cell r="F2095">
            <v>3638</v>
          </cell>
        </row>
        <row r="2096">
          <cell r="A2096">
            <v>2020</v>
          </cell>
          <cell r="B2096" t="str">
            <v>Baja California Sur</v>
          </cell>
          <cell r="F2096">
            <v>3493</v>
          </cell>
        </row>
        <row r="2097">
          <cell r="A2097">
            <v>2020</v>
          </cell>
          <cell r="B2097" t="str">
            <v>Baja California Sur</v>
          </cell>
          <cell r="F2097">
            <v>3484</v>
          </cell>
        </row>
        <row r="2098">
          <cell r="A2098">
            <v>2020</v>
          </cell>
          <cell r="B2098" t="str">
            <v>Baja California Sur</v>
          </cell>
          <cell r="F2098">
            <v>3314</v>
          </cell>
        </row>
        <row r="2099">
          <cell r="A2099">
            <v>2020</v>
          </cell>
          <cell r="B2099" t="str">
            <v>Baja California Sur</v>
          </cell>
          <cell r="F2099">
            <v>3330</v>
          </cell>
        </row>
        <row r="2100">
          <cell r="A2100">
            <v>2020</v>
          </cell>
          <cell r="B2100" t="str">
            <v>Baja California Sur</v>
          </cell>
          <cell r="F2100">
            <v>3135</v>
          </cell>
        </row>
        <row r="2101">
          <cell r="A2101">
            <v>2020</v>
          </cell>
          <cell r="B2101" t="str">
            <v>Baja California Sur</v>
          </cell>
          <cell r="F2101">
            <v>3173</v>
          </cell>
        </row>
        <row r="2102">
          <cell r="A2102">
            <v>2020</v>
          </cell>
          <cell r="B2102" t="str">
            <v>Baja California Sur</v>
          </cell>
          <cell r="F2102">
            <v>2959</v>
          </cell>
        </row>
        <row r="2103">
          <cell r="A2103">
            <v>2020</v>
          </cell>
          <cell r="B2103" t="str">
            <v>Baja California Sur</v>
          </cell>
          <cell r="F2103">
            <v>3009</v>
          </cell>
        </row>
        <row r="2104">
          <cell r="A2104">
            <v>2020</v>
          </cell>
          <cell r="B2104" t="str">
            <v>Baja California Sur</v>
          </cell>
          <cell r="F2104">
            <v>2784</v>
          </cell>
        </row>
        <row r="2105">
          <cell r="A2105">
            <v>2020</v>
          </cell>
          <cell r="B2105" t="str">
            <v>Baja California Sur</v>
          </cell>
          <cell r="F2105">
            <v>2842</v>
          </cell>
        </row>
        <row r="2106">
          <cell r="A2106">
            <v>2020</v>
          </cell>
          <cell r="B2106" t="str">
            <v>Baja California Sur</v>
          </cell>
          <cell r="F2106">
            <v>2608</v>
          </cell>
        </row>
        <row r="2107">
          <cell r="A2107">
            <v>2020</v>
          </cell>
          <cell r="B2107" t="str">
            <v>Baja California Sur</v>
          </cell>
          <cell r="F2107">
            <v>2674</v>
          </cell>
        </row>
        <row r="2108">
          <cell r="A2108">
            <v>2020</v>
          </cell>
          <cell r="B2108" t="str">
            <v>Baja California Sur</v>
          </cell>
          <cell r="F2108">
            <v>2434</v>
          </cell>
        </row>
        <row r="2109">
          <cell r="A2109">
            <v>2020</v>
          </cell>
          <cell r="B2109" t="str">
            <v>Baja California Sur</v>
          </cell>
          <cell r="F2109">
            <v>2507</v>
          </cell>
        </row>
        <row r="2110">
          <cell r="A2110">
            <v>2020</v>
          </cell>
          <cell r="B2110" t="str">
            <v>Baja California Sur</v>
          </cell>
          <cell r="F2110">
            <v>2267</v>
          </cell>
        </row>
        <row r="2111">
          <cell r="A2111">
            <v>2020</v>
          </cell>
          <cell r="B2111" t="str">
            <v>Baja California Sur</v>
          </cell>
          <cell r="F2111">
            <v>2349</v>
          </cell>
        </row>
        <row r="2112">
          <cell r="A2112">
            <v>2020</v>
          </cell>
          <cell r="B2112" t="str">
            <v>Baja California Sur</v>
          </cell>
          <cell r="F2112">
            <v>2107</v>
          </cell>
        </row>
        <row r="2113">
          <cell r="A2113">
            <v>2020</v>
          </cell>
          <cell r="B2113" t="str">
            <v>Baja California Sur</v>
          </cell>
          <cell r="F2113">
            <v>2196</v>
          </cell>
        </row>
        <row r="2114">
          <cell r="A2114">
            <v>2020</v>
          </cell>
          <cell r="B2114" t="str">
            <v>Baja California Sur</v>
          </cell>
          <cell r="F2114">
            <v>1956</v>
          </cell>
        </row>
        <row r="2115">
          <cell r="A2115">
            <v>2020</v>
          </cell>
          <cell r="B2115" t="str">
            <v>Baja California Sur</v>
          </cell>
          <cell r="F2115">
            <v>2052</v>
          </cell>
        </row>
        <row r="2116">
          <cell r="A2116">
            <v>2020</v>
          </cell>
          <cell r="B2116" t="str">
            <v>Baja California Sur</v>
          </cell>
          <cell r="F2116">
            <v>1812</v>
          </cell>
        </row>
        <row r="2117">
          <cell r="A2117">
            <v>2020</v>
          </cell>
          <cell r="B2117" t="str">
            <v>Baja California Sur</v>
          </cell>
          <cell r="F2117">
            <v>1914</v>
          </cell>
        </row>
        <row r="2118">
          <cell r="A2118">
            <v>2020</v>
          </cell>
          <cell r="B2118" t="str">
            <v>Baja California Sur</v>
          </cell>
          <cell r="F2118">
            <v>1673</v>
          </cell>
        </row>
        <row r="2119">
          <cell r="A2119">
            <v>2020</v>
          </cell>
          <cell r="B2119" t="str">
            <v>Baja California Sur</v>
          </cell>
          <cell r="F2119">
            <v>1778</v>
          </cell>
        </row>
        <row r="2120">
          <cell r="A2120">
            <v>2020</v>
          </cell>
          <cell r="B2120" t="str">
            <v>Baja California Sur</v>
          </cell>
          <cell r="F2120">
            <v>1537</v>
          </cell>
        </row>
        <row r="2121">
          <cell r="A2121">
            <v>2020</v>
          </cell>
          <cell r="B2121" t="str">
            <v>Baja California Sur</v>
          </cell>
          <cell r="F2121">
            <v>1651</v>
          </cell>
        </row>
        <row r="2122">
          <cell r="A2122">
            <v>2020</v>
          </cell>
          <cell r="B2122" t="str">
            <v>Baja California Sur</v>
          </cell>
          <cell r="F2122">
            <v>1425</v>
          </cell>
        </row>
        <row r="2123">
          <cell r="A2123">
            <v>2020</v>
          </cell>
          <cell r="B2123" t="str">
            <v>Baja California Sur</v>
          </cell>
          <cell r="F2123">
            <v>1543</v>
          </cell>
        </row>
        <row r="2124">
          <cell r="A2124">
            <v>2020</v>
          </cell>
          <cell r="B2124" t="str">
            <v>Baja California Sur</v>
          </cell>
          <cell r="F2124">
            <v>1327</v>
          </cell>
        </row>
        <row r="2125">
          <cell r="A2125">
            <v>2020</v>
          </cell>
          <cell r="B2125" t="str">
            <v>Baja California Sur</v>
          </cell>
          <cell r="F2125">
            <v>1443</v>
          </cell>
        </row>
        <row r="2126">
          <cell r="A2126">
            <v>2020</v>
          </cell>
          <cell r="B2126" t="str">
            <v>Baja California Sur</v>
          </cell>
          <cell r="F2126">
            <v>1229</v>
          </cell>
        </row>
        <row r="2127">
          <cell r="A2127">
            <v>2020</v>
          </cell>
          <cell r="B2127" t="str">
            <v>Baja California Sur</v>
          </cell>
          <cell r="F2127">
            <v>1344</v>
          </cell>
        </row>
        <row r="2128">
          <cell r="A2128">
            <v>2020</v>
          </cell>
          <cell r="B2128" t="str">
            <v>Baja California Sur</v>
          </cell>
          <cell r="F2128">
            <v>1135</v>
          </cell>
        </row>
        <row r="2129">
          <cell r="A2129">
            <v>2020</v>
          </cell>
          <cell r="B2129" t="str">
            <v>Baja California Sur</v>
          </cell>
          <cell r="F2129">
            <v>1252</v>
          </cell>
        </row>
        <row r="2130">
          <cell r="A2130">
            <v>2020</v>
          </cell>
          <cell r="B2130" t="str">
            <v>Baja California Sur</v>
          </cell>
          <cell r="F2130">
            <v>1044</v>
          </cell>
        </row>
        <row r="2131">
          <cell r="A2131">
            <v>2020</v>
          </cell>
          <cell r="B2131" t="str">
            <v>Baja California Sur</v>
          </cell>
          <cell r="F2131">
            <v>1164</v>
          </cell>
        </row>
        <row r="2132">
          <cell r="A2132">
            <v>2020</v>
          </cell>
          <cell r="B2132" t="str">
            <v>Baja California Sur</v>
          </cell>
          <cell r="F2132">
            <v>956</v>
          </cell>
        </row>
        <row r="2133">
          <cell r="A2133">
            <v>2020</v>
          </cell>
          <cell r="B2133" t="str">
            <v>Baja California Sur</v>
          </cell>
          <cell r="F2133">
            <v>1077</v>
          </cell>
        </row>
        <row r="2134">
          <cell r="A2134">
            <v>2020</v>
          </cell>
          <cell r="B2134" t="str">
            <v>Baja California Sur</v>
          </cell>
          <cell r="F2134">
            <v>870</v>
          </cell>
        </row>
        <row r="2135">
          <cell r="A2135">
            <v>2020</v>
          </cell>
          <cell r="B2135" t="str">
            <v>Baja California Sur</v>
          </cell>
          <cell r="F2135">
            <v>995</v>
          </cell>
        </row>
        <row r="2136">
          <cell r="A2136">
            <v>2020</v>
          </cell>
          <cell r="B2136" t="str">
            <v>Baja California Sur</v>
          </cell>
          <cell r="F2136">
            <v>789</v>
          </cell>
        </row>
        <row r="2137">
          <cell r="A2137">
            <v>2020</v>
          </cell>
          <cell r="B2137" t="str">
            <v>Baja California Sur</v>
          </cell>
          <cell r="F2137">
            <v>915</v>
          </cell>
        </row>
        <row r="2138">
          <cell r="A2138">
            <v>2020</v>
          </cell>
          <cell r="B2138" t="str">
            <v>Baja California Sur</v>
          </cell>
          <cell r="F2138">
            <v>713</v>
          </cell>
        </row>
        <row r="2139">
          <cell r="A2139">
            <v>2020</v>
          </cell>
          <cell r="B2139" t="str">
            <v>Baja California Sur</v>
          </cell>
          <cell r="F2139">
            <v>841</v>
          </cell>
        </row>
        <row r="2140">
          <cell r="A2140">
            <v>2020</v>
          </cell>
          <cell r="B2140" t="str">
            <v>Baja California Sur</v>
          </cell>
          <cell r="F2140">
            <v>640</v>
          </cell>
        </row>
        <row r="2141">
          <cell r="A2141">
            <v>2020</v>
          </cell>
          <cell r="B2141" t="str">
            <v>Baja California Sur</v>
          </cell>
          <cell r="F2141">
            <v>772</v>
          </cell>
        </row>
        <row r="2142">
          <cell r="A2142">
            <v>2020</v>
          </cell>
          <cell r="B2142" t="str">
            <v>Baja California Sur</v>
          </cell>
          <cell r="F2142">
            <v>566</v>
          </cell>
        </row>
        <row r="2143">
          <cell r="A2143">
            <v>2020</v>
          </cell>
          <cell r="B2143" t="str">
            <v>Baja California Sur</v>
          </cell>
          <cell r="F2143">
            <v>702</v>
          </cell>
        </row>
        <row r="2144">
          <cell r="A2144">
            <v>2020</v>
          </cell>
          <cell r="B2144" t="str">
            <v>Baja California Sur</v>
          </cell>
          <cell r="F2144">
            <v>496</v>
          </cell>
        </row>
        <row r="2145">
          <cell r="A2145">
            <v>2020</v>
          </cell>
          <cell r="B2145" t="str">
            <v>Baja California Sur</v>
          </cell>
          <cell r="F2145">
            <v>632</v>
          </cell>
        </row>
        <row r="2146">
          <cell r="A2146">
            <v>2020</v>
          </cell>
          <cell r="B2146" t="str">
            <v>Baja California Sur</v>
          </cell>
          <cell r="F2146">
            <v>434</v>
          </cell>
        </row>
        <row r="2147">
          <cell r="A2147">
            <v>2020</v>
          </cell>
          <cell r="B2147" t="str">
            <v>Baja California Sur</v>
          </cell>
          <cell r="F2147">
            <v>565</v>
          </cell>
        </row>
        <row r="2148">
          <cell r="A2148">
            <v>2020</v>
          </cell>
          <cell r="B2148" t="str">
            <v>Baja California Sur</v>
          </cell>
          <cell r="F2148">
            <v>376</v>
          </cell>
        </row>
        <row r="2149">
          <cell r="A2149">
            <v>2020</v>
          </cell>
          <cell r="B2149" t="str">
            <v>Baja California Sur</v>
          </cell>
          <cell r="F2149">
            <v>501</v>
          </cell>
        </row>
        <row r="2150">
          <cell r="A2150">
            <v>2020</v>
          </cell>
          <cell r="B2150" t="str">
            <v>Baja California Sur</v>
          </cell>
          <cell r="F2150">
            <v>323</v>
          </cell>
        </row>
        <row r="2151">
          <cell r="A2151">
            <v>2020</v>
          </cell>
          <cell r="B2151" t="str">
            <v>Baja California Sur</v>
          </cell>
          <cell r="F2151">
            <v>443</v>
          </cell>
        </row>
        <row r="2152">
          <cell r="A2152">
            <v>2020</v>
          </cell>
          <cell r="B2152" t="str">
            <v>Baja California Sur</v>
          </cell>
          <cell r="F2152">
            <v>275</v>
          </cell>
        </row>
        <row r="2153">
          <cell r="A2153">
            <v>2020</v>
          </cell>
          <cell r="B2153" t="str">
            <v>Baja California Sur</v>
          </cell>
          <cell r="F2153">
            <v>389</v>
          </cell>
        </row>
        <row r="2154">
          <cell r="A2154">
            <v>2020</v>
          </cell>
          <cell r="B2154" t="str">
            <v>Baja California Sur</v>
          </cell>
          <cell r="F2154">
            <v>234</v>
          </cell>
        </row>
        <row r="2155">
          <cell r="A2155">
            <v>2020</v>
          </cell>
          <cell r="B2155" t="str">
            <v>Baja California Sur</v>
          </cell>
          <cell r="F2155">
            <v>338</v>
          </cell>
        </row>
        <row r="2156">
          <cell r="A2156">
            <v>2020</v>
          </cell>
          <cell r="B2156" t="str">
            <v>Baja California Sur</v>
          </cell>
          <cell r="F2156">
            <v>197</v>
          </cell>
        </row>
        <row r="2157">
          <cell r="A2157">
            <v>2020</v>
          </cell>
          <cell r="B2157" t="str">
            <v>Baja California Sur</v>
          </cell>
          <cell r="F2157">
            <v>291</v>
          </cell>
        </row>
        <row r="2158">
          <cell r="A2158">
            <v>2020</v>
          </cell>
          <cell r="B2158" t="str">
            <v>Baja California Sur</v>
          </cell>
          <cell r="F2158">
            <v>164</v>
          </cell>
        </row>
        <row r="2159">
          <cell r="A2159">
            <v>2020</v>
          </cell>
          <cell r="B2159" t="str">
            <v>Baja California Sur</v>
          </cell>
          <cell r="F2159">
            <v>249</v>
          </cell>
        </row>
        <row r="2160">
          <cell r="A2160">
            <v>2020</v>
          </cell>
          <cell r="B2160" t="str">
            <v>Baja California Sur</v>
          </cell>
          <cell r="F2160">
            <v>136</v>
          </cell>
        </row>
        <row r="2161">
          <cell r="A2161">
            <v>2020</v>
          </cell>
          <cell r="B2161" t="str">
            <v>Baja California Sur</v>
          </cell>
          <cell r="F2161">
            <v>210</v>
          </cell>
        </row>
        <row r="2162">
          <cell r="A2162">
            <v>2020</v>
          </cell>
          <cell r="B2162" t="str">
            <v>Baja California Sur</v>
          </cell>
          <cell r="F2162">
            <v>110</v>
          </cell>
        </row>
        <row r="2163">
          <cell r="A2163">
            <v>2020</v>
          </cell>
          <cell r="B2163" t="str">
            <v>Baja California Sur</v>
          </cell>
          <cell r="F2163">
            <v>175</v>
          </cell>
        </row>
        <row r="2164">
          <cell r="A2164">
            <v>2020</v>
          </cell>
          <cell r="B2164" t="str">
            <v>Baja California Sur</v>
          </cell>
          <cell r="F2164">
            <v>87</v>
          </cell>
        </row>
        <row r="2165">
          <cell r="A2165">
            <v>2020</v>
          </cell>
          <cell r="B2165" t="str">
            <v>Baja California Sur</v>
          </cell>
          <cell r="F2165">
            <v>144</v>
          </cell>
        </row>
        <row r="2166">
          <cell r="A2166">
            <v>2020</v>
          </cell>
          <cell r="B2166" t="str">
            <v>Baja California Sur</v>
          </cell>
          <cell r="F2166">
            <v>69</v>
          </cell>
        </row>
        <row r="2167">
          <cell r="A2167">
            <v>2020</v>
          </cell>
          <cell r="B2167" t="str">
            <v>Baja California Sur</v>
          </cell>
          <cell r="F2167">
            <v>116</v>
          </cell>
        </row>
        <row r="2168">
          <cell r="A2168">
            <v>2020</v>
          </cell>
          <cell r="B2168" t="str">
            <v>Baja California Sur</v>
          </cell>
          <cell r="F2168">
            <v>54</v>
          </cell>
        </row>
        <row r="2169">
          <cell r="A2169">
            <v>2020</v>
          </cell>
          <cell r="B2169" t="str">
            <v>Baja California Sur</v>
          </cell>
          <cell r="F2169">
            <v>93</v>
          </cell>
        </row>
        <row r="2170">
          <cell r="A2170">
            <v>2020</v>
          </cell>
          <cell r="B2170" t="str">
            <v>Baja California Sur</v>
          </cell>
          <cell r="F2170">
            <v>41</v>
          </cell>
        </row>
        <row r="2171">
          <cell r="A2171">
            <v>2020</v>
          </cell>
          <cell r="B2171" t="str">
            <v>Baja California Sur</v>
          </cell>
          <cell r="F2171">
            <v>74</v>
          </cell>
        </row>
        <row r="2172">
          <cell r="A2172">
            <v>2020</v>
          </cell>
          <cell r="B2172" t="str">
            <v>Baja California Sur</v>
          </cell>
          <cell r="F2172">
            <v>31</v>
          </cell>
        </row>
        <row r="2173">
          <cell r="A2173">
            <v>2020</v>
          </cell>
          <cell r="B2173" t="str">
            <v>Baja California Sur</v>
          </cell>
          <cell r="F2173">
            <v>59</v>
          </cell>
        </row>
        <row r="2174">
          <cell r="A2174">
            <v>2020</v>
          </cell>
          <cell r="B2174" t="str">
            <v>Baja California Sur</v>
          </cell>
          <cell r="F2174">
            <v>24</v>
          </cell>
        </row>
        <row r="2175">
          <cell r="A2175">
            <v>2020</v>
          </cell>
          <cell r="B2175" t="str">
            <v>Baja California Sur</v>
          </cell>
          <cell r="F2175">
            <v>46</v>
          </cell>
        </row>
        <row r="2176">
          <cell r="A2176">
            <v>2020</v>
          </cell>
          <cell r="B2176" t="str">
            <v>Baja California Sur</v>
          </cell>
          <cell r="F2176">
            <v>17</v>
          </cell>
        </row>
        <row r="2177">
          <cell r="A2177">
            <v>2020</v>
          </cell>
          <cell r="B2177" t="str">
            <v>Baja California Sur</v>
          </cell>
          <cell r="F2177">
            <v>35</v>
          </cell>
        </row>
        <row r="2178">
          <cell r="A2178">
            <v>2020</v>
          </cell>
          <cell r="B2178" t="str">
            <v>Baja California Sur</v>
          </cell>
          <cell r="F2178">
            <v>12</v>
          </cell>
        </row>
        <row r="2179">
          <cell r="A2179">
            <v>2020</v>
          </cell>
          <cell r="B2179" t="str">
            <v>Baja California Sur</v>
          </cell>
          <cell r="F2179">
            <v>26</v>
          </cell>
        </row>
        <row r="2180">
          <cell r="A2180">
            <v>2020</v>
          </cell>
          <cell r="B2180" t="str">
            <v>Baja California Sur</v>
          </cell>
          <cell r="F2180">
            <v>8</v>
          </cell>
        </row>
        <row r="2181">
          <cell r="A2181">
            <v>2020</v>
          </cell>
          <cell r="B2181" t="str">
            <v>Baja California Sur</v>
          </cell>
          <cell r="F2181">
            <v>18</v>
          </cell>
        </row>
        <row r="2182">
          <cell r="A2182">
            <v>2020</v>
          </cell>
          <cell r="B2182" t="str">
            <v>Baja California Sur</v>
          </cell>
          <cell r="F2182">
            <v>6</v>
          </cell>
        </row>
        <row r="2183">
          <cell r="A2183">
            <v>2020</v>
          </cell>
          <cell r="B2183" t="str">
            <v>Baja California Sur</v>
          </cell>
          <cell r="F2183">
            <v>13</v>
          </cell>
        </row>
        <row r="2184">
          <cell r="A2184">
            <v>2020</v>
          </cell>
          <cell r="B2184" t="str">
            <v>Baja California Sur</v>
          </cell>
          <cell r="F2184">
            <v>4</v>
          </cell>
        </row>
        <row r="2185">
          <cell r="A2185">
            <v>2020</v>
          </cell>
          <cell r="B2185" t="str">
            <v>Baja California Sur</v>
          </cell>
          <cell r="F2185">
            <v>10</v>
          </cell>
        </row>
        <row r="2186">
          <cell r="A2186">
            <v>2020</v>
          </cell>
          <cell r="B2186" t="str">
            <v>Baja California Sur</v>
          </cell>
          <cell r="F2186">
            <v>2</v>
          </cell>
        </row>
        <row r="2187">
          <cell r="A2187">
            <v>2020</v>
          </cell>
          <cell r="B2187" t="str">
            <v>Baja California Sur</v>
          </cell>
          <cell r="F2187">
            <v>7</v>
          </cell>
        </row>
        <row r="2188">
          <cell r="A2188">
            <v>2020</v>
          </cell>
          <cell r="B2188" t="str">
            <v>Baja California Sur</v>
          </cell>
          <cell r="F2188">
            <v>1</v>
          </cell>
        </row>
        <row r="2189">
          <cell r="A2189">
            <v>2020</v>
          </cell>
          <cell r="B2189" t="str">
            <v>Baja California Sur</v>
          </cell>
          <cell r="F2189">
            <v>4</v>
          </cell>
        </row>
        <row r="2190">
          <cell r="A2190">
            <v>2020</v>
          </cell>
          <cell r="B2190" t="str">
            <v>Baja California Sur</v>
          </cell>
          <cell r="F2190">
            <v>1</v>
          </cell>
        </row>
        <row r="2191">
          <cell r="A2191">
            <v>2020</v>
          </cell>
          <cell r="B2191" t="str">
            <v>Baja California Sur</v>
          </cell>
          <cell r="F2191">
            <v>2</v>
          </cell>
        </row>
        <row r="2192">
          <cell r="A2192">
            <v>2020</v>
          </cell>
          <cell r="B2192" t="str">
            <v>Baja California Sur</v>
          </cell>
          <cell r="F2192">
            <v>1</v>
          </cell>
        </row>
        <row r="2193">
          <cell r="A2193">
            <v>2020</v>
          </cell>
          <cell r="B2193" t="str">
            <v>Baja California Sur</v>
          </cell>
          <cell r="F2193">
            <v>1</v>
          </cell>
        </row>
        <row r="2194">
          <cell r="A2194">
            <v>2020</v>
          </cell>
          <cell r="B2194" t="str">
            <v>Baja California Sur</v>
          </cell>
          <cell r="F2194">
            <v>1</v>
          </cell>
        </row>
        <row r="2195">
          <cell r="A2195">
            <v>2020</v>
          </cell>
          <cell r="B2195" t="str">
            <v>Baja California Sur</v>
          </cell>
          <cell r="F2195">
            <v>1</v>
          </cell>
        </row>
        <row r="2196">
          <cell r="A2196">
            <v>2020</v>
          </cell>
          <cell r="B2196" t="str">
            <v>Baja California Sur</v>
          </cell>
          <cell r="F2196">
            <v>1</v>
          </cell>
        </row>
        <row r="2197">
          <cell r="A2197">
            <v>2020</v>
          </cell>
          <cell r="B2197" t="str">
            <v>Baja California Sur</v>
          </cell>
          <cell r="F2197">
            <v>1</v>
          </cell>
        </row>
        <row r="2198">
          <cell r="A2198">
            <v>2020</v>
          </cell>
          <cell r="B2198" t="str">
            <v>Baja California Sur</v>
          </cell>
          <cell r="F2198">
            <v>0</v>
          </cell>
        </row>
        <row r="2199">
          <cell r="A2199">
            <v>2020</v>
          </cell>
          <cell r="B2199" t="str">
            <v>Baja California Sur</v>
          </cell>
          <cell r="F2199">
            <v>0</v>
          </cell>
        </row>
        <row r="2200">
          <cell r="A2200">
            <v>2020</v>
          </cell>
          <cell r="B2200" t="str">
            <v>Baja California Sur</v>
          </cell>
          <cell r="F2200">
            <v>0</v>
          </cell>
        </row>
        <row r="2201">
          <cell r="A2201">
            <v>2020</v>
          </cell>
          <cell r="B2201" t="str">
            <v>Baja California Sur</v>
          </cell>
          <cell r="F2201">
            <v>0</v>
          </cell>
        </row>
        <row r="2202">
          <cell r="A2202">
            <v>2021</v>
          </cell>
          <cell r="B2202" t="str">
            <v>Baja California Sur</v>
          </cell>
          <cell r="F2202">
            <v>7115</v>
          </cell>
        </row>
        <row r="2203">
          <cell r="A2203">
            <v>2021</v>
          </cell>
          <cell r="B2203" t="str">
            <v>Baja California Sur</v>
          </cell>
          <cell r="F2203">
            <v>6876</v>
          </cell>
        </row>
        <row r="2204">
          <cell r="A2204">
            <v>2021</v>
          </cell>
          <cell r="B2204" t="str">
            <v>Baja California Sur</v>
          </cell>
          <cell r="F2204">
            <v>7108</v>
          </cell>
        </row>
        <row r="2205">
          <cell r="A2205">
            <v>2021</v>
          </cell>
          <cell r="B2205" t="str">
            <v>Baja California Sur</v>
          </cell>
          <cell r="F2205">
            <v>6913</v>
          </cell>
        </row>
        <row r="2206">
          <cell r="A2206">
            <v>2021</v>
          </cell>
          <cell r="B2206" t="str">
            <v>Baja California Sur</v>
          </cell>
          <cell r="F2206">
            <v>7109</v>
          </cell>
        </row>
        <row r="2207">
          <cell r="A2207">
            <v>2021</v>
          </cell>
          <cell r="B2207" t="str">
            <v>Baja California Sur</v>
          </cell>
          <cell r="F2207">
            <v>6956</v>
          </cell>
        </row>
        <row r="2208">
          <cell r="A2208">
            <v>2021</v>
          </cell>
          <cell r="B2208" t="str">
            <v>Baja California Sur</v>
          </cell>
          <cell r="F2208">
            <v>7110</v>
          </cell>
        </row>
        <row r="2209">
          <cell r="A2209">
            <v>2021</v>
          </cell>
          <cell r="B2209" t="str">
            <v>Baja California Sur</v>
          </cell>
          <cell r="F2209">
            <v>7000</v>
          </cell>
        </row>
        <row r="2210">
          <cell r="A2210">
            <v>2021</v>
          </cell>
          <cell r="B2210" t="str">
            <v>Baja California Sur</v>
          </cell>
          <cell r="F2210">
            <v>7107</v>
          </cell>
        </row>
        <row r="2211">
          <cell r="A2211">
            <v>2021</v>
          </cell>
          <cell r="B2211" t="str">
            <v>Baja California Sur</v>
          </cell>
          <cell r="F2211">
            <v>7043</v>
          </cell>
        </row>
        <row r="2212">
          <cell r="A2212">
            <v>2021</v>
          </cell>
          <cell r="B2212" t="str">
            <v>Baja California Sur</v>
          </cell>
          <cell r="F2212">
            <v>7124</v>
          </cell>
        </row>
        <row r="2213">
          <cell r="A2213">
            <v>2021</v>
          </cell>
          <cell r="B2213" t="str">
            <v>Baja California Sur</v>
          </cell>
          <cell r="F2213">
            <v>7066</v>
          </cell>
        </row>
        <row r="2214">
          <cell r="A2214">
            <v>2021</v>
          </cell>
          <cell r="B2214" t="str">
            <v>Baja California Sur</v>
          </cell>
          <cell r="F2214">
            <v>7100</v>
          </cell>
        </row>
        <row r="2215">
          <cell r="A2215">
            <v>2021</v>
          </cell>
          <cell r="B2215" t="str">
            <v>Baja California Sur</v>
          </cell>
          <cell r="F2215">
            <v>7035</v>
          </cell>
        </row>
        <row r="2216">
          <cell r="A2216">
            <v>2021</v>
          </cell>
          <cell r="B2216" t="str">
            <v>Baja California Sur</v>
          </cell>
          <cell r="F2216">
            <v>7028</v>
          </cell>
        </row>
        <row r="2217">
          <cell r="A2217">
            <v>2021</v>
          </cell>
          <cell r="B2217" t="str">
            <v>Baja California Sur</v>
          </cell>
          <cell r="F2217">
            <v>6982</v>
          </cell>
        </row>
        <row r="2218">
          <cell r="A2218">
            <v>2021</v>
          </cell>
          <cell r="B2218" t="str">
            <v>Baja California Sur</v>
          </cell>
          <cell r="F2218">
            <v>6949</v>
          </cell>
        </row>
        <row r="2219">
          <cell r="A2219">
            <v>2021</v>
          </cell>
          <cell r="B2219" t="str">
            <v>Baja California Sur</v>
          </cell>
          <cell r="F2219">
            <v>6916</v>
          </cell>
        </row>
        <row r="2220">
          <cell r="A2220">
            <v>2021</v>
          </cell>
          <cell r="B2220" t="str">
            <v>Baja California Sur</v>
          </cell>
          <cell r="F2220">
            <v>6871</v>
          </cell>
        </row>
        <row r="2221">
          <cell r="A2221">
            <v>2021</v>
          </cell>
          <cell r="B2221" t="str">
            <v>Baja California Sur</v>
          </cell>
          <cell r="F2221">
            <v>6843</v>
          </cell>
        </row>
        <row r="2222">
          <cell r="A2222">
            <v>2021</v>
          </cell>
          <cell r="B2222" t="str">
            <v>Baja California Sur</v>
          </cell>
          <cell r="F2222">
            <v>6812</v>
          </cell>
        </row>
        <row r="2223">
          <cell r="A2223">
            <v>2021</v>
          </cell>
          <cell r="B2223" t="str">
            <v>Baja California Sur</v>
          </cell>
          <cell r="F2223">
            <v>6774</v>
          </cell>
        </row>
        <row r="2224">
          <cell r="A2224">
            <v>2021</v>
          </cell>
          <cell r="B2224" t="str">
            <v>Baja California Sur</v>
          </cell>
          <cell r="F2224">
            <v>6788</v>
          </cell>
        </row>
        <row r="2225">
          <cell r="A2225">
            <v>2021</v>
          </cell>
          <cell r="B2225" t="str">
            <v>Baja California Sur</v>
          </cell>
          <cell r="F2225">
            <v>6728</v>
          </cell>
        </row>
        <row r="2226">
          <cell r="A2226">
            <v>2021</v>
          </cell>
          <cell r="B2226" t="str">
            <v>Baja California Sur</v>
          </cell>
          <cell r="F2226">
            <v>6781</v>
          </cell>
        </row>
        <row r="2227">
          <cell r="A2227">
            <v>2021</v>
          </cell>
          <cell r="B2227" t="str">
            <v>Baja California Sur</v>
          </cell>
          <cell r="F2227">
            <v>6695</v>
          </cell>
        </row>
        <row r="2228">
          <cell r="A2228">
            <v>2021</v>
          </cell>
          <cell r="B2228" t="str">
            <v>Baja California Sur</v>
          </cell>
          <cell r="F2228">
            <v>6777</v>
          </cell>
        </row>
        <row r="2229">
          <cell r="A2229">
            <v>2021</v>
          </cell>
          <cell r="B2229" t="str">
            <v>Baja California Sur</v>
          </cell>
          <cell r="F2229">
            <v>6659</v>
          </cell>
        </row>
        <row r="2230">
          <cell r="A2230">
            <v>2021</v>
          </cell>
          <cell r="B2230" t="str">
            <v>Baja California Sur</v>
          </cell>
          <cell r="F2230">
            <v>6782</v>
          </cell>
        </row>
        <row r="2231">
          <cell r="A2231">
            <v>2021</v>
          </cell>
          <cell r="B2231" t="str">
            <v>Baja California Sur</v>
          </cell>
          <cell r="F2231">
            <v>6622</v>
          </cell>
        </row>
        <row r="2232">
          <cell r="A2232">
            <v>2021</v>
          </cell>
          <cell r="B2232" t="str">
            <v>Baja California Sur</v>
          </cell>
          <cell r="F2232">
            <v>6823</v>
          </cell>
        </row>
        <row r="2233">
          <cell r="A2233">
            <v>2021</v>
          </cell>
          <cell r="B2233" t="str">
            <v>Baja California Sur</v>
          </cell>
          <cell r="F2233">
            <v>6611</v>
          </cell>
        </row>
        <row r="2234">
          <cell r="A2234">
            <v>2021</v>
          </cell>
          <cell r="B2234" t="str">
            <v>Baja California Sur</v>
          </cell>
          <cell r="F2234">
            <v>6887</v>
          </cell>
        </row>
        <row r="2235">
          <cell r="A2235">
            <v>2021</v>
          </cell>
          <cell r="B2235" t="str">
            <v>Baja California Sur</v>
          </cell>
          <cell r="F2235">
            <v>6623</v>
          </cell>
        </row>
        <row r="2236">
          <cell r="A2236">
            <v>2021</v>
          </cell>
          <cell r="B2236" t="str">
            <v>Baja California Sur</v>
          </cell>
          <cell r="F2236">
            <v>6938</v>
          </cell>
        </row>
        <row r="2237">
          <cell r="A2237">
            <v>2021</v>
          </cell>
          <cell r="B2237" t="str">
            <v>Baja California Sur</v>
          </cell>
          <cell r="F2237">
            <v>6624</v>
          </cell>
        </row>
        <row r="2238">
          <cell r="A2238">
            <v>2021</v>
          </cell>
          <cell r="B2238" t="str">
            <v>Baja California Sur</v>
          </cell>
          <cell r="F2238">
            <v>6980</v>
          </cell>
        </row>
        <row r="2239">
          <cell r="A2239">
            <v>2021</v>
          </cell>
          <cell r="B2239" t="str">
            <v>Baja California Sur</v>
          </cell>
          <cell r="F2239">
            <v>6616</v>
          </cell>
        </row>
        <row r="2240">
          <cell r="A2240">
            <v>2021</v>
          </cell>
          <cell r="B2240" t="str">
            <v>Baja California Sur</v>
          </cell>
          <cell r="F2240">
            <v>7027</v>
          </cell>
        </row>
        <row r="2241">
          <cell r="A2241">
            <v>2021</v>
          </cell>
          <cell r="B2241" t="str">
            <v>Baja California Sur</v>
          </cell>
          <cell r="F2241">
            <v>6614</v>
          </cell>
        </row>
        <row r="2242">
          <cell r="A2242">
            <v>2021</v>
          </cell>
          <cell r="B2242" t="str">
            <v>Baja California Sur</v>
          </cell>
          <cell r="F2242">
            <v>7091</v>
          </cell>
        </row>
        <row r="2243">
          <cell r="A2243">
            <v>2021</v>
          </cell>
          <cell r="B2243" t="str">
            <v>Baja California Sur</v>
          </cell>
          <cell r="F2243">
            <v>6629</v>
          </cell>
        </row>
        <row r="2244">
          <cell r="A2244">
            <v>2021</v>
          </cell>
          <cell r="B2244" t="str">
            <v>Baja California Sur</v>
          </cell>
          <cell r="F2244">
            <v>7165</v>
          </cell>
        </row>
        <row r="2245">
          <cell r="A2245">
            <v>2021</v>
          </cell>
          <cell r="B2245" t="str">
            <v>Baja California Sur</v>
          </cell>
          <cell r="F2245">
            <v>6649</v>
          </cell>
        </row>
        <row r="2246">
          <cell r="A2246">
            <v>2021</v>
          </cell>
          <cell r="B2246" t="str">
            <v>Baja California Sur</v>
          </cell>
          <cell r="F2246">
            <v>7237</v>
          </cell>
        </row>
        <row r="2247">
          <cell r="A2247">
            <v>2021</v>
          </cell>
          <cell r="B2247" t="str">
            <v>Baja California Sur</v>
          </cell>
          <cell r="F2247">
            <v>6662</v>
          </cell>
        </row>
        <row r="2248">
          <cell r="A2248">
            <v>2021</v>
          </cell>
          <cell r="B2248" t="str">
            <v>Baja California Sur</v>
          </cell>
          <cell r="F2248">
            <v>7321</v>
          </cell>
        </row>
        <row r="2249">
          <cell r="A2249">
            <v>2021</v>
          </cell>
          <cell r="B2249" t="str">
            <v>Baja California Sur</v>
          </cell>
          <cell r="F2249">
            <v>6688</v>
          </cell>
        </row>
        <row r="2250">
          <cell r="A2250">
            <v>2021</v>
          </cell>
          <cell r="B2250" t="str">
            <v>Baja California Sur</v>
          </cell>
          <cell r="F2250">
            <v>7413</v>
          </cell>
        </row>
        <row r="2251">
          <cell r="A2251">
            <v>2021</v>
          </cell>
          <cell r="B2251" t="str">
            <v>Baja California Sur</v>
          </cell>
          <cell r="F2251">
            <v>6734</v>
          </cell>
        </row>
        <row r="2252">
          <cell r="A2252">
            <v>2021</v>
          </cell>
          <cell r="B2252" t="str">
            <v>Baja California Sur</v>
          </cell>
          <cell r="F2252">
            <v>7491</v>
          </cell>
        </row>
        <row r="2253">
          <cell r="A2253">
            <v>2021</v>
          </cell>
          <cell r="B2253" t="str">
            <v>Baja California Sur</v>
          </cell>
          <cell r="F2253">
            <v>6779</v>
          </cell>
        </row>
        <row r="2254">
          <cell r="A2254">
            <v>2021</v>
          </cell>
          <cell r="B2254" t="str">
            <v>Baja California Sur</v>
          </cell>
          <cell r="F2254">
            <v>7541</v>
          </cell>
        </row>
        <row r="2255">
          <cell r="A2255">
            <v>2021</v>
          </cell>
          <cell r="B2255" t="str">
            <v>Baja California Sur</v>
          </cell>
          <cell r="F2255">
            <v>6801</v>
          </cell>
        </row>
        <row r="2256">
          <cell r="A2256">
            <v>2021</v>
          </cell>
          <cell r="B2256" t="str">
            <v>Baja California Sur</v>
          </cell>
          <cell r="F2256">
            <v>7560</v>
          </cell>
        </row>
        <row r="2257">
          <cell r="A2257">
            <v>2021</v>
          </cell>
          <cell r="B2257" t="str">
            <v>Baja California Sur</v>
          </cell>
          <cell r="F2257">
            <v>6798</v>
          </cell>
        </row>
        <row r="2258">
          <cell r="A2258">
            <v>2021</v>
          </cell>
          <cell r="B2258" t="str">
            <v>Baja California Sur</v>
          </cell>
          <cell r="F2258">
            <v>7550</v>
          </cell>
        </row>
        <row r="2259">
          <cell r="A2259">
            <v>2021</v>
          </cell>
          <cell r="B2259" t="str">
            <v>Baja California Sur</v>
          </cell>
          <cell r="F2259">
            <v>6783</v>
          </cell>
        </row>
        <row r="2260">
          <cell r="A2260">
            <v>2021</v>
          </cell>
          <cell r="B2260" t="str">
            <v>Baja California Sur</v>
          </cell>
          <cell r="F2260">
            <v>7511</v>
          </cell>
        </row>
        <row r="2261">
          <cell r="A2261">
            <v>2021</v>
          </cell>
          <cell r="B2261" t="str">
            <v>Baja California Sur</v>
          </cell>
          <cell r="F2261">
            <v>6757</v>
          </cell>
        </row>
        <row r="2262">
          <cell r="A2262">
            <v>2021</v>
          </cell>
          <cell r="B2262" t="str">
            <v>Baja California Sur</v>
          </cell>
          <cell r="F2262">
            <v>7431</v>
          </cell>
        </row>
        <row r="2263">
          <cell r="A2263">
            <v>2021</v>
          </cell>
          <cell r="B2263" t="str">
            <v>Baja California Sur</v>
          </cell>
          <cell r="F2263">
            <v>6705</v>
          </cell>
        </row>
        <row r="2264">
          <cell r="A2264">
            <v>2021</v>
          </cell>
          <cell r="B2264" t="str">
            <v>Baja California Sur</v>
          </cell>
          <cell r="F2264">
            <v>7323</v>
          </cell>
        </row>
        <row r="2265">
          <cell r="A2265">
            <v>2021</v>
          </cell>
          <cell r="B2265" t="str">
            <v>Baja California Sur</v>
          </cell>
          <cell r="F2265">
            <v>6632</v>
          </cell>
        </row>
        <row r="2266">
          <cell r="A2266">
            <v>2021</v>
          </cell>
          <cell r="B2266" t="str">
            <v>Baja California Sur</v>
          </cell>
          <cell r="F2266">
            <v>7214</v>
          </cell>
        </row>
        <row r="2267">
          <cell r="A2267">
            <v>2021</v>
          </cell>
          <cell r="B2267" t="str">
            <v>Baja California Sur</v>
          </cell>
          <cell r="F2267">
            <v>6566</v>
          </cell>
        </row>
        <row r="2268">
          <cell r="A2268">
            <v>2021</v>
          </cell>
          <cell r="B2268" t="str">
            <v>Baja California Sur</v>
          </cell>
          <cell r="F2268">
            <v>7102</v>
          </cell>
        </row>
        <row r="2269">
          <cell r="A2269">
            <v>2021</v>
          </cell>
          <cell r="B2269" t="str">
            <v>Baja California Sur</v>
          </cell>
          <cell r="F2269">
            <v>6500</v>
          </cell>
        </row>
        <row r="2270">
          <cell r="A2270">
            <v>2021</v>
          </cell>
          <cell r="B2270" t="str">
            <v>Baja California Sur</v>
          </cell>
          <cell r="F2270">
            <v>6982</v>
          </cell>
        </row>
        <row r="2271">
          <cell r="A2271">
            <v>2021</v>
          </cell>
          <cell r="B2271" t="str">
            <v>Baja California Sur</v>
          </cell>
          <cell r="F2271">
            <v>6424</v>
          </cell>
        </row>
        <row r="2272">
          <cell r="A2272">
            <v>2021</v>
          </cell>
          <cell r="B2272" t="str">
            <v>Baja California Sur</v>
          </cell>
          <cell r="F2272">
            <v>6849</v>
          </cell>
        </row>
        <row r="2273">
          <cell r="A2273">
            <v>2021</v>
          </cell>
          <cell r="B2273" t="str">
            <v>Baja California Sur</v>
          </cell>
          <cell r="F2273">
            <v>6337</v>
          </cell>
        </row>
        <row r="2274">
          <cell r="A2274">
            <v>2021</v>
          </cell>
          <cell r="B2274" t="str">
            <v>Baja California Sur</v>
          </cell>
          <cell r="F2274">
            <v>6708</v>
          </cell>
        </row>
        <row r="2275">
          <cell r="A2275">
            <v>2021</v>
          </cell>
          <cell r="B2275" t="str">
            <v>Baja California Sur</v>
          </cell>
          <cell r="F2275">
            <v>6246</v>
          </cell>
        </row>
        <row r="2276">
          <cell r="A2276">
            <v>2021</v>
          </cell>
          <cell r="B2276" t="str">
            <v>Baja California Sur</v>
          </cell>
          <cell r="F2276">
            <v>6563</v>
          </cell>
        </row>
        <row r="2277">
          <cell r="A2277">
            <v>2021</v>
          </cell>
          <cell r="B2277" t="str">
            <v>Baja California Sur</v>
          </cell>
          <cell r="F2277">
            <v>6157</v>
          </cell>
        </row>
        <row r="2278">
          <cell r="A2278">
            <v>2021</v>
          </cell>
          <cell r="B2278" t="str">
            <v>Baja California Sur</v>
          </cell>
          <cell r="F2278">
            <v>6414</v>
          </cell>
        </row>
        <row r="2279">
          <cell r="A2279">
            <v>2021</v>
          </cell>
          <cell r="B2279" t="str">
            <v>Baja California Sur</v>
          </cell>
          <cell r="F2279">
            <v>6066</v>
          </cell>
        </row>
        <row r="2280">
          <cell r="A2280">
            <v>2021</v>
          </cell>
          <cell r="B2280" t="str">
            <v>Baja California Sur</v>
          </cell>
          <cell r="F2280">
            <v>6265</v>
          </cell>
        </row>
        <row r="2281">
          <cell r="A2281">
            <v>2021</v>
          </cell>
          <cell r="B2281" t="str">
            <v>Baja California Sur</v>
          </cell>
          <cell r="F2281">
            <v>5970</v>
          </cell>
        </row>
        <row r="2282">
          <cell r="A2282">
            <v>2021</v>
          </cell>
          <cell r="B2282" t="str">
            <v>Baja California Sur</v>
          </cell>
          <cell r="F2282">
            <v>6114</v>
          </cell>
        </row>
        <row r="2283">
          <cell r="A2283">
            <v>2021</v>
          </cell>
          <cell r="B2283" t="str">
            <v>Baja California Sur</v>
          </cell>
          <cell r="F2283">
            <v>5873</v>
          </cell>
        </row>
        <row r="2284">
          <cell r="A2284">
            <v>2021</v>
          </cell>
          <cell r="B2284" t="str">
            <v>Baja California Sur</v>
          </cell>
          <cell r="F2284">
            <v>5974</v>
          </cell>
        </row>
        <row r="2285">
          <cell r="A2285">
            <v>2021</v>
          </cell>
          <cell r="B2285" t="str">
            <v>Baja California Sur</v>
          </cell>
          <cell r="F2285">
            <v>5783</v>
          </cell>
        </row>
        <row r="2286">
          <cell r="A2286">
            <v>2021</v>
          </cell>
          <cell r="B2286" t="str">
            <v>Baja California Sur</v>
          </cell>
          <cell r="F2286">
            <v>5852</v>
          </cell>
        </row>
        <row r="2287">
          <cell r="A2287">
            <v>2021</v>
          </cell>
          <cell r="B2287" t="str">
            <v>Baja California Sur</v>
          </cell>
          <cell r="F2287">
            <v>5700</v>
          </cell>
        </row>
        <row r="2288">
          <cell r="A2288">
            <v>2021</v>
          </cell>
          <cell r="B2288" t="str">
            <v>Baja California Sur</v>
          </cell>
          <cell r="F2288">
            <v>5745</v>
          </cell>
        </row>
        <row r="2289">
          <cell r="A2289">
            <v>2021</v>
          </cell>
          <cell r="B2289" t="str">
            <v>Baja California Sur</v>
          </cell>
          <cell r="F2289">
            <v>5619</v>
          </cell>
        </row>
        <row r="2290">
          <cell r="A2290">
            <v>2021</v>
          </cell>
          <cell r="B2290" t="str">
            <v>Baja California Sur</v>
          </cell>
          <cell r="F2290">
            <v>5649</v>
          </cell>
        </row>
        <row r="2291">
          <cell r="A2291">
            <v>2021</v>
          </cell>
          <cell r="B2291" t="str">
            <v>Baja California Sur</v>
          </cell>
          <cell r="F2291">
            <v>5541</v>
          </cell>
        </row>
        <row r="2292">
          <cell r="A2292">
            <v>2021</v>
          </cell>
          <cell r="B2292" t="str">
            <v>Baja California Sur</v>
          </cell>
          <cell r="F2292">
            <v>5572</v>
          </cell>
        </row>
        <row r="2293">
          <cell r="A2293">
            <v>2021</v>
          </cell>
          <cell r="B2293" t="str">
            <v>Baja California Sur</v>
          </cell>
          <cell r="F2293">
            <v>5466</v>
          </cell>
        </row>
        <row r="2294">
          <cell r="A2294">
            <v>2021</v>
          </cell>
          <cell r="B2294" t="str">
            <v>Baja California Sur</v>
          </cell>
          <cell r="F2294">
            <v>5500</v>
          </cell>
        </row>
        <row r="2295">
          <cell r="A2295">
            <v>2021</v>
          </cell>
          <cell r="B2295" t="str">
            <v>Baja California Sur</v>
          </cell>
          <cell r="F2295">
            <v>5377</v>
          </cell>
        </row>
        <row r="2296">
          <cell r="A2296">
            <v>2021</v>
          </cell>
          <cell r="B2296" t="str">
            <v>Baja California Sur</v>
          </cell>
          <cell r="F2296">
            <v>5405</v>
          </cell>
        </row>
        <row r="2297">
          <cell r="A2297">
            <v>2021</v>
          </cell>
          <cell r="B2297" t="str">
            <v>Baja California Sur</v>
          </cell>
          <cell r="F2297">
            <v>5261</v>
          </cell>
        </row>
        <row r="2298">
          <cell r="A2298">
            <v>2021</v>
          </cell>
          <cell r="B2298" t="str">
            <v>Baja California Sur</v>
          </cell>
          <cell r="F2298">
            <v>5283</v>
          </cell>
        </row>
        <row r="2299">
          <cell r="A2299">
            <v>2021</v>
          </cell>
          <cell r="B2299" t="str">
            <v>Baja California Sur</v>
          </cell>
          <cell r="F2299">
            <v>5127</v>
          </cell>
        </row>
        <row r="2300">
          <cell r="A2300">
            <v>2021</v>
          </cell>
          <cell r="B2300" t="str">
            <v>Baja California Sur</v>
          </cell>
          <cell r="F2300">
            <v>5138</v>
          </cell>
        </row>
        <row r="2301">
          <cell r="A2301">
            <v>2021</v>
          </cell>
          <cell r="B2301" t="str">
            <v>Baja California Sur</v>
          </cell>
          <cell r="F2301">
            <v>4973</v>
          </cell>
        </row>
        <row r="2302">
          <cell r="A2302">
            <v>2021</v>
          </cell>
          <cell r="B2302" t="str">
            <v>Baja California Sur</v>
          </cell>
          <cell r="F2302">
            <v>4970</v>
          </cell>
        </row>
        <row r="2303">
          <cell r="A2303">
            <v>2021</v>
          </cell>
          <cell r="B2303" t="str">
            <v>Baja California Sur</v>
          </cell>
          <cell r="F2303">
            <v>4807</v>
          </cell>
        </row>
        <row r="2304">
          <cell r="A2304">
            <v>2021</v>
          </cell>
          <cell r="B2304" t="str">
            <v>Baja California Sur</v>
          </cell>
          <cell r="F2304">
            <v>4788</v>
          </cell>
        </row>
        <row r="2305">
          <cell r="A2305">
            <v>2021</v>
          </cell>
          <cell r="B2305" t="str">
            <v>Baja California Sur</v>
          </cell>
          <cell r="F2305">
            <v>4636</v>
          </cell>
        </row>
        <row r="2306">
          <cell r="A2306">
            <v>2021</v>
          </cell>
          <cell r="B2306" t="str">
            <v>Baja California Sur</v>
          </cell>
          <cell r="F2306">
            <v>4597</v>
          </cell>
        </row>
        <row r="2307">
          <cell r="A2307">
            <v>2021</v>
          </cell>
          <cell r="B2307" t="str">
            <v>Baja California Sur</v>
          </cell>
          <cell r="F2307">
            <v>4462</v>
          </cell>
        </row>
        <row r="2308">
          <cell r="A2308">
            <v>2021</v>
          </cell>
          <cell r="B2308" t="str">
            <v>Baja California Sur</v>
          </cell>
          <cell r="F2308">
            <v>4401</v>
          </cell>
        </row>
        <row r="2309">
          <cell r="A2309">
            <v>2021</v>
          </cell>
          <cell r="B2309" t="str">
            <v>Baja California Sur</v>
          </cell>
          <cell r="F2309">
            <v>4287</v>
          </cell>
        </row>
        <row r="2310">
          <cell r="A2310">
            <v>2021</v>
          </cell>
          <cell r="B2310" t="str">
            <v>Baja California Sur</v>
          </cell>
          <cell r="F2310">
            <v>4208</v>
          </cell>
        </row>
        <row r="2311">
          <cell r="A2311">
            <v>2021</v>
          </cell>
          <cell r="B2311" t="str">
            <v>Baja California Sur</v>
          </cell>
          <cell r="F2311">
            <v>4115</v>
          </cell>
        </row>
        <row r="2312">
          <cell r="A2312">
            <v>2021</v>
          </cell>
          <cell r="B2312" t="str">
            <v>Baja California Sur</v>
          </cell>
          <cell r="F2312">
            <v>4016</v>
          </cell>
        </row>
        <row r="2313">
          <cell r="A2313">
            <v>2021</v>
          </cell>
          <cell r="B2313" t="str">
            <v>Baja California Sur</v>
          </cell>
          <cell r="F2313">
            <v>3950</v>
          </cell>
        </row>
        <row r="2314">
          <cell r="A2314">
            <v>2021</v>
          </cell>
          <cell r="B2314" t="str">
            <v>Baja California Sur</v>
          </cell>
          <cell r="F2314">
            <v>3825</v>
          </cell>
        </row>
        <row r="2315">
          <cell r="A2315">
            <v>2021</v>
          </cell>
          <cell r="B2315" t="str">
            <v>Baja California Sur</v>
          </cell>
          <cell r="F2315">
            <v>3789</v>
          </cell>
        </row>
        <row r="2316">
          <cell r="A2316">
            <v>2021</v>
          </cell>
          <cell r="B2316" t="str">
            <v>Baja California Sur</v>
          </cell>
          <cell r="F2316">
            <v>3638</v>
          </cell>
        </row>
        <row r="2317">
          <cell r="A2317">
            <v>2021</v>
          </cell>
          <cell r="B2317" t="str">
            <v>Baja California Sur</v>
          </cell>
          <cell r="F2317">
            <v>3632</v>
          </cell>
        </row>
        <row r="2318">
          <cell r="A2318">
            <v>2021</v>
          </cell>
          <cell r="B2318" t="str">
            <v>Baja California Sur</v>
          </cell>
          <cell r="F2318">
            <v>3457</v>
          </cell>
        </row>
        <row r="2319">
          <cell r="A2319">
            <v>2021</v>
          </cell>
          <cell r="B2319" t="str">
            <v>Baja California Sur</v>
          </cell>
          <cell r="F2319">
            <v>3475</v>
          </cell>
        </row>
        <row r="2320">
          <cell r="A2320">
            <v>2021</v>
          </cell>
          <cell r="B2320" t="str">
            <v>Baja California Sur</v>
          </cell>
          <cell r="F2320">
            <v>3276</v>
          </cell>
        </row>
        <row r="2321">
          <cell r="A2321">
            <v>2021</v>
          </cell>
          <cell r="B2321" t="str">
            <v>Baja California Sur</v>
          </cell>
          <cell r="F2321">
            <v>3320</v>
          </cell>
        </row>
        <row r="2322">
          <cell r="A2322">
            <v>2021</v>
          </cell>
          <cell r="B2322" t="str">
            <v>Baja California Sur</v>
          </cell>
          <cell r="F2322">
            <v>3094</v>
          </cell>
        </row>
        <row r="2323">
          <cell r="A2323">
            <v>2021</v>
          </cell>
          <cell r="B2323" t="str">
            <v>Baja California Sur</v>
          </cell>
          <cell r="F2323">
            <v>3157</v>
          </cell>
        </row>
        <row r="2324">
          <cell r="A2324">
            <v>2021</v>
          </cell>
          <cell r="B2324" t="str">
            <v>Baja California Sur</v>
          </cell>
          <cell r="F2324">
            <v>2915</v>
          </cell>
        </row>
        <row r="2325">
          <cell r="A2325">
            <v>2021</v>
          </cell>
          <cell r="B2325" t="str">
            <v>Baja California Sur</v>
          </cell>
          <cell r="F2325">
            <v>2989</v>
          </cell>
        </row>
        <row r="2326">
          <cell r="A2326">
            <v>2021</v>
          </cell>
          <cell r="B2326" t="str">
            <v>Baja California Sur</v>
          </cell>
          <cell r="F2326">
            <v>2740</v>
          </cell>
        </row>
        <row r="2327">
          <cell r="A2327">
            <v>2021</v>
          </cell>
          <cell r="B2327" t="str">
            <v>Baja California Sur</v>
          </cell>
          <cell r="F2327">
            <v>2821</v>
          </cell>
        </row>
        <row r="2328">
          <cell r="A2328">
            <v>2021</v>
          </cell>
          <cell r="B2328" t="str">
            <v>Baja California Sur</v>
          </cell>
          <cell r="F2328">
            <v>2562</v>
          </cell>
        </row>
        <row r="2329">
          <cell r="A2329">
            <v>2021</v>
          </cell>
          <cell r="B2329" t="str">
            <v>Baja California Sur</v>
          </cell>
          <cell r="F2329">
            <v>2651</v>
          </cell>
        </row>
        <row r="2330">
          <cell r="A2330">
            <v>2021</v>
          </cell>
          <cell r="B2330" t="str">
            <v>Baja California Sur</v>
          </cell>
          <cell r="F2330">
            <v>2389</v>
          </cell>
        </row>
        <row r="2331">
          <cell r="A2331">
            <v>2021</v>
          </cell>
          <cell r="B2331" t="str">
            <v>Baja California Sur</v>
          </cell>
          <cell r="F2331">
            <v>2484</v>
          </cell>
        </row>
        <row r="2332">
          <cell r="A2332">
            <v>2021</v>
          </cell>
          <cell r="B2332" t="str">
            <v>Baja California Sur</v>
          </cell>
          <cell r="F2332">
            <v>2221</v>
          </cell>
        </row>
        <row r="2333">
          <cell r="A2333">
            <v>2021</v>
          </cell>
          <cell r="B2333" t="str">
            <v>Baja California Sur</v>
          </cell>
          <cell r="F2333">
            <v>2327</v>
          </cell>
        </row>
        <row r="2334">
          <cell r="A2334">
            <v>2021</v>
          </cell>
          <cell r="B2334" t="str">
            <v>Baja California Sur</v>
          </cell>
          <cell r="F2334">
            <v>2062</v>
          </cell>
        </row>
        <row r="2335">
          <cell r="A2335">
            <v>2021</v>
          </cell>
          <cell r="B2335" t="str">
            <v>Baja California Sur</v>
          </cell>
          <cell r="F2335">
            <v>2174</v>
          </cell>
        </row>
        <row r="2336">
          <cell r="A2336">
            <v>2021</v>
          </cell>
          <cell r="B2336" t="str">
            <v>Baja California Sur</v>
          </cell>
          <cell r="F2336">
            <v>1911</v>
          </cell>
        </row>
        <row r="2337">
          <cell r="A2337">
            <v>2021</v>
          </cell>
          <cell r="B2337" t="str">
            <v>Baja California Sur</v>
          </cell>
          <cell r="F2337">
            <v>2029</v>
          </cell>
        </row>
        <row r="2338">
          <cell r="A2338">
            <v>2021</v>
          </cell>
          <cell r="B2338" t="str">
            <v>Baja California Sur</v>
          </cell>
          <cell r="F2338">
            <v>1766</v>
          </cell>
        </row>
        <row r="2339">
          <cell r="A2339">
            <v>2021</v>
          </cell>
          <cell r="B2339" t="str">
            <v>Baja California Sur</v>
          </cell>
          <cell r="F2339">
            <v>1890</v>
          </cell>
        </row>
        <row r="2340">
          <cell r="A2340">
            <v>2021</v>
          </cell>
          <cell r="B2340" t="str">
            <v>Baja California Sur</v>
          </cell>
          <cell r="F2340">
            <v>1627</v>
          </cell>
        </row>
        <row r="2341">
          <cell r="A2341">
            <v>2021</v>
          </cell>
          <cell r="B2341" t="str">
            <v>Baja California Sur</v>
          </cell>
          <cell r="F2341">
            <v>1753</v>
          </cell>
        </row>
        <row r="2342">
          <cell r="A2342">
            <v>2021</v>
          </cell>
          <cell r="B2342" t="str">
            <v>Baja California Sur</v>
          </cell>
          <cell r="F2342">
            <v>1494</v>
          </cell>
        </row>
        <row r="2343">
          <cell r="A2343">
            <v>2021</v>
          </cell>
          <cell r="B2343" t="str">
            <v>Baja California Sur</v>
          </cell>
          <cell r="F2343">
            <v>1626</v>
          </cell>
        </row>
        <row r="2344">
          <cell r="A2344">
            <v>2021</v>
          </cell>
          <cell r="B2344" t="str">
            <v>Baja California Sur</v>
          </cell>
          <cell r="F2344">
            <v>1384</v>
          </cell>
        </row>
        <row r="2345">
          <cell r="A2345">
            <v>2021</v>
          </cell>
          <cell r="B2345" t="str">
            <v>Baja California Sur</v>
          </cell>
          <cell r="F2345">
            <v>1516</v>
          </cell>
        </row>
        <row r="2346">
          <cell r="A2346">
            <v>2021</v>
          </cell>
          <cell r="B2346" t="str">
            <v>Baja California Sur</v>
          </cell>
          <cell r="F2346">
            <v>1285</v>
          </cell>
        </row>
        <row r="2347">
          <cell r="A2347">
            <v>2021</v>
          </cell>
          <cell r="B2347" t="str">
            <v>Baja California Sur</v>
          </cell>
          <cell r="F2347">
            <v>1415</v>
          </cell>
        </row>
        <row r="2348">
          <cell r="A2348">
            <v>2021</v>
          </cell>
          <cell r="B2348" t="str">
            <v>Baja California Sur</v>
          </cell>
          <cell r="F2348">
            <v>1187</v>
          </cell>
        </row>
        <row r="2349">
          <cell r="A2349">
            <v>2021</v>
          </cell>
          <cell r="B2349" t="str">
            <v>Baja California Sur</v>
          </cell>
          <cell r="F2349">
            <v>1315</v>
          </cell>
        </row>
        <row r="2350">
          <cell r="A2350">
            <v>2021</v>
          </cell>
          <cell r="B2350" t="str">
            <v>Baja California Sur</v>
          </cell>
          <cell r="F2350">
            <v>1093</v>
          </cell>
        </row>
        <row r="2351">
          <cell r="A2351">
            <v>2021</v>
          </cell>
          <cell r="B2351" t="str">
            <v>Baja California Sur</v>
          </cell>
          <cell r="F2351">
            <v>1222</v>
          </cell>
        </row>
        <row r="2352">
          <cell r="A2352">
            <v>2021</v>
          </cell>
          <cell r="B2352" t="str">
            <v>Baja California Sur</v>
          </cell>
          <cell r="F2352">
            <v>1003</v>
          </cell>
        </row>
        <row r="2353">
          <cell r="A2353">
            <v>2021</v>
          </cell>
          <cell r="B2353" t="str">
            <v>Baja California Sur</v>
          </cell>
          <cell r="F2353">
            <v>1132</v>
          </cell>
        </row>
        <row r="2354">
          <cell r="A2354">
            <v>2021</v>
          </cell>
          <cell r="B2354" t="str">
            <v>Baja California Sur</v>
          </cell>
          <cell r="F2354">
            <v>915</v>
          </cell>
        </row>
        <row r="2355">
          <cell r="A2355">
            <v>2021</v>
          </cell>
          <cell r="B2355" t="str">
            <v>Baja California Sur</v>
          </cell>
          <cell r="F2355">
            <v>1044</v>
          </cell>
        </row>
        <row r="2356">
          <cell r="A2356">
            <v>2021</v>
          </cell>
          <cell r="B2356" t="str">
            <v>Baja California Sur</v>
          </cell>
          <cell r="F2356">
            <v>830</v>
          </cell>
        </row>
        <row r="2357">
          <cell r="A2357">
            <v>2021</v>
          </cell>
          <cell r="B2357" t="str">
            <v>Baja California Sur</v>
          </cell>
          <cell r="F2357">
            <v>960</v>
          </cell>
        </row>
        <row r="2358">
          <cell r="A2358">
            <v>2021</v>
          </cell>
          <cell r="B2358" t="str">
            <v>Baja California Sur</v>
          </cell>
          <cell r="F2358">
            <v>749</v>
          </cell>
        </row>
        <row r="2359">
          <cell r="A2359">
            <v>2021</v>
          </cell>
          <cell r="B2359" t="str">
            <v>Baja California Sur</v>
          </cell>
          <cell r="F2359">
            <v>880</v>
          </cell>
        </row>
        <row r="2360">
          <cell r="A2360">
            <v>2021</v>
          </cell>
          <cell r="B2360" t="str">
            <v>Baja California Sur</v>
          </cell>
          <cell r="F2360">
            <v>674</v>
          </cell>
        </row>
        <row r="2361">
          <cell r="A2361">
            <v>2021</v>
          </cell>
          <cell r="B2361" t="str">
            <v>Baja California Sur</v>
          </cell>
          <cell r="F2361">
            <v>806</v>
          </cell>
        </row>
        <row r="2362">
          <cell r="A2362">
            <v>2021</v>
          </cell>
          <cell r="B2362" t="str">
            <v>Baja California Sur</v>
          </cell>
          <cell r="F2362">
            <v>601</v>
          </cell>
        </row>
        <row r="2363">
          <cell r="A2363">
            <v>2021</v>
          </cell>
          <cell r="B2363" t="str">
            <v>Baja California Sur</v>
          </cell>
          <cell r="F2363">
            <v>737</v>
          </cell>
        </row>
        <row r="2364">
          <cell r="A2364">
            <v>2021</v>
          </cell>
          <cell r="B2364" t="str">
            <v>Baja California Sur</v>
          </cell>
          <cell r="F2364">
            <v>529</v>
          </cell>
        </row>
        <row r="2365">
          <cell r="A2365">
            <v>2021</v>
          </cell>
          <cell r="B2365" t="str">
            <v>Baja California Sur</v>
          </cell>
          <cell r="F2365">
            <v>666</v>
          </cell>
        </row>
        <row r="2366">
          <cell r="A2366">
            <v>2021</v>
          </cell>
          <cell r="B2366" t="str">
            <v>Baja California Sur</v>
          </cell>
          <cell r="F2366">
            <v>462</v>
          </cell>
        </row>
        <row r="2367">
          <cell r="A2367">
            <v>2021</v>
          </cell>
          <cell r="B2367" t="str">
            <v>Baja California Sur</v>
          </cell>
          <cell r="F2367">
            <v>597</v>
          </cell>
        </row>
        <row r="2368">
          <cell r="A2368">
            <v>2021</v>
          </cell>
          <cell r="B2368" t="str">
            <v>Baja California Sur</v>
          </cell>
          <cell r="F2368">
            <v>401</v>
          </cell>
        </row>
        <row r="2369">
          <cell r="A2369">
            <v>2021</v>
          </cell>
          <cell r="B2369" t="str">
            <v>Baja California Sur</v>
          </cell>
          <cell r="F2369">
            <v>531</v>
          </cell>
        </row>
        <row r="2370">
          <cell r="A2370">
            <v>2021</v>
          </cell>
          <cell r="B2370" t="str">
            <v>Baja California Sur</v>
          </cell>
          <cell r="F2370">
            <v>345</v>
          </cell>
        </row>
        <row r="2371">
          <cell r="A2371">
            <v>2021</v>
          </cell>
          <cell r="B2371" t="str">
            <v>Baja California Sur</v>
          </cell>
          <cell r="F2371">
            <v>468</v>
          </cell>
        </row>
        <row r="2372">
          <cell r="A2372">
            <v>2021</v>
          </cell>
          <cell r="B2372" t="str">
            <v>Baja California Sur</v>
          </cell>
          <cell r="F2372">
            <v>295</v>
          </cell>
        </row>
        <row r="2373">
          <cell r="A2373">
            <v>2021</v>
          </cell>
          <cell r="B2373" t="str">
            <v>Baja California Sur</v>
          </cell>
          <cell r="F2373">
            <v>410</v>
          </cell>
        </row>
        <row r="2374">
          <cell r="A2374">
            <v>2021</v>
          </cell>
          <cell r="B2374" t="str">
            <v>Baja California Sur</v>
          </cell>
          <cell r="F2374">
            <v>250</v>
          </cell>
        </row>
        <row r="2375">
          <cell r="A2375">
            <v>2021</v>
          </cell>
          <cell r="B2375" t="str">
            <v>Baja California Sur</v>
          </cell>
          <cell r="F2375">
            <v>357</v>
          </cell>
        </row>
        <row r="2376">
          <cell r="A2376">
            <v>2021</v>
          </cell>
          <cell r="B2376" t="str">
            <v>Baja California Sur</v>
          </cell>
          <cell r="F2376">
            <v>211</v>
          </cell>
        </row>
        <row r="2377">
          <cell r="A2377">
            <v>2021</v>
          </cell>
          <cell r="B2377" t="str">
            <v>Baja California Sur</v>
          </cell>
          <cell r="F2377">
            <v>308</v>
          </cell>
        </row>
        <row r="2378">
          <cell r="A2378">
            <v>2021</v>
          </cell>
          <cell r="B2378" t="str">
            <v>Baja California Sur</v>
          </cell>
          <cell r="F2378">
            <v>176</v>
          </cell>
        </row>
        <row r="2379">
          <cell r="A2379">
            <v>2021</v>
          </cell>
          <cell r="B2379" t="str">
            <v>Baja California Sur</v>
          </cell>
          <cell r="F2379">
            <v>263</v>
          </cell>
        </row>
        <row r="2380">
          <cell r="A2380">
            <v>2021</v>
          </cell>
          <cell r="B2380" t="str">
            <v>Baja California Sur</v>
          </cell>
          <cell r="F2380">
            <v>145</v>
          </cell>
        </row>
        <row r="2381">
          <cell r="A2381">
            <v>2021</v>
          </cell>
          <cell r="B2381" t="str">
            <v>Baja California Sur</v>
          </cell>
          <cell r="F2381">
            <v>223</v>
          </cell>
        </row>
        <row r="2382">
          <cell r="A2382">
            <v>2021</v>
          </cell>
          <cell r="B2382" t="str">
            <v>Baja California Sur</v>
          </cell>
          <cell r="F2382">
            <v>117</v>
          </cell>
        </row>
        <row r="2383">
          <cell r="A2383">
            <v>2021</v>
          </cell>
          <cell r="B2383" t="str">
            <v>Baja California Sur</v>
          </cell>
          <cell r="F2383">
            <v>185</v>
          </cell>
        </row>
        <row r="2384">
          <cell r="A2384">
            <v>2021</v>
          </cell>
          <cell r="B2384" t="str">
            <v>Baja California Sur</v>
          </cell>
          <cell r="F2384">
            <v>94</v>
          </cell>
        </row>
        <row r="2385">
          <cell r="A2385">
            <v>2021</v>
          </cell>
          <cell r="B2385" t="str">
            <v>Baja California Sur</v>
          </cell>
          <cell r="F2385">
            <v>153</v>
          </cell>
        </row>
        <row r="2386">
          <cell r="A2386">
            <v>2021</v>
          </cell>
          <cell r="B2386" t="str">
            <v>Baja California Sur</v>
          </cell>
          <cell r="F2386">
            <v>74</v>
          </cell>
        </row>
        <row r="2387">
          <cell r="A2387">
            <v>2021</v>
          </cell>
          <cell r="B2387" t="str">
            <v>Baja California Sur</v>
          </cell>
          <cell r="F2387">
            <v>123</v>
          </cell>
        </row>
        <row r="2388">
          <cell r="A2388">
            <v>2021</v>
          </cell>
          <cell r="B2388" t="str">
            <v>Baja California Sur</v>
          </cell>
          <cell r="F2388">
            <v>57</v>
          </cell>
        </row>
        <row r="2389">
          <cell r="A2389">
            <v>2021</v>
          </cell>
          <cell r="B2389" t="str">
            <v>Baja California Sur</v>
          </cell>
          <cell r="F2389">
            <v>98</v>
          </cell>
        </row>
        <row r="2390">
          <cell r="A2390">
            <v>2021</v>
          </cell>
          <cell r="B2390" t="str">
            <v>Baja California Sur</v>
          </cell>
          <cell r="F2390">
            <v>44</v>
          </cell>
        </row>
        <row r="2391">
          <cell r="A2391">
            <v>2021</v>
          </cell>
          <cell r="B2391" t="str">
            <v>Baja California Sur</v>
          </cell>
          <cell r="F2391">
            <v>77</v>
          </cell>
        </row>
        <row r="2392">
          <cell r="A2392">
            <v>2021</v>
          </cell>
          <cell r="B2392" t="str">
            <v>Baja California Sur</v>
          </cell>
          <cell r="F2392">
            <v>33</v>
          </cell>
        </row>
        <row r="2393">
          <cell r="A2393">
            <v>2021</v>
          </cell>
          <cell r="B2393" t="str">
            <v>Baja California Sur</v>
          </cell>
          <cell r="F2393">
            <v>61</v>
          </cell>
        </row>
        <row r="2394">
          <cell r="A2394">
            <v>2021</v>
          </cell>
          <cell r="B2394" t="str">
            <v>Baja California Sur</v>
          </cell>
          <cell r="F2394">
            <v>24</v>
          </cell>
        </row>
        <row r="2395">
          <cell r="A2395">
            <v>2021</v>
          </cell>
          <cell r="B2395" t="str">
            <v>Baja California Sur</v>
          </cell>
          <cell r="F2395">
            <v>47</v>
          </cell>
        </row>
        <row r="2396">
          <cell r="A2396">
            <v>2021</v>
          </cell>
          <cell r="B2396" t="str">
            <v>Baja California Sur</v>
          </cell>
          <cell r="F2396">
            <v>18</v>
          </cell>
        </row>
        <row r="2397">
          <cell r="A2397">
            <v>2021</v>
          </cell>
          <cell r="B2397" t="str">
            <v>Baja California Sur</v>
          </cell>
          <cell r="F2397">
            <v>36</v>
          </cell>
        </row>
        <row r="2398">
          <cell r="A2398">
            <v>2021</v>
          </cell>
          <cell r="B2398" t="str">
            <v>Baja California Sur</v>
          </cell>
          <cell r="F2398">
            <v>13</v>
          </cell>
        </row>
        <row r="2399">
          <cell r="A2399">
            <v>2021</v>
          </cell>
          <cell r="B2399" t="str">
            <v>Baja California Sur</v>
          </cell>
          <cell r="F2399">
            <v>27</v>
          </cell>
        </row>
        <row r="2400">
          <cell r="A2400">
            <v>2021</v>
          </cell>
          <cell r="B2400" t="str">
            <v>Baja California Sur</v>
          </cell>
          <cell r="F2400">
            <v>9</v>
          </cell>
        </row>
        <row r="2401">
          <cell r="A2401">
            <v>2021</v>
          </cell>
          <cell r="B2401" t="str">
            <v>Baja California Sur</v>
          </cell>
          <cell r="F2401">
            <v>19</v>
          </cell>
        </row>
        <row r="2402">
          <cell r="A2402">
            <v>2021</v>
          </cell>
          <cell r="B2402" t="str">
            <v>Baja California Sur</v>
          </cell>
          <cell r="F2402">
            <v>6</v>
          </cell>
        </row>
        <row r="2403">
          <cell r="A2403">
            <v>2021</v>
          </cell>
          <cell r="B2403" t="str">
            <v>Baja California Sur</v>
          </cell>
          <cell r="F2403">
            <v>13</v>
          </cell>
        </row>
        <row r="2404">
          <cell r="A2404">
            <v>2021</v>
          </cell>
          <cell r="B2404" t="str">
            <v>Baja California Sur</v>
          </cell>
          <cell r="F2404">
            <v>4</v>
          </cell>
        </row>
        <row r="2405">
          <cell r="A2405">
            <v>2021</v>
          </cell>
          <cell r="B2405" t="str">
            <v>Baja California Sur</v>
          </cell>
          <cell r="F2405">
            <v>9</v>
          </cell>
        </row>
        <row r="2406">
          <cell r="A2406">
            <v>2021</v>
          </cell>
          <cell r="B2406" t="str">
            <v>Baja California Sur</v>
          </cell>
          <cell r="F2406">
            <v>3</v>
          </cell>
        </row>
        <row r="2407">
          <cell r="A2407">
            <v>2021</v>
          </cell>
          <cell r="B2407" t="str">
            <v>Baja California Sur</v>
          </cell>
          <cell r="F2407">
            <v>7</v>
          </cell>
        </row>
        <row r="2408">
          <cell r="A2408">
            <v>2021</v>
          </cell>
          <cell r="B2408" t="str">
            <v>Baja California Sur</v>
          </cell>
          <cell r="F2408">
            <v>1</v>
          </cell>
        </row>
        <row r="2409">
          <cell r="A2409">
            <v>2021</v>
          </cell>
          <cell r="B2409" t="str">
            <v>Baja California Sur</v>
          </cell>
          <cell r="F2409">
            <v>4</v>
          </cell>
        </row>
        <row r="2410">
          <cell r="A2410">
            <v>2021</v>
          </cell>
          <cell r="B2410" t="str">
            <v>Baja California Sur</v>
          </cell>
          <cell r="F2410">
            <v>1</v>
          </cell>
        </row>
        <row r="2411">
          <cell r="A2411">
            <v>2021</v>
          </cell>
          <cell r="B2411" t="str">
            <v>Baja California Sur</v>
          </cell>
          <cell r="F2411">
            <v>2</v>
          </cell>
        </row>
        <row r="2412">
          <cell r="A2412">
            <v>2021</v>
          </cell>
          <cell r="B2412" t="str">
            <v>Baja California Sur</v>
          </cell>
          <cell r="F2412">
            <v>1</v>
          </cell>
        </row>
        <row r="2413">
          <cell r="A2413">
            <v>2021</v>
          </cell>
          <cell r="B2413" t="str">
            <v>Baja California Sur</v>
          </cell>
          <cell r="F2413">
            <v>1</v>
          </cell>
        </row>
        <row r="2414">
          <cell r="A2414">
            <v>2021</v>
          </cell>
          <cell r="B2414" t="str">
            <v>Baja California Sur</v>
          </cell>
          <cell r="F2414">
            <v>1</v>
          </cell>
        </row>
        <row r="2415">
          <cell r="A2415">
            <v>2021</v>
          </cell>
          <cell r="B2415" t="str">
            <v>Baja California Sur</v>
          </cell>
          <cell r="F2415">
            <v>1</v>
          </cell>
        </row>
        <row r="2416">
          <cell r="A2416">
            <v>2021</v>
          </cell>
          <cell r="B2416" t="str">
            <v>Baja California Sur</v>
          </cell>
          <cell r="F2416">
            <v>1</v>
          </cell>
        </row>
        <row r="2417">
          <cell r="A2417">
            <v>2021</v>
          </cell>
          <cell r="B2417" t="str">
            <v>Baja California Sur</v>
          </cell>
          <cell r="F2417">
            <v>1</v>
          </cell>
        </row>
        <row r="2418">
          <cell r="A2418">
            <v>2021</v>
          </cell>
          <cell r="B2418" t="str">
            <v>Baja California Sur</v>
          </cell>
          <cell r="F2418">
            <v>0</v>
          </cell>
        </row>
        <row r="2419">
          <cell r="A2419">
            <v>2021</v>
          </cell>
          <cell r="B2419" t="str">
            <v>Baja California Sur</v>
          </cell>
          <cell r="F2419">
            <v>0</v>
          </cell>
        </row>
        <row r="2420">
          <cell r="A2420">
            <v>2021</v>
          </cell>
          <cell r="B2420" t="str">
            <v>Baja California Sur</v>
          </cell>
          <cell r="F2420">
            <v>0</v>
          </cell>
        </row>
        <row r="2421">
          <cell r="A2421">
            <v>2021</v>
          </cell>
          <cell r="B2421" t="str">
            <v>Baja California Sur</v>
          </cell>
          <cell r="F2421">
            <v>0</v>
          </cell>
        </row>
        <row r="2422">
          <cell r="A2422">
            <v>2022</v>
          </cell>
          <cell r="B2422" t="str">
            <v>Baja California Sur</v>
          </cell>
          <cell r="F2422">
            <v>7154</v>
          </cell>
        </row>
        <row r="2423">
          <cell r="A2423">
            <v>2022</v>
          </cell>
          <cell r="B2423" t="str">
            <v>Baja California Sur</v>
          </cell>
          <cell r="F2423">
            <v>6911</v>
          </cell>
        </row>
        <row r="2424">
          <cell r="A2424">
            <v>2022</v>
          </cell>
          <cell r="B2424" t="str">
            <v>Baja California Sur</v>
          </cell>
          <cell r="F2424">
            <v>7146</v>
          </cell>
        </row>
        <row r="2425">
          <cell r="A2425">
            <v>2022</v>
          </cell>
          <cell r="B2425" t="str">
            <v>Baja California Sur</v>
          </cell>
          <cell r="F2425">
            <v>6949</v>
          </cell>
        </row>
        <row r="2426">
          <cell r="A2426">
            <v>2022</v>
          </cell>
          <cell r="B2426" t="str">
            <v>Baja California Sur</v>
          </cell>
          <cell r="F2426">
            <v>7146</v>
          </cell>
        </row>
        <row r="2427">
          <cell r="A2427">
            <v>2022</v>
          </cell>
          <cell r="B2427" t="str">
            <v>Baja California Sur</v>
          </cell>
          <cell r="F2427">
            <v>6991</v>
          </cell>
        </row>
        <row r="2428">
          <cell r="A2428">
            <v>2022</v>
          </cell>
          <cell r="B2428" t="str">
            <v>Baja California Sur</v>
          </cell>
          <cell r="F2428">
            <v>7147</v>
          </cell>
        </row>
        <row r="2429">
          <cell r="A2429">
            <v>2022</v>
          </cell>
          <cell r="B2429" t="str">
            <v>Baja California Sur</v>
          </cell>
          <cell r="F2429">
            <v>7033</v>
          </cell>
        </row>
        <row r="2430">
          <cell r="A2430">
            <v>2022</v>
          </cell>
          <cell r="B2430" t="str">
            <v>Baja California Sur</v>
          </cell>
          <cell r="F2430">
            <v>7147</v>
          </cell>
        </row>
        <row r="2431">
          <cell r="A2431">
            <v>2022</v>
          </cell>
          <cell r="B2431" t="str">
            <v>Baja California Sur</v>
          </cell>
          <cell r="F2431">
            <v>7075</v>
          </cell>
        </row>
        <row r="2432">
          <cell r="A2432">
            <v>2022</v>
          </cell>
          <cell r="B2432" t="str">
            <v>Baja California Sur</v>
          </cell>
          <cell r="F2432">
            <v>7133</v>
          </cell>
        </row>
        <row r="2433">
          <cell r="A2433">
            <v>2022</v>
          </cell>
          <cell r="B2433" t="str">
            <v>Baja California Sur</v>
          </cell>
          <cell r="F2433">
            <v>7099</v>
          </cell>
        </row>
        <row r="2434">
          <cell r="A2434">
            <v>2022</v>
          </cell>
          <cell r="B2434" t="str">
            <v>Baja California Sur</v>
          </cell>
          <cell r="F2434">
            <v>7141</v>
          </cell>
        </row>
        <row r="2435">
          <cell r="A2435">
            <v>2022</v>
          </cell>
          <cell r="B2435" t="str">
            <v>Baja California Sur</v>
          </cell>
          <cell r="F2435">
            <v>7103</v>
          </cell>
        </row>
        <row r="2436">
          <cell r="A2436">
            <v>2022</v>
          </cell>
          <cell r="B2436" t="str">
            <v>Baja California Sur</v>
          </cell>
          <cell r="F2436">
            <v>7116</v>
          </cell>
        </row>
        <row r="2437">
          <cell r="A2437">
            <v>2022</v>
          </cell>
          <cell r="B2437" t="str">
            <v>Baja California Sur</v>
          </cell>
          <cell r="F2437">
            <v>7072</v>
          </cell>
        </row>
        <row r="2438">
          <cell r="A2438">
            <v>2022</v>
          </cell>
          <cell r="B2438" t="str">
            <v>Baja California Sur</v>
          </cell>
          <cell r="F2438">
            <v>7044</v>
          </cell>
        </row>
        <row r="2439">
          <cell r="A2439">
            <v>2022</v>
          </cell>
          <cell r="B2439" t="str">
            <v>Baja California Sur</v>
          </cell>
          <cell r="F2439">
            <v>7020</v>
          </cell>
        </row>
        <row r="2440">
          <cell r="A2440">
            <v>2022</v>
          </cell>
          <cell r="B2440" t="str">
            <v>Baja California Sur</v>
          </cell>
          <cell r="F2440">
            <v>6966</v>
          </cell>
        </row>
        <row r="2441">
          <cell r="A2441">
            <v>2022</v>
          </cell>
          <cell r="B2441" t="str">
            <v>Baja California Sur</v>
          </cell>
          <cell r="F2441">
            <v>6956</v>
          </cell>
        </row>
        <row r="2442">
          <cell r="A2442">
            <v>2022</v>
          </cell>
          <cell r="B2442" t="str">
            <v>Baja California Sur</v>
          </cell>
          <cell r="F2442">
            <v>6901</v>
          </cell>
        </row>
        <row r="2443">
          <cell r="A2443">
            <v>2022</v>
          </cell>
          <cell r="B2443" t="str">
            <v>Baja California Sur</v>
          </cell>
          <cell r="F2443">
            <v>6878</v>
          </cell>
        </row>
        <row r="2444">
          <cell r="A2444">
            <v>2022</v>
          </cell>
          <cell r="B2444" t="str">
            <v>Baja California Sur</v>
          </cell>
          <cell r="F2444">
            <v>6855</v>
          </cell>
        </row>
        <row r="2445">
          <cell r="A2445">
            <v>2022</v>
          </cell>
          <cell r="B2445" t="str">
            <v>Baja California Sur</v>
          </cell>
          <cell r="F2445">
            <v>6806</v>
          </cell>
        </row>
        <row r="2446">
          <cell r="A2446">
            <v>2022</v>
          </cell>
          <cell r="B2446" t="str">
            <v>Baja California Sur</v>
          </cell>
          <cell r="F2446">
            <v>6831</v>
          </cell>
        </row>
        <row r="2447">
          <cell r="A2447">
            <v>2022</v>
          </cell>
          <cell r="B2447" t="str">
            <v>Baja California Sur</v>
          </cell>
          <cell r="F2447">
            <v>6759</v>
          </cell>
        </row>
        <row r="2448">
          <cell r="A2448">
            <v>2022</v>
          </cell>
          <cell r="B2448" t="str">
            <v>Baja California Sur</v>
          </cell>
          <cell r="F2448">
            <v>6822</v>
          </cell>
        </row>
        <row r="2449">
          <cell r="A2449">
            <v>2022</v>
          </cell>
          <cell r="B2449" t="str">
            <v>Baja California Sur</v>
          </cell>
          <cell r="F2449">
            <v>6725</v>
          </cell>
        </row>
        <row r="2450">
          <cell r="A2450">
            <v>2022</v>
          </cell>
          <cell r="B2450" t="str">
            <v>Baja California Sur</v>
          </cell>
          <cell r="F2450">
            <v>6818</v>
          </cell>
        </row>
        <row r="2451">
          <cell r="A2451">
            <v>2022</v>
          </cell>
          <cell r="B2451" t="str">
            <v>Baja California Sur</v>
          </cell>
          <cell r="F2451">
            <v>6690</v>
          </cell>
        </row>
        <row r="2452">
          <cell r="A2452">
            <v>2022</v>
          </cell>
          <cell r="B2452" t="str">
            <v>Baja California Sur</v>
          </cell>
          <cell r="F2452">
            <v>6851</v>
          </cell>
        </row>
        <row r="2453">
          <cell r="A2453">
            <v>2022</v>
          </cell>
          <cell r="B2453" t="str">
            <v>Baja California Sur</v>
          </cell>
          <cell r="F2453">
            <v>6671</v>
          </cell>
        </row>
        <row r="2454">
          <cell r="A2454">
            <v>2022</v>
          </cell>
          <cell r="B2454" t="str">
            <v>Baja California Sur</v>
          </cell>
          <cell r="F2454">
            <v>6918</v>
          </cell>
        </row>
        <row r="2455">
          <cell r="A2455">
            <v>2022</v>
          </cell>
          <cell r="B2455" t="str">
            <v>Baja California Sur</v>
          </cell>
          <cell r="F2455">
            <v>6678</v>
          </cell>
        </row>
        <row r="2456">
          <cell r="A2456">
            <v>2022</v>
          </cell>
          <cell r="B2456" t="str">
            <v>Baja California Sur</v>
          </cell>
          <cell r="F2456">
            <v>6980</v>
          </cell>
        </row>
        <row r="2457">
          <cell r="A2457">
            <v>2022</v>
          </cell>
          <cell r="B2457" t="str">
            <v>Baja California Sur</v>
          </cell>
          <cell r="F2457">
            <v>6689</v>
          </cell>
        </row>
        <row r="2458">
          <cell r="A2458">
            <v>2022</v>
          </cell>
          <cell r="B2458" t="str">
            <v>Baja California Sur</v>
          </cell>
          <cell r="F2458">
            <v>7027</v>
          </cell>
        </row>
        <row r="2459">
          <cell r="A2459">
            <v>2022</v>
          </cell>
          <cell r="B2459" t="str">
            <v>Baja California Sur</v>
          </cell>
          <cell r="F2459">
            <v>6688</v>
          </cell>
        </row>
        <row r="2460">
          <cell r="A2460">
            <v>2022</v>
          </cell>
          <cell r="B2460" t="str">
            <v>Baja California Sur</v>
          </cell>
          <cell r="F2460">
            <v>7065</v>
          </cell>
        </row>
        <row r="2461">
          <cell r="A2461">
            <v>2022</v>
          </cell>
          <cell r="B2461" t="str">
            <v>Baja California Sur</v>
          </cell>
          <cell r="F2461">
            <v>6680</v>
          </cell>
        </row>
        <row r="2462">
          <cell r="A2462">
            <v>2022</v>
          </cell>
          <cell r="B2462" t="str">
            <v>Baja California Sur</v>
          </cell>
          <cell r="F2462">
            <v>7134</v>
          </cell>
        </row>
        <row r="2463">
          <cell r="A2463">
            <v>2022</v>
          </cell>
          <cell r="B2463" t="str">
            <v>Baja California Sur</v>
          </cell>
          <cell r="F2463">
            <v>6695</v>
          </cell>
        </row>
        <row r="2464">
          <cell r="A2464">
            <v>2022</v>
          </cell>
          <cell r="B2464" t="str">
            <v>Baja California Sur</v>
          </cell>
          <cell r="F2464">
            <v>7222</v>
          </cell>
        </row>
        <row r="2465">
          <cell r="A2465">
            <v>2022</v>
          </cell>
          <cell r="B2465" t="str">
            <v>Baja California Sur</v>
          </cell>
          <cell r="F2465">
            <v>6728</v>
          </cell>
        </row>
        <row r="2466">
          <cell r="A2466">
            <v>2022</v>
          </cell>
          <cell r="B2466" t="str">
            <v>Baja California Sur</v>
          </cell>
          <cell r="F2466">
            <v>7291</v>
          </cell>
        </row>
        <row r="2467">
          <cell r="A2467">
            <v>2022</v>
          </cell>
          <cell r="B2467" t="str">
            <v>Baja California Sur</v>
          </cell>
          <cell r="F2467">
            <v>6746</v>
          </cell>
        </row>
        <row r="2468">
          <cell r="A2468">
            <v>2022</v>
          </cell>
          <cell r="B2468" t="str">
            <v>Baja California Sur</v>
          </cell>
          <cell r="F2468">
            <v>7361</v>
          </cell>
        </row>
        <row r="2469">
          <cell r="A2469">
            <v>2022</v>
          </cell>
          <cell r="B2469" t="str">
            <v>Baja California Sur</v>
          </cell>
          <cell r="F2469">
            <v>6759</v>
          </cell>
        </row>
        <row r="2470">
          <cell r="A2470">
            <v>2022</v>
          </cell>
          <cell r="B2470" t="str">
            <v>Baja California Sur</v>
          </cell>
          <cell r="F2470">
            <v>7442</v>
          </cell>
        </row>
        <row r="2471">
          <cell r="A2471">
            <v>2022</v>
          </cell>
          <cell r="B2471" t="str">
            <v>Baja California Sur</v>
          </cell>
          <cell r="F2471">
            <v>6785</v>
          </cell>
        </row>
        <row r="2472">
          <cell r="A2472">
            <v>2022</v>
          </cell>
          <cell r="B2472" t="str">
            <v>Baja California Sur</v>
          </cell>
          <cell r="F2472">
            <v>7524</v>
          </cell>
        </row>
        <row r="2473">
          <cell r="A2473">
            <v>2022</v>
          </cell>
          <cell r="B2473" t="str">
            <v>Baja California Sur</v>
          </cell>
          <cell r="F2473">
            <v>6821</v>
          </cell>
        </row>
        <row r="2474">
          <cell r="A2474">
            <v>2022</v>
          </cell>
          <cell r="B2474" t="str">
            <v>Baja California Sur</v>
          </cell>
          <cell r="F2474">
            <v>7593</v>
          </cell>
        </row>
        <row r="2475">
          <cell r="A2475">
            <v>2022</v>
          </cell>
          <cell r="B2475" t="str">
            <v>Baja California Sur</v>
          </cell>
          <cell r="F2475">
            <v>6859</v>
          </cell>
        </row>
        <row r="2476">
          <cell r="A2476">
            <v>2022</v>
          </cell>
          <cell r="B2476" t="str">
            <v>Baja California Sur</v>
          </cell>
          <cell r="F2476">
            <v>7641</v>
          </cell>
        </row>
        <row r="2477">
          <cell r="A2477">
            <v>2022</v>
          </cell>
          <cell r="B2477" t="str">
            <v>Baja California Sur</v>
          </cell>
          <cell r="F2477">
            <v>6880</v>
          </cell>
        </row>
        <row r="2478">
          <cell r="A2478">
            <v>2022</v>
          </cell>
          <cell r="B2478" t="str">
            <v>Baja California Sur</v>
          </cell>
          <cell r="F2478">
            <v>7658</v>
          </cell>
        </row>
        <row r="2479">
          <cell r="A2479">
            <v>2022</v>
          </cell>
          <cell r="B2479" t="str">
            <v>Baja California Sur</v>
          </cell>
          <cell r="F2479">
            <v>6877</v>
          </cell>
        </row>
        <row r="2480">
          <cell r="A2480">
            <v>2022</v>
          </cell>
          <cell r="B2480" t="str">
            <v>Baja California Sur</v>
          </cell>
          <cell r="F2480">
            <v>7646</v>
          </cell>
        </row>
        <row r="2481">
          <cell r="A2481">
            <v>2022</v>
          </cell>
          <cell r="B2481" t="str">
            <v>Baja California Sur</v>
          </cell>
          <cell r="F2481">
            <v>6861</v>
          </cell>
        </row>
        <row r="2482">
          <cell r="A2482">
            <v>2022</v>
          </cell>
          <cell r="B2482" t="str">
            <v>Baja California Sur</v>
          </cell>
          <cell r="F2482">
            <v>7596</v>
          </cell>
        </row>
        <row r="2483">
          <cell r="A2483">
            <v>2022</v>
          </cell>
          <cell r="B2483" t="str">
            <v>Baja California Sur</v>
          </cell>
          <cell r="F2483">
            <v>6821</v>
          </cell>
        </row>
        <row r="2484">
          <cell r="A2484">
            <v>2022</v>
          </cell>
          <cell r="B2484" t="str">
            <v>Baja California Sur</v>
          </cell>
          <cell r="F2484">
            <v>7505</v>
          </cell>
        </row>
        <row r="2485">
          <cell r="A2485">
            <v>2022</v>
          </cell>
          <cell r="B2485" t="str">
            <v>Baja California Sur</v>
          </cell>
          <cell r="F2485">
            <v>6755</v>
          </cell>
        </row>
        <row r="2486">
          <cell r="A2486">
            <v>2022</v>
          </cell>
          <cell r="B2486" t="str">
            <v>Baja California Sur</v>
          </cell>
          <cell r="F2486">
            <v>7394</v>
          </cell>
        </row>
        <row r="2487">
          <cell r="A2487">
            <v>2022</v>
          </cell>
          <cell r="B2487" t="str">
            <v>Baja California Sur</v>
          </cell>
          <cell r="F2487">
            <v>6681</v>
          </cell>
        </row>
        <row r="2488">
          <cell r="A2488">
            <v>2022</v>
          </cell>
          <cell r="B2488" t="str">
            <v>Baja California Sur</v>
          </cell>
          <cell r="F2488">
            <v>7282</v>
          </cell>
        </row>
        <row r="2489">
          <cell r="A2489">
            <v>2022</v>
          </cell>
          <cell r="B2489" t="str">
            <v>Baja California Sur</v>
          </cell>
          <cell r="F2489">
            <v>6612</v>
          </cell>
        </row>
        <row r="2490">
          <cell r="A2490">
            <v>2022</v>
          </cell>
          <cell r="B2490" t="str">
            <v>Baja California Sur</v>
          </cell>
          <cell r="F2490">
            <v>7167</v>
          </cell>
        </row>
        <row r="2491">
          <cell r="A2491">
            <v>2022</v>
          </cell>
          <cell r="B2491" t="str">
            <v>Baja California Sur</v>
          </cell>
          <cell r="F2491">
            <v>6546</v>
          </cell>
        </row>
        <row r="2492">
          <cell r="A2492">
            <v>2022</v>
          </cell>
          <cell r="B2492" t="str">
            <v>Baja California Sur</v>
          </cell>
          <cell r="F2492">
            <v>7030</v>
          </cell>
        </row>
        <row r="2493">
          <cell r="A2493">
            <v>2022</v>
          </cell>
          <cell r="B2493" t="str">
            <v>Baja California Sur</v>
          </cell>
          <cell r="F2493">
            <v>6457</v>
          </cell>
        </row>
        <row r="2494">
          <cell r="A2494">
            <v>2022</v>
          </cell>
          <cell r="B2494" t="str">
            <v>Baja California Sur</v>
          </cell>
          <cell r="F2494">
            <v>6880</v>
          </cell>
        </row>
        <row r="2495">
          <cell r="A2495">
            <v>2022</v>
          </cell>
          <cell r="B2495" t="str">
            <v>Baja California Sur</v>
          </cell>
          <cell r="F2495">
            <v>6355</v>
          </cell>
        </row>
        <row r="2496">
          <cell r="A2496">
            <v>2022</v>
          </cell>
          <cell r="B2496" t="str">
            <v>Baja California Sur</v>
          </cell>
          <cell r="F2496">
            <v>6737</v>
          </cell>
        </row>
        <row r="2497">
          <cell r="A2497">
            <v>2022</v>
          </cell>
          <cell r="B2497" t="str">
            <v>Baja California Sur</v>
          </cell>
          <cell r="F2497">
            <v>6264</v>
          </cell>
        </row>
        <row r="2498">
          <cell r="A2498">
            <v>2022</v>
          </cell>
          <cell r="B2498" t="str">
            <v>Baja California Sur</v>
          </cell>
          <cell r="F2498">
            <v>6591</v>
          </cell>
        </row>
        <row r="2499">
          <cell r="A2499">
            <v>2022</v>
          </cell>
          <cell r="B2499" t="str">
            <v>Baja California Sur</v>
          </cell>
          <cell r="F2499">
            <v>6176</v>
          </cell>
        </row>
        <row r="2500">
          <cell r="A2500">
            <v>2022</v>
          </cell>
          <cell r="B2500" t="str">
            <v>Baja California Sur</v>
          </cell>
          <cell r="F2500">
            <v>6440</v>
          </cell>
        </row>
        <row r="2501">
          <cell r="A2501">
            <v>2022</v>
          </cell>
          <cell r="B2501" t="str">
            <v>Baja California Sur</v>
          </cell>
          <cell r="F2501">
            <v>6083</v>
          </cell>
        </row>
        <row r="2502">
          <cell r="A2502">
            <v>2022</v>
          </cell>
          <cell r="B2502" t="str">
            <v>Baja California Sur</v>
          </cell>
          <cell r="F2502">
            <v>6274</v>
          </cell>
        </row>
        <row r="2503">
          <cell r="A2503">
            <v>2022</v>
          </cell>
          <cell r="B2503" t="str">
            <v>Baja California Sur</v>
          </cell>
          <cell r="F2503">
            <v>5982</v>
          </cell>
        </row>
        <row r="2504">
          <cell r="A2504">
            <v>2022</v>
          </cell>
          <cell r="B2504" t="str">
            <v>Baja California Sur</v>
          </cell>
          <cell r="F2504">
            <v>6107</v>
          </cell>
        </row>
        <row r="2505">
          <cell r="A2505">
            <v>2022</v>
          </cell>
          <cell r="B2505" t="str">
            <v>Baja California Sur</v>
          </cell>
          <cell r="F2505">
            <v>5879</v>
          </cell>
        </row>
        <row r="2506">
          <cell r="A2506">
            <v>2022</v>
          </cell>
          <cell r="B2506" t="str">
            <v>Baja California Sur</v>
          </cell>
          <cell r="F2506">
            <v>5966</v>
          </cell>
        </row>
        <row r="2507">
          <cell r="A2507">
            <v>2022</v>
          </cell>
          <cell r="B2507" t="str">
            <v>Baja California Sur</v>
          </cell>
          <cell r="F2507">
            <v>5789</v>
          </cell>
        </row>
        <row r="2508">
          <cell r="A2508">
            <v>2022</v>
          </cell>
          <cell r="B2508" t="str">
            <v>Baja California Sur</v>
          </cell>
          <cell r="F2508">
            <v>5844</v>
          </cell>
        </row>
        <row r="2509">
          <cell r="A2509">
            <v>2022</v>
          </cell>
          <cell r="B2509" t="str">
            <v>Baja California Sur</v>
          </cell>
          <cell r="F2509">
            <v>5705</v>
          </cell>
        </row>
        <row r="2510">
          <cell r="A2510">
            <v>2022</v>
          </cell>
          <cell r="B2510" t="str">
            <v>Baja California Sur</v>
          </cell>
          <cell r="F2510">
            <v>5736</v>
          </cell>
        </row>
        <row r="2511">
          <cell r="A2511">
            <v>2022</v>
          </cell>
          <cell r="B2511" t="str">
            <v>Baja California Sur</v>
          </cell>
          <cell r="F2511">
            <v>5624</v>
          </cell>
        </row>
        <row r="2512">
          <cell r="A2512">
            <v>2022</v>
          </cell>
          <cell r="B2512" t="str">
            <v>Baja California Sur</v>
          </cell>
          <cell r="F2512">
            <v>5643</v>
          </cell>
        </row>
        <row r="2513">
          <cell r="A2513">
            <v>2022</v>
          </cell>
          <cell r="B2513" t="str">
            <v>Baja California Sur</v>
          </cell>
          <cell r="F2513">
            <v>5547</v>
          </cell>
        </row>
        <row r="2514">
          <cell r="A2514">
            <v>2022</v>
          </cell>
          <cell r="B2514" t="str">
            <v>Baja California Sur</v>
          </cell>
          <cell r="F2514">
            <v>5568</v>
          </cell>
        </row>
        <row r="2515">
          <cell r="A2515">
            <v>2022</v>
          </cell>
          <cell r="B2515" t="str">
            <v>Baja California Sur</v>
          </cell>
          <cell r="F2515">
            <v>5472</v>
          </cell>
        </row>
        <row r="2516">
          <cell r="A2516">
            <v>2022</v>
          </cell>
          <cell r="B2516" t="str">
            <v>Baja California Sur</v>
          </cell>
          <cell r="F2516">
            <v>5494</v>
          </cell>
        </row>
        <row r="2517">
          <cell r="A2517">
            <v>2022</v>
          </cell>
          <cell r="B2517" t="str">
            <v>Baja California Sur</v>
          </cell>
          <cell r="F2517">
            <v>5382</v>
          </cell>
        </row>
        <row r="2518">
          <cell r="A2518">
            <v>2022</v>
          </cell>
          <cell r="B2518" t="str">
            <v>Baja California Sur</v>
          </cell>
          <cell r="F2518">
            <v>5397</v>
          </cell>
        </row>
        <row r="2519">
          <cell r="A2519">
            <v>2022</v>
          </cell>
          <cell r="B2519" t="str">
            <v>Baja California Sur</v>
          </cell>
          <cell r="F2519">
            <v>5265</v>
          </cell>
        </row>
        <row r="2520">
          <cell r="A2520">
            <v>2022</v>
          </cell>
          <cell r="B2520" t="str">
            <v>Baja California Sur</v>
          </cell>
          <cell r="F2520">
            <v>5275</v>
          </cell>
        </row>
        <row r="2521">
          <cell r="A2521">
            <v>2022</v>
          </cell>
          <cell r="B2521" t="str">
            <v>Baja California Sur</v>
          </cell>
          <cell r="F2521">
            <v>5130</v>
          </cell>
        </row>
        <row r="2522">
          <cell r="A2522">
            <v>2022</v>
          </cell>
          <cell r="B2522" t="str">
            <v>Baja California Sur</v>
          </cell>
          <cell r="F2522">
            <v>5127</v>
          </cell>
        </row>
        <row r="2523">
          <cell r="A2523">
            <v>2022</v>
          </cell>
          <cell r="B2523" t="str">
            <v>Baja California Sur</v>
          </cell>
          <cell r="F2523">
            <v>4977</v>
          </cell>
        </row>
        <row r="2524">
          <cell r="A2524">
            <v>2022</v>
          </cell>
          <cell r="B2524" t="str">
            <v>Baja California Sur</v>
          </cell>
          <cell r="F2524">
            <v>4956</v>
          </cell>
        </row>
        <row r="2525">
          <cell r="A2525">
            <v>2022</v>
          </cell>
          <cell r="B2525" t="str">
            <v>Baja California Sur</v>
          </cell>
          <cell r="F2525">
            <v>4811</v>
          </cell>
        </row>
        <row r="2526">
          <cell r="A2526">
            <v>2022</v>
          </cell>
          <cell r="B2526" t="str">
            <v>Baja California Sur</v>
          </cell>
          <cell r="F2526">
            <v>4772</v>
          </cell>
        </row>
        <row r="2527">
          <cell r="A2527">
            <v>2022</v>
          </cell>
          <cell r="B2527" t="str">
            <v>Baja California Sur</v>
          </cell>
          <cell r="F2527">
            <v>4638</v>
          </cell>
        </row>
        <row r="2528">
          <cell r="A2528">
            <v>2022</v>
          </cell>
          <cell r="B2528" t="str">
            <v>Baja California Sur</v>
          </cell>
          <cell r="F2528">
            <v>4578</v>
          </cell>
        </row>
        <row r="2529">
          <cell r="A2529">
            <v>2022</v>
          </cell>
          <cell r="B2529" t="str">
            <v>Baja California Sur</v>
          </cell>
          <cell r="F2529">
            <v>4463</v>
          </cell>
        </row>
        <row r="2530">
          <cell r="A2530">
            <v>2022</v>
          </cell>
          <cell r="B2530" t="str">
            <v>Baja California Sur</v>
          </cell>
          <cell r="F2530">
            <v>4380</v>
          </cell>
        </row>
        <row r="2531">
          <cell r="A2531">
            <v>2022</v>
          </cell>
          <cell r="B2531" t="str">
            <v>Baja California Sur</v>
          </cell>
          <cell r="F2531">
            <v>4286</v>
          </cell>
        </row>
        <row r="2532">
          <cell r="A2532">
            <v>2022</v>
          </cell>
          <cell r="B2532" t="str">
            <v>Baja California Sur</v>
          </cell>
          <cell r="F2532">
            <v>4180</v>
          </cell>
        </row>
        <row r="2533">
          <cell r="A2533">
            <v>2022</v>
          </cell>
          <cell r="B2533" t="str">
            <v>Baja California Sur</v>
          </cell>
          <cell r="F2533">
            <v>4113</v>
          </cell>
        </row>
        <row r="2534">
          <cell r="A2534">
            <v>2022</v>
          </cell>
          <cell r="B2534" t="str">
            <v>Baja California Sur</v>
          </cell>
          <cell r="F2534">
            <v>3979</v>
          </cell>
        </row>
        <row r="2535">
          <cell r="A2535">
            <v>2022</v>
          </cell>
          <cell r="B2535" t="str">
            <v>Baja California Sur</v>
          </cell>
          <cell r="F2535">
            <v>3944</v>
          </cell>
        </row>
        <row r="2536">
          <cell r="A2536">
            <v>2022</v>
          </cell>
          <cell r="B2536" t="str">
            <v>Baja California Sur</v>
          </cell>
          <cell r="F2536">
            <v>3786</v>
          </cell>
        </row>
        <row r="2537">
          <cell r="A2537">
            <v>2022</v>
          </cell>
          <cell r="B2537" t="str">
            <v>Baja California Sur</v>
          </cell>
          <cell r="F2537">
            <v>3782</v>
          </cell>
        </row>
        <row r="2538">
          <cell r="A2538">
            <v>2022</v>
          </cell>
          <cell r="B2538" t="str">
            <v>Baja California Sur</v>
          </cell>
          <cell r="F2538">
            <v>3600</v>
          </cell>
        </row>
        <row r="2539">
          <cell r="A2539">
            <v>2022</v>
          </cell>
          <cell r="B2539" t="str">
            <v>Baja California Sur</v>
          </cell>
          <cell r="F2539">
            <v>3623</v>
          </cell>
        </row>
        <row r="2540">
          <cell r="A2540">
            <v>2022</v>
          </cell>
          <cell r="B2540" t="str">
            <v>Baja California Sur</v>
          </cell>
          <cell r="F2540">
            <v>3417</v>
          </cell>
        </row>
        <row r="2541">
          <cell r="A2541">
            <v>2022</v>
          </cell>
          <cell r="B2541" t="str">
            <v>Baja California Sur</v>
          </cell>
          <cell r="F2541">
            <v>3465</v>
          </cell>
        </row>
        <row r="2542">
          <cell r="A2542">
            <v>2022</v>
          </cell>
          <cell r="B2542" t="str">
            <v>Baja California Sur</v>
          </cell>
          <cell r="F2542">
            <v>3233</v>
          </cell>
        </row>
        <row r="2543">
          <cell r="A2543">
            <v>2022</v>
          </cell>
          <cell r="B2543" t="str">
            <v>Baja California Sur</v>
          </cell>
          <cell r="F2543">
            <v>3303</v>
          </cell>
        </row>
        <row r="2544">
          <cell r="A2544">
            <v>2022</v>
          </cell>
          <cell r="B2544" t="str">
            <v>Baja California Sur</v>
          </cell>
          <cell r="F2544">
            <v>3048</v>
          </cell>
        </row>
        <row r="2545">
          <cell r="A2545">
            <v>2022</v>
          </cell>
          <cell r="B2545" t="str">
            <v>Baja California Sur</v>
          </cell>
          <cell r="F2545">
            <v>3136</v>
          </cell>
        </row>
        <row r="2546">
          <cell r="A2546">
            <v>2022</v>
          </cell>
          <cell r="B2546" t="str">
            <v>Baja California Sur</v>
          </cell>
          <cell r="F2546">
            <v>2869</v>
          </cell>
        </row>
        <row r="2547">
          <cell r="A2547">
            <v>2022</v>
          </cell>
          <cell r="B2547" t="str">
            <v>Baja California Sur</v>
          </cell>
          <cell r="F2547">
            <v>2966</v>
          </cell>
        </row>
        <row r="2548">
          <cell r="A2548">
            <v>2022</v>
          </cell>
          <cell r="B2548" t="str">
            <v>Baja California Sur</v>
          </cell>
          <cell r="F2548">
            <v>2692</v>
          </cell>
        </row>
        <row r="2549">
          <cell r="A2549">
            <v>2022</v>
          </cell>
          <cell r="B2549" t="str">
            <v>Baja California Sur</v>
          </cell>
          <cell r="F2549">
            <v>2797</v>
          </cell>
        </row>
        <row r="2550">
          <cell r="A2550">
            <v>2022</v>
          </cell>
          <cell r="B2550" t="str">
            <v>Baja California Sur</v>
          </cell>
          <cell r="F2550">
            <v>2514</v>
          </cell>
        </row>
        <row r="2551">
          <cell r="A2551">
            <v>2022</v>
          </cell>
          <cell r="B2551" t="str">
            <v>Baja California Sur</v>
          </cell>
          <cell r="F2551">
            <v>2626</v>
          </cell>
        </row>
        <row r="2552">
          <cell r="A2552">
            <v>2022</v>
          </cell>
          <cell r="B2552" t="str">
            <v>Baja California Sur</v>
          </cell>
          <cell r="F2552">
            <v>2341</v>
          </cell>
        </row>
        <row r="2553">
          <cell r="A2553">
            <v>2022</v>
          </cell>
          <cell r="B2553" t="str">
            <v>Baja California Sur</v>
          </cell>
          <cell r="F2553">
            <v>2461</v>
          </cell>
        </row>
        <row r="2554">
          <cell r="A2554">
            <v>2022</v>
          </cell>
          <cell r="B2554" t="str">
            <v>Baja California Sur</v>
          </cell>
          <cell r="F2554">
            <v>2174</v>
          </cell>
        </row>
        <row r="2555">
          <cell r="A2555">
            <v>2022</v>
          </cell>
          <cell r="B2555" t="str">
            <v>Baja California Sur</v>
          </cell>
          <cell r="F2555">
            <v>2305</v>
          </cell>
        </row>
        <row r="2556">
          <cell r="A2556">
            <v>2022</v>
          </cell>
          <cell r="B2556" t="str">
            <v>Baja California Sur</v>
          </cell>
          <cell r="F2556">
            <v>2015</v>
          </cell>
        </row>
        <row r="2557">
          <cell r="A2557">
            <v>2022</v>
          </cell>
          <cell r="B2557" t="str">
            <v>Baja California Sur</v>
          </cell>
          <cell r="F2557">
            <v>2150</v>
          </cell>
        </row>
        <row r="2558">
          <cell r="A2558">
            <v>2022</v>
          </cell>
          <cell r="B2558" t="str">
            <v>Baja California Sur</v>
          </cell>
          <cell r="F2558">
            <v>1863</v>
          </cell>
        </row>
        <row r="2559">
          <cell r="A2559">
            <v>2022</v>
          </cell>
          <cell r="B2559" t="str">
            <v>Baja California Sur</v>
          </cell>
          <cell r="F2559">
            <v>2004</v>
          </cell>
        </row>
        <row r="2560">
          <cell r="A2560">
            <v>2022</v>
          </cell>
          <cell r="B2560" t="str">
            <v>Baja California Sur</v>
          </cell>
          <cell r="F2560">
            <v>1718</v>
          </cell>
        </row>
        <row r="2561">
          <cell r="A2561">
            <v>2022</v>
          </cell>
          <cell r="B2561" t="str">
            <v>Baja California Sur</v>
          </cell>
          <cell r="F2561">
            <v>1863</v>
          </cell>
        </row>
        <row r="2562">
          <cell r="A2562">
            <v>2022</v>
          </cell>
          <cell r="B2562" t="str">
            <v>Baja California Sur</v>
          </cell>
          <cell r="F2562">
            <v>1581</v>
          </cell>
        </row>
        <row r="2563">
          <cell r="A2563">
            <v>2022</v>
          </cell>
          <cell r="B2563" t="str">
            <v>Baja California Sur</v>
          </cell>
          <cell r="F2563">
            <v>1726</v>
          </cell>
        </row>
        <row r="2564">
          <cell r="A2564">
            <v>2022</v>
          </cell>
          <cell r="B2564" t="str">
            <v>Baja California Sur</v>
          </cell>
          <cell r="F2564">
            <v>1450</v>
          </cell>
        </row>
        <row r="2565">
          <cell r="A2565">
            <v>2022</v>
          </cell>
          <cell r="B2565" t="str">
            <v>Baja California Sur</v>
          </cell>
          <cell r="F2565">
            <v>1598</v>
          </cell>
        </row>
        <row r="2566">
          <cell r="A2566">
            <v>2022</v>
          </cell>
          <cell r="B2566" t="str">
            <v>Baja California Sur</v>
          </cell>
          <cell r="F2566">
            <v>1340</v>
          </cell>
        </row>
        <row r="2567">
          <cell r="A2567">
            <v>2022</v>
          </cell>
          <cell r="B2567" t="str">
            <v>Baja California Sur</v>
          </cell>
          <cell r="F2567">
            <v>1487</v>
          </cell>
        </row>
        <row r="2568">
          <cell r="A2568">
            <v>2022</v>
          </cell>
          <cell r="B2568" t="str">
            <v>Baja California Sur</v>
          </cell>
          <cell r="F2568">
            <v>1241</v>
          </cell>
        </row>
        <row r="2569">
          <cell r="A2569">
            <v>2022</v>
          </cell>
          <cell r="B2569" t="str">
            <v>Baja California Sur</v>
          </cell>
          <cell r="F2569">
            <v>1385</v>
          </cell>
        </row>
        <row r="2570">
          <cell r="A2570">
            <v>2022</v>
          </cell>
          <cell r="B2570" t="str">
            <v>Baja California Sur</v>
          </cell>
          <cell r="F2570">
            <v>1143</v>
          </cell>
        </row>
        <row r="2571">
          <cell r="A2571">
            <v>2022</v>
          </cell>
          <cell r="B2571" t="str">
            <v>Baja California Sur</v>
          </cell>
          <cell r="F2571">
            <v>1283</v>
          </cell>
        </row>
        <row r="2572">
          <cell r="A2572">
            <v>2022</v>
          </cell>
          <cell r="B2572" t="str">
            <v>Baja California Sur</v>
          </cell>
          <cell r="F2572">
            <v>1050</v>
          </cell>
        </row>
        <row r="2573">
          <cell r="A2573">
            <v>2022</v>
          </cell>
          <cell r="B2573" t="str">
            <v>Baja California Sur</v>
          </cell>
          <cell r="F2573">
            <v>1189</v>
          </cell>
        </row>
        <row r="2574">
          <cell r="A2574">
            <v>2022</v>
          </cell>
          <cell r="B2574" t="str">
            <v>Baja California Sur</v>
          </cell>
          <cell r="F2574">
            <v>960</v>
          </cell>
        </row>
        <row r="2575">
          <cell r="A2575">
            <v>2022</v>
          </cell>
          <cell r="B2575" t="str">
            <v>Baja California Sur</v>
          </cell>
          <cell r="F2575">
            <v>1097</v>
          </cell>
        </row>
        <row r="2576">
          <cell r="A2576">
            <v>2022</v>
          </cell>
          <cell r="B2576" t="str">
            <v>Baja California Sur</v>
          </cell>
          <cell r="F2576">
            <v>873</v>
          </cell>
        </row>
        <row r="2577">
          <cell r="A2577">
            <v>2022</v>
          </cell>
          <cell r="B2577" t="str">
            <v>Baja California Sur</v>
          </cell>
          <cell r="F2577">
            <v>1008</v>
          </cell>
        </row>
        <row r="2578">
          <cell r="A2578">
            <v>2022</v>
          </cell>
          <cell r="B2578" t="str">
            <v>Baja California Sur</v>
          </cell>
          <cell r="F2578">
            <v>788</v>
          </cell>
        </row>
        <row r="2579">
          <cell r="A2579">
            <v>2022</v>
          </cell>
          <cell r="B2579" t="str">
            <v>Baja California Sur</v>
          </cell>
          <cell r="F2579">
            <v>924</v>
          </cell>
        </row>
        <row r="2580">
          <cell r="A2580">
            <v>2022</v>
          </cell>
          <cell r="B2580" t="str">
            <v>Baja California Sur</v>
          </cell>
          <cell r="F2580">
            <v>708</v>
          </cell>
        </row>
        <row r="2581">
          <cell r="A2581">
            <v>2022</v>
          </cell>
          <cell r="B2581" t="str">
            <v>Baja California Sur</v>
          </cell>
          <cell r="F2581">
            <v>844</v>
          </cell>
        </row>
        <row r="2582">
          <cell r="A2582">
            <v>2022</v>
          </cell>
          <cell r="B2582" t="str">
            <v>Baja California Sur</v>
          </cell>
          <cell r="F2582">
            <v>633</v>
          </cell>
        </row>
        <row r="2583">
          <cell r="A2583">
            <v>2022</v>
          </cell>
          <cell r="B2583" t="str">
            <v>Baja California Sur</v>
          </cell>
          <cell r="F2583">
            <v>770</v>
          </cell>
        </row>
        <row r="2584">
          <cell r="A2584">
            <v>2022</v>
          </cell>
          <cell r="B2584" t="str">
            <v>Baja California Sur</v>
          </cell>
          <cell r="F2584">
            <v>562</v>
          </cell>
        </row>
        <row r="2585">
          <cell r="A2585">
            <v>2022</v>
          </cell>
          <cell r="B2585" t="str">
            <v>Baja California Sur</v>
          </cell>
          <cell r="F2585">
            <v>700</v>
          </cell>
        </row>
        <row r="2586">
          <cell r="A2586">
            <v>2022</v>
          </cell>
          <cell r="B2586" t="str">
            <v>Baja California Sur</v>
          </cell>
          <cell r="F2586">
            <v>492</v>
          </cell>
        </row>
        <row r="2587">
          <cell r="A2587">
            <v>2022</v>
          </cell>
          <cell r="B2587" t="str">
            <v>Baja California Sur</v>
          </cell>
          <cell r="F2587">
            <v>629</v>
          </cell>
        </row>
        <row r="2588">
          <cell r="A2588">
            <v>2022</v>
          </cell>
          <cell r="B2588" t="str">
            <v>Baja California Sur</v>
          </cell>
          <cell r="F2588">
            <v>426</v>
          </cell>
        </row>
        <row r="2589">
          <cell r="A2589">
            <v>2022</v>
          </cell>
          <cell r="B2589" t="str">
            <v>Baja California Sur</v>
          </cell>
          <cell r="F2589">
            <v>561</v>
          </cell>
        </row>
        <row r="2590">
          <cell r="A2590">
            <v>2022</v>
          </cell>
          <cell r="B2590" t="str">
            <v>Baja California Sur</v>
          </cell>
          <cell r="F2590">
            <v>368</v>
          </cell>
        </row>
        <row r="2591">
          <cell r="A2591">
            <v>2022</v>
          </cell>
          <cell r="B2591" t="str">
            <v>Baja California Sur</v>
          </cell>
          <cell r="F2591">
            <v>496</v>
          </cell>
        </row>
        <row r="2592">
          <cell r="A2592">
            <v>2022</v>
          </cell>
          <cell r="B2592" t="str">
            <v>Baja California Sur</v>
          </cell>
          <cell r="F2592">
            <v>315</v>
          </cell>
        </row>
        <row r="2593">
          <cell r="A2593">
            <v>2022</v>
          </cell>
          <cell r="B2593" t="str">
            <v>Baja California Sur</v>
          </cell>
          <cell r="F2593">
            <v>433</v>
          </cell>
        </row>
        <row r="2594">
          <cell r="A2594">
            <v>2022</v>
          </cell>
          <cell r="B2594" t="str">
            <v>Baja California Sur</v>
          </cell>
          <cell r="F2594">
            <v>268</v>
          </cell>
        </row>
        <row r="2595">
          <cell r="A2595">
            <v>2022</v>
          </cell>
          <cell r="B2595" t="str">
            <v>Baja California Sur</v>
          </cell>
          <cell r="F2595">
            <v>377</v>
          </cell>
        </row>
        <row r="2596">
          <cell r="A2596">
            <v>2022</v>
          </cell>
          <cell r="B2596" t="str">
            <v>Baja California Sur</v>
          </cell>
          <cell r="F2596">
            <v>226</v>
          </cell>
        </row>
        <row r="2597">
          <cell r="A2597">
            <v>2022</v>
          </cell>
          <cell r="B2597" t="str">
            <v>Baja California Sur</v>
          </cell>
          <cell r="F2597">
            <v>326</v>
          </cell>
        </row>
        <row r="2598">
          <cell r="A2598">
            <v>2022</v>
          </cell>
          <cell r="B2598" t="str">
            <v>Baja California Sur</v>
          </cell>
          <cell r="F2598">
            <v>188</v>
          </cell>
        </row>
        <row r="2599">
          <cell r="A2599">
            <v>2022</v>
          </cell>
          <cell r="B2599" t="str">
            <v>Baja California Sur</v>
          </cell>
          <cell r="F2599">
            <v>278</v>
          </cell>
        </row>
        <row r="2600">
          <cell r="A2600">
            <v>2022</v>
          </cell>
          <cell r="B2600" t="str">
            <v>Baja California Sur</v>
          </cell>
          <cell r="F2600">
            <v>155</v>
          </cell>
        </row>
        <row r="2601">
          <cell r="A2601">
            <v>2022</v>
          </cell>
          <cell r="B2601" t="str">
            <v>Baja California Sur</v>
          </cell>
          <cell r="F2601">
            <v>236</v>
          </cell>
        </row>
        <row r="2602">
          <cell r="A2602">
            <v>2022</v>
          </cell>
          <cell r="B2602" t="str">
            <v>Baja California Sur</v>
          </cell>
          <cell r="F2602">
            <v>125</v>
          </cell>
        </row>
        <row r="2603">
          <cell r="A2603">
            <v>2022</v>
          </cell>
          <cell r="B2603" t="str">
            <v>Baja California Sur</v>
          </cell>
          <cell r="F2603">
            <v>196</v>
          </cell>
        </row>
        <row r="2604">
          <cell r="A2604">
            <v>2022</v>
          </cell>
          <cell r="B2604" t="str">
            <v>Baja California Sur</v>
          </cell>
          <cell r="F2604">
            <v>101</v>
          </cell>
        </row>
        <row r="2605">
          <cell r="A2605">
            <v>2022</v>
          </cell>
          <cell r="B2605" t="str">
            <v>Baja California Sur</v>
          </cell>
          <cell r="F2605">
            <v>162</v>
          </cell>
        </row>
        <row r="2606">
          <cell r="A2606">
            <v>2022</v>
          </cell>
          <cell r="B2606" t="str">
            <v>Baja California Sur</v>
          </cell>
          <cell r="F2606">
            <v>80</v>
          </cell>
        </row>
        <row r="2607">
          <cell r="A2607">
            <v>2022</v>
          </cell>
          <cell r="B2607" t="str">
            <v>Baja California Sur</v>
          </cell>
          <cell r="F2607">
            <v>131</v>
          </cell>
        </row>
        <row r="2608">
          <cell r="A2608">
            <v>2022</v>
          </cell>
          <cell r="B2608" t="str">
            <v>Baja California Sur</v>
          </cell>
          <cell r="F2608">
            <v>61</v>
          </cell>
        </row>
        <row r="2609">
          <cell r="A2609">
            <v>2022</v>
          </cell>
          <cell r="B2609" t="str">
            <v>Baja California Sur</v>
          </cell>
          <cell r="F2609">
            <v>104</v>
          </cell>
        </row>
        <row r="2610">
          <cell r="A2610">
            <v>2022</v>
          </cell>
          <cell r="B2610" t="str">
            <v>Baja California Sur</v>
          </cell>
          <cell r="F2610">
            <v>47</v>
          </cell>
        </row>
        <row r="2611">
          <cell r="A2611">
            <v>2022</v>
          </cell>
          <cell r="B2611" t="str">
            <v>Baja California Sur</v>
          </cell>
          <cell r="F2611">
            <v>82</v>
          </cell>
        </row>
        <row r="2612">
          <cell r="A2612">
            <v>2022</v>
          </cell>
          <cell r="B2612" t="str">
            <v>Baja California Sur</v>
          </cell>
          <cell r="F2612">
            <v>36</v>
          </cell>
        </row>
        <row r="2613">
          <cell r="A2613">
            <v>2022</v>
          </cell>
          <cell r="B2613" t="str">
            <v>Baja California Sur</v>
          </cell>
          <cell r="F2613">
            <v>63</v>
          </cell>
        </row>
        <row r="2614">
          <cell r="A2614">
            <v>2022</v>
          </cell>
          <cell r="B2614" t="str">
            <v>Baja California Sur</v>
          </cell>
          <cell r="F2614">
            <v>26</v>
          </cell>
        </row>
        <row r="2615">
          <cell r="A2615">
            <v>2022</v>
          </cell>
          <cell r="B2615" t="str">
            <v>Baja California Sur</v>
          </cell>
          <cell r="F2615">
            <v>49</v>
          </cell>
        </row>
        <row r="2616">
          <cell r="A2616">
            <v>2022</v>
          </cell>
          <cell r="B2616" t="str">
            <v>Baja California Sur</v>
          </cell>
          <cell r="F2616">
            <v>18</v>
          </cell>
        </row>
        <row r="2617">
          <cell r="A2617">
            <v>2022</v>
          </cell>
          <cell r="B2617" t="str">
            <v>Baja California Sur</v>
          </cell>
          <cell r="F2617">
            <v>37</v>
          </cell>
        </row>
        <row r="2618">
          <cell r="A2618">
            <v>2022</v>
          </cell>
          <cell r="B2618" t="str">
            <v>Baja California Sur</v>
          </cell>
          <cell r="F2618">
            <v>13</v>
          </cell>
        </row>
        <row r="2619">
          <cell r="A2619">
            <v>2022</v>
          </cell>
          <cell r="B2619" t="str">
            <v>Baja California Sur</v>
          </cell>
          <cell r="F2619">
            <v>27</v>
          </cell>
        </row>
        <row r="2620">
          <cell r="A2620">
            <v>2022</v>
          </cell>
          <cell r="B2620" t="str">
            <v>Baja California Sur</v>
          </cell>
          <cell r="F2620">
            <v>9</v>
          </cell>
        </row>
        <row r="2621">
          <cell r="A2621">
            <v>2022</v>
          </cell>
          <cell r="B2621" t="str">
            <v>Baja California Sur</v>
          </cell>
          <cell r="F2621">
            <v>20</v>
          </cell>
        </row>
        <row r="2622">
          <cell r="A2622">
            <v>2022</v>
          </cell>
          <cell r="B2622" t="str">
            <v>Baja California Sur</v>
          </cell>
          <cell r="F2622">
            <v>6</v>
          </cell>
        </row>
        <row r="2623">
          <cell r="A2623">
            <v>2022</v>
          </cell>
          <cell r="B2623" t="str">
            <v>Baja California Sur</v>
          </cell>
          <cell r="F2623">
            <v>14</v>
          </cell>
        </row>
        <row r="2624">
          <cell r="A2624">
            <v>2022</v>
          </cell>
          <cell r="B2624" t="str">
            <v>Baja California Sur</v>
          </cell>
          <cell r="F2624">
            <v>4</v>
          </cell>
        </row>
        <row r="2625">
          <cell r="A2625">
            <v>2022</v>
          </cell>
          <cell r="B2625" t="str">
            <v>Baja California Sur</v>
          </cell>
          <cell r="F2625">
            <v>9</v>
          </cell>
        </row>
        <row r="2626">
          <cell r="A2626">
            <v>2022</v>
          </cell>
          <cell r="B2626" t="str">
            <v>Baja California Sur</v>
          </cell>
          <cell r="F2626">
            <v>3</v>
          </cell>
        </row>
        <row r="2627">
          <cell r="A2627">
            <v>2022</v>
          </cell>
          <cell r="B2627" t="str">
            <v>Baja California Sur</v>
          </cell>
          <cell r="F2627">
            <v>6</v>
          </cell>
        </row>
        <row r="2628">
          <cell r="A2628">
            <v>2022</v>
          </cell>
          <cell r="B2628" t="str">
            <v>Baja California Sur</v>
          </cell>
          <cell r="F2628">
            <v>2</v>
          </cell>
        </row>
        <row r="2629">
          <cell r="A2629">
            <v>2022</v>
          </cell>
          <cell r="B2629" t="str">
            <v>Baja California Sur</v>
          </cell>
          <cell r="F2629">
            <v>4</v>
          </cell>
        </row>
        <row r="2630">
          <cell r="A2630">
            <v>2022</v>
          </cell>
          <cell r="B2630" t="str">
            <v>Baja California Sur</v>
          </cell>
          <cell r="F2630">
            <v>1</v>
          </cell>
        </row>
        <row r="2631">
          <cell r="A2631">
            <v>2022</v>
          </cell>
          <cell r="B2631" t="str">
            <v>Baja California Sur</v>
          </cell>
          <cell r="F2631">
            <v>2</v>
          </cell>
        </row>
        <row r="2632">
          <cell r="A2632">
            <v>2022</v>
          </cell>
          <cell r="B2632" t="str">
            <v>Baja California Sur</v>
          </cell>
          <cell r="F2632">
            <v>1</v>
          </cell>
        </row>
        <row r="2633">
          <cell r="A2633">
            <v>2022</v>
          </cell>
          <cell r="B2633" t="str">
            <v>Baja California Sur</v>
          </cell>
          <cell r="F2633">
            <v>1</v>
          </cell>
        </row>
        <row r="2634">
          <cell r="A2634">
            <v>2022</v>
          </cell>
          <cell r="B2634" t="str">
            <v>Baja California Sur</v>
          </cell>
          <cell r="F2634">
            <v>1</v>
          </cell>
        </row>
        <row r="2635">
          <cell r="A2635">
            <v>2022</v>
          </cell>
          <cell r="B2635" t="str">
            <v>Baja California Sur</v>
          </cell>
          <cell r="F2635">
            <v>1</v>
          </cell>
        </row>
        <row r="2636">
          <cell r="A2636">
            <v>2022</v>
          </cell>
          <cell r="B2636" t="str">
            <v>Baja California Sur</v>
          </cell>
          <cell r="F2636">
            <v>1</v>
          </cell>
        </row>
        <row r="2637">
          <cell r="A2637">
            <v>2022</v>
          </cell>
          <cell r="B2637" t="str">
            <v>Baja California Sur</v>
          </cell>
          <cell r="F2637">
            <v>1</v>
          </cell>
        </row>
        <row r="2638">
          <cell r="A2638">
            <v>2022</v>
          </cell>
          <cell r="B2638" t="str">
            <v>Baja California Sur</v>
          </cell>
          <cell r="F2638">
            <v>0</v>
          </cell>
        </row>
        <row r="2639">
          <cell r="A2639">
            <v>2022</v>
          </cell>
          <cell r="B2639" t="str">
            <v>Baja California Sur</v>
          </cell>
          <cell r="F2639">
            <v>0</v>
          </cell>
        </row>
        <row r="2640">
          <cell r="A2640">
            <v>2022</v>
          </cell>
          <cell r="B2640" t="str">
            <v>Baja California Sur</v>
          </cell>
          <cell r="F2640">
            <v>0</v>
          </cell>
        </row>
        <row r="2641">
          <cell r="A2641">
            <v>2022</v>
          </cell>
          <cell r="B2641" t="str">
            <v>Baja California Sur</v>
          </cell>
          <cell r="F2641">
            <v>0</v>
          </cell>
        </row>
        <row r="2642">
          <cell r="A2642">
            <v>2019</v>
          </cell>
          <cell r="B2642" t="str">
            <v>Campeche</v>
          </cell>
          <cell r="F2642">
            <v>9016</v>
          </cell>
        </row>
        <row r="2643">
          <cell r="A2643">
            <v>2019</v>
          </cell>
          <cell r="B2643" t="str">
            <v>Campeche</v>
          </cell>
          <cell r="F2643">
            <v>8701</v>
          </cell>
        </row>
        <row r="2644">
          <cell r="A2644">
            <v>2019</v>
          </cell>
          <cell r="B2644" t="str">
            <v>Campeche</v>
          </cell>
          <cell r="F2644">
            <v>9044</v>
          </cell>
        </row>
        <row r="2645">
          <cell r="A2645">
            <v>2019</v>
          </cell>
          <cell r="B2645" t="str">
            <v>Campeche</v>
          </cell>
          <cell r="F2645">
            <v>8746</v>
          </cell>
        </row>
        <row r="2646">
          <cell r="A2646">
            <v>2019</v>
          </cell>
          <cell r="B2646" t="str">
            <v>Campeche</v>
          </cell>
          <cell r="F2646">
            <v>9083</v>
          </cell>
        </row>
        <row r="2647">
          <cell r="A2647">
            <v>2019</v>
          </cell>
          <cell r="B2647" t="str">
            <v>Campeche</v>
          </cell>
          <cell r="F2647">
            <v>8799</v>
          </cell>
        </row>
        <row r="2648">
          <cell r="A2648">
            <v>2019</v>
          </cell>
          <cell r="B2648" t="str">
            <v>Campeche</v>
          </cell>
          <cell r="F2648">
            <v>9163</v>
          </cell>
        </row>
        <row r="2649">
          <cell r="A2649">
            <v>2019</v>
          </cell>
          <cell r="B2649" t="str">
            <v>Campeche</v>
          </cell>
          <cell r="F2649">
            <v>8947</v>
          </cell>
        </row>
        <row r="2650">
          <cell r="A2650">
            <v>2019</v>
          </cell>
          <cell r="B2650" t="str">
            <v>Campeche</v>
          </cell>
          <cell r="F2650">
            <v>9181</v>
          </cell>
        </row>
        <row r="2651">
          <cell r="A2651">
            <v>2019</v>
          </cell>
          <cell r="B2651" t="str">
            <v>Campeche</v>
          </cell>
          <cell r="F2651">
            <v>9049</v>
          </cell>
        </row>
        <row r="2652">
          <cell r="A2652">
            <v>2019</v>
          </cell>
          <cell r="B2652" t="str">
            <v>Campeche</v>
          </cell>
          <cell r="F2652">
            <v>9107</v>
          </cell>
        </row>
        <row r="2653">
          <cell r="A2653">
            <v>2019</v>
          </cell>
          <cell r="B2653" t="str">
            <v>Campeche</v>
          </cell>
          <cell r="F2653">
            <v>8997</v>
          </cell>
        </row>
        <row r="2654">
          <cell r="A2654">
            <v>2019</v>
          </cell>
          <cell r="B2654" t="str">
            <v>Campeche</v>
          </cell>
          <cell r="F2654">
            <v>9012</v>
          </cell>
        </row>
        <row r="2655">
          <cell r="A2655">
            <v>2019</v>
          </cell>
          <cell r="B2655" t="str">
            <v>Campeche</v>
          </cell>
          <cell r="F2655">
            <v>8896</v>
          </cell>
        </row>
        <row r="2656">
          <cell r="A2656">
            <v>2019</v>
          </cell>
          <cell r="B2656" t="str">
            <v>Campeche</v>
          </cell>
          <cell r="F2656">
            <v>8917</v>
          </cell>
        </row>
        <row r="2657">
          <cell r="A2657">
            <v>2019</v>
          </cell>
          <cell r="B2657" t="str">
            <v>Campeche</v>
          </cell>
          <cell r="F2657">
            <v>8784</v>
          </cell>
        </row>
        <row r="2658">
          <cell r="A2658">
            <v>2019</v>
          </cell>
          <cell r="B2658" t="str">
            <v>Campeche</v>
          </cell>
          <cell r="F2658">
            <v>8826</v>
          </cell>
        </row>
        <row r="2659">
          <cell r="A2659">
            <v>2019</v>
          </cell>
          <cell r="B2659" t="str">
            <v>Campeche</v>
          </cell>
          <cell r="F2659">
            <v>8683</v>
          </cell>
        </row>
        <row r="2660">
          <cell r="A2660">
            <v>2019</v>
          </cell>
          <cell r="B2660" t="str">
            <v>Campeche</v>
          </cell>
          <cell r="F2660">
            <v>8752</v>
          </cell>
        </row>
        <row r="2661">
          <cell r="A2661">
            <v>2019</v>
          </cell>
          <cell r="B2661" t="str">
            <v>Campeche</v>
          </cell>
          <cell r="F2661">
            <v>8609</v>
          </cell>
        </row>
        <row r="2662">
          <cell r="A2662">
            <v>2019</v>
          </cell>
          <cell r="B2662" t="str">
            <v>Campeche</v>
          </cell>
          <cell r="F2662">
            <v>8693</v>
          </cell>
        </row>
        <row r="2663">
          <cell r="A2663">
            <v>2019</v>
          </cell>
          <cell r="B2663" t="str">
            <v>Campeche</v>
          </cell>
          <cell r="F2663">
            <v>8555</v>
          </cell>
        </row>
        <row r="2664">
          <cell r="A2664">
            <v>2019</v>
          </cell>
          <cell r="B2664" t="str">
            <v>Campeche</v>
          </cell>
          <cell r="F2664">
            <v>8641</v>
          </cell>
        </row>
        <row r="2665">
          <cell r="A2665">
            <v>2019</v>
          </cell>
          <cell r="B2665" t="str">
            <v>Campeche</v>
          </cell>
          <cell r="F2665">
            <v>8508</v>
          </cell>
        </row>
        <row r="2666">
          <cell r="A2666">
            <v>2019</v>
          </cell>
          <cell r="B2666" t="str">
            <v>Campeche</v>
          </cell>
          <cell r="F2666">
            <v>8597</v>
          </cell>
        </row>
        <row r="2667">
          <cell r="A2667">
            <v>2019</v>
          </cell>
          <cell r="B2667" t="str">
            <v>Campeche</v>
          </cell>
          <cell r="F2667">
            <v>8463</v>
          </cell>
        </row>
        <row r="2668">
          <cell r="A2668">
            <v>2019</v>
          </cell>
          <cell r="B2668" t="str">
            <v>Campeche</v>
          </cell>
          <cell r="F2668">
            <v>8570</v>
          </cell>
        </row>
        <row r="2669">
          <cell r="A2669">
            <v>2019</v>
          </cell>
          <cell r="B2669" t="str">
            <v>Campeche</v>
          </cell>
          <cell r="F2669">
            <v>8432</v>
          </cell>
        </row>
        <row r="2670">
          <cell r="A2670">
            <v>2019</v>
          </cell>
          <cell r="B2670" t="str">
            <v>Campeche</v>
          </cell>
          <cell r="F2670">
            <v>8551</v>
          </cell>
        </row>
        <row r="2671">
          <cell r="A2671">
            <v>2019</v>
          </cell>
          <cell r="B2671" t="str">
            <v>Campeche</v>
          </cell>
          <cell r="F2671">
            <v>8411</v>
          </cell>
        </row>
        <row r="2672">
          <cell r="A2672">
            <v>2019</v>
          </cell>
          <cell r="B2672" t="str">
            <v>Campeche</v>
          </cell>
          <cell r="F2672">
            <v>8524</v>
          </cell>
        </row>
        <row r="2673">
          <cell r="A2673">
            <v>2019</v>
          </cell>
          <cell r="B2673" t="str">
            <v>Campeche</v>
          </cell>
          <cell r="F2673">
            <v>8397</v>
          </cell>
        </row>
        <row r="2674">
          <cell r="A2674">
            <v>2019</v>
          </cell>
          <cell r="B2674" t="str">
            <v>Campeche</v>
          </cell>
          <cell r="F2674">
            <v>8491</v>
          </cell>
        </row>
        <row r="2675">
          <cell r="A2675">
            <v>2019</v>
          </cell>
          <cell r="B2675" t="str">
            <v>Campeche</v>
          </cell>
          <cell r="F2675">
            <v>8391</v>
          </cell>
        </row>
        <row r="2676">
          <cell r="A2676">
            <v>2019</v>
          </cell>
          <cell r="B2676" t="str">
            <v>Campeche</v>
          </cell>
          <cell r="F2676">
            <v>8469</v>
          </cell>
        </row>
        <row r="2677">
          <cell r="A2677">
            <v>2019</v>
          </cell>
          <cell r="B2677" t="str">
            <v>Campeche</v>
          </cell>
          <cell r="F2677">
            <v>8400</v>
          </cell>
        </row>
        <row r="2678">
          <cell r="A2678">
            <v>2019</v>
          </cell>
          <cell r="B2678" t="str">
            <v>Campeche</v>
          </cell>
          <cell r="F2678">
            <v>8456</v>
          </cell>
        </row>
        <row r="2679">
          <cell r="A2679">
            <v>2019</v>
          </cell>
          <cell r="B2679" t="str">
            <v>Campeche</v>
          </cell>
          <cell r="F2679">
            <v>8418</v>
          </cell>
        </row>
        <row r="2680">
          <cell r="A2680">
            <v>2019</v>
          </cell>
          <cell r="B2680" t="str">
            <v>Campeche</v>
          </cell>
          <cell r="F2680">
            <v>8450</v>
          </cell>
        </row>
        <row r="2681">
          <cell r="A2681">
            <v>2019</v>
          </cell>
          <cell r="B2681" t="str">
            <v>Campeche</v>
          </cell>
          <cell r="F2681">
            <v>8428</v>
          </cell>
        </row>
        <row r="2682">
          <cell r="A2682">
            <v>2019</v>
          </cell>
          <cell r="B2682" t="str">
            <v>Campeche</v>
          </cell>
          <cell r="F2682">
            <v>8479</v>
          </cell>
        </row>
        <row r="2683">
          <cell r="A2683">
            <v>2019</v>
          </cell>
          <cell r="B2683" t="str">
            <v>Campeche</v>
          </cell>
          <cell r="F2683">
            <v>8451</v>
          </cell>
        </row>
        <row r="2684">
          <cell r="A2684">
            <v>2019</v>
          </cell>
          <cell r="B2684" t="str">
            <v>Campeche</v>
          </cell>
          <cell r="F2684">
            <v>8539</v>
          </cell>
        </row>
        <row r="2685">
          <cell r="A2685">
            <v>2019</v>
          </cell>
          <cell r="B2685" t="str">
            <v>Campeche</v>
          </cell>
          <cell r="F2685">
            <v>8506</v>
          </cell>
        </row>
        <row r="2686">
          <cell r="A2686">
            <v>2019</v>
          </cell>
          <cell r="B2686" t="str">
            <v>Campeche</v>
          </cell>
          <cell r="F2686">
            <v>8611</v>
          </cell>
        </row>
        <row r="2687">
          <cell r="A2687">
            <v>2019</v>
          </cell>
          <cell r="B2687" t="str">
            <v>Campeche</v>
          </cell>
          <cell r="F2687">
            <v>8580</v>
          </cell>
        </row>
        <row r="2688">
          <cell r="A2688">
            <v>2019</v>
          </cell>
          <cell r="B2688" t="str">
            <v>Campeche</v>
          </cell>
          <cell r="F2688">
            <v>8684</v>
          </cell>
        </row>
        <row r="2689">
          <cell r="A2689">
            <v>2019</v>
          </cell>
          <cell r="B2689" t="str">
            <v>Campeche</v>
          </cell>
          <cell r="F2689">
            <v>8665</v>
          </cell>
        </row>
        <row r="2690">
          <cell r="A2690">
            <v>2019</v>
          </cell>
          <cell r="B2690" t="str">
            <v>Campeche</v>
          </cell>
          <cell r="F2690">
            <v>8741</v>
          </cell>
        </row>
        <row r="2691">
          <cell r="A2691">
            <v>2019</v>
          </cell>
          <cell r="B2691" t="str">
            <v>Campeche</v>
          </cell>
          <cell r="F2691">
            <v>8732</v>
          </cell>
        </row>
        <row r="2692">
          <cell r="A2692">
            <v>2019</v>
          </cell>
          <cell r="B2692" t="str">
            <v>Campeche</v>
          </cell>
          <cell r="F2692">
            <v>8773</v>
          </cell>
        </row>
        <row r="2693">
          <cell r="A2693">
            <v>2019</v>
          </cell>
          <cell r="B2693" t="str">
            <v>Campeche</v>
          </cell>
          <cell r="F2693">
            <v>8763</v>
          </cell>
        </row>
        <row r="2694">
          <cell r="A2694">
            <v>2019</v>
          </cell>
          <cell r="B2694" t="str">
            <v>Campeche</v>
          </cell>
          <cell r="F2694">
            <v>8772</v>
          </cell>
        </row>
        <row r="2695">
          <cell r="A2695">
            <v>2019</v>
          </cell>
          <cell r="B2695" t="str">
            <v>Campeche</v>
          </cell>
          <cell r="F2695">
            <v>8762</v>
          </cell>
        </row>
        <row r="2696">
          <cell r="A2696">
            <v>2019</v>
          </cell>
          <cell r="B2696" t="str">
            <v>Campeche</v>
          </cell>
          <cell r="F2696">
            <v>8730</v>
          </cell>
        </row>
        <row r="2697">
          <cell r="A2697">
            <v>2019</v>
          </cell>
          <cell r="B2697" t="str">
            <v>Campeche</v>
          </cell>
          <cell r="F2697">
            <v>8740</v>
          </cell>
        </row>
        <row r="2698">
          <cell r="A2698">
            <v>2019</v>
          </cell>
          <cell r="B2698" t="str">
            <v>Campeche</v>
          </cell>
          <cell r="F2698">
            <v>8632</v>
          </cell>
        </row>
        <row r="2699">
          <cell r="A2699">
            <v>2019</v>
          </cell>
          <cell r="B2699" t="str">
            <v>Campeche</v>
          </cell>
          <cell r="F2699">
            <v>8689</v>
          </cell>
        </row>
        <row r="2700">
          <cell r="A2700">
            <v>2019</v>
          </cell>
          <cell r="B2700" t="str">
            <v>Campeche</v>
          </cell>
          <cell r="F2700">
            <v>8487</v>
          </cell>
        </row>
        <row r="2701">
          <cell r="A2701">
            <v>2019</v>
          </cell>
          <cell r="B2701" t="str">
            <v>Campeche</v>
          </cell>
          <cell r="F2701">
            <v>8611</v>
          </cell>
        </row>
        <row r="2702">
          <cell r="A2702">
            <v>2019</v>
          </cell>
          <cell r="B2702" t="str">
            <v>Campeche</v>
          </cell>
          <cell r="F2702">
            <v>8319</v>
          </cell>
        </row>
        <row r="2703">
          <cell r="A2703">
            <v>2019</v>
          </cell>
          <cell r="B2703" t="str">
            <v>Campeche</v>
          </cell>
          <cell r="F2703">
            <v>8517</v>
          </cell>
        </row>
        <row r="2704">
          <cell r="A2704">
            <v>2019</v>
          </cell>
          <cell r="B2704" t="str">
            <v>Campeche</v>
          </cell>
          <cell r="F2704">
            <v>8136</v>
          </cell>
        </row>
        <row r="2705">
          <cell r="A2705">
            <v>2019</v>
          </cell>
          <cell r="B2705" t="str">
            <v>Campeche</v>
          </cell>
          <cell r="F2705">
            <v>8403</v>
          </cell>
        </row>
        <row r="2706">
          <cell r="A2706">
            <v>2019</v>
          </cell>
          <cell r="B2706" t="str">
            <v>Campeche</v>
          </cell>
          <cell r="F2706">
            <v>7939</v>
          </cell>
        </row>
        <row r="2707">
          <cell r="A2707">
            <v>2019</v>
          </cell>
          <cell r="B2707" t="str">
            <v>Campeche</v>
          </cell>
          <cell r="F2707">
            <v>8270</v>
          </cell>
        </row>
        <row r="2708">
          <cell r="A2708">
            <v>2019</v>
          </cell>
          <cell r="B2708" t="str">
            <v>Campeche</v>
          </cell>
          <cell r="F2708">
            <v>7739</v>
          </cell>
        </row>
        <row r="2709">
          <cell r="A2709">
            <v>2019</v>
          </cell>
          <cell r="B2709" t="str">
            <v>Campeche</v>
          </cell>
          <cell r="F2709">
            <v>8126</v>
          </cell>
        </row>
        <row r="2710">
          <cell r="A2710">
            <v>2019</v>
          </cell>
          <cell r="B2710" t="str">
            <v>Campeche</v>
          </cell>
          <cell r="F2710">
            <v>7544</v>
          </cell>
        </row>
        <row r="2711">
          <cell r="A2711">
            <v>2019</v>
          </cell>
          <cell r="B2711" t="str">
            <v>Campeche</v>
          </cell>
          <cell r="F2711">
            <v>7980</v>
          </cell>
        </row>
        <row r="2712">
          <cell r="A2712">
            <v>2019</v>
          </cell>
          <cell r="B2712" t="str">
            <v>Campeche</v>
          </cell>
          <cell r="F2712">
            <v>7336</v>
          </cell>
        </row>
        <row r="2713">
          <cell r="A2713">
            <v>2019</v>
          </cell>
          <cell r="B2713" t="str">
            <v>Campeche</v>
          </cell>
          <cell r="F2713">
            <v>7823</v>
          </cell>
        </row>
        <row r="2714">
          <cell r="A2714">
            <v>2019</v>
          </cell>
          <cell r="B2714" t="str">
            <v>Campeche</v>
          </cell>
          <cell r="F2714">
            <v>7120</v>
          </cell>
        </row>
        <row r="2715">
          <cell r="A2715">
            <v>2019</v>
          </cell>
          <cell r="B2715" t="str">
            <v>Campeche</v>
          </cell>
          <cell r="F2715">
            <v>7650</v>
          </cell>
        </row>
        <row r="2716">
          <cell r="A2716">
            <v>2019</v>
          </cell>
          <cell r="B2716" t="str">
            <v>Campeche</v>
          </cell>
          <cell r="F2716">
            <v>6910</v>
          </cell>
        </row>
        <row r="2717">
          <cell r="A2717">
            <v>2019</v>
          </cell>
          <cell r="B2717" t="str">
            <v>Campeche</v>
          </cell>
          <cell r="F2717">
            <v>7470</v>
          </cell>
        </row>
        <row r="2718">
          <cell r="A2718">
            <v>2019</v>
          </cell>
          <cell r="B2718" t="str">
            <v>Campeche</v>
          </cell>
          <cell r="F2718">
            <v>6719</v>
          </cell>
        </row>
        <row r="2719">
          <cell r="A2719">
            <v>2019</v>
          </cell>
          <cell r="B2719" t="str">
            <v>Campeche</v>
          </cell>
          <cell r="F2719">
            <v>7295</v>
          </cell>
        </row>
        <row r="2720">
          <cell r="A2720">
            <v>2019</v>
          </cell>
          <cell r="B2720" t="str">
            <v>Campeche</v>
          </cell>
          <cell r="F2720">
            <v>6559</v>
          </cell>
        </row>
        <row r="2721">
          <cell r="A2721">
            <v>2019</v>
          </cell>
          <cell r="B2721" t="str">
            <v>Campeche</v>
          </cell>
          <cell r="F2721">
            <v>7137</v>
          </cell>
        </row>
        <row r="2722">
          <cell r="A2722">
            <v>2019</v>
          </cell>
          <cell r="B2722" t="str">
            <v>Campeche</v>
          </cell>
          <cell r="F2722">
            <v>6428</v>
          </cell>
        </row>
        <row r="2723">
          <cell r="A2723">
            <v>2019</v>
          </cell>
          <cell r="B2723" t="str">
            <v>Campeche</v>
          </cell>
          <cell r="F2723">
            <v>6985</v>
          </cell>
        </row>
        <row r="2724">
          <cell r="A2724">
            <v>2019</v>
          </cell>
          <cell r="B2724" t="str">
            <v>Campeche</v>
          </cell>
          <cell r="F2724">
            <v>6317</v>
          </cell>
        </row>
        <row r="2725">
          <cell r="A2725">
            <v>2019</v>
          </cell>
          <cell r="B2725" t="str">
            <v>Campeche</v>
          </cell>
          <cell r="F2725">
            <v>6838</v>
          </cell>
        </row>
        <row r="2726">
          <cell r="A2726">
            <v>2019</v>
          </cell>
          <cell r="B2726" t="str">
            <v>Campeche</v>
          </cell>
          <cell r="F2726">
            <v>6225</v>
          </cell>
        </row>
        <row r="2727">
          <cell r="A2727">
            <v>2019</v>
          </cell>
          <cell r="B2727" t="str">
            <v>Campeche</v>
          </cell>
          <cell r="F2727">
            <v>6703</v>
          </cell>
        </row>
        <row r="2728">
          <cell r="A2728">
            <v>2019</v>
          </cell>
          <cell r="B2728" t="str">
            <v>Campeche</v>
          </cell>
          <cell r="F2728">
            <v>6155</v>
          </cell>
        </row>
        <row r="2729">
          <cell r="A2729">
            <v>2019</v>
          </cell>
          <cell r="B2729" t="str">
            <v>Campeche</v>
          </cell>
          <cell r="F2729">
            <v>6578</v>
          </cell>
        </row>
        <row r="2730">
          <cell r="A2730">
            <v>2019</v>
          </cell>
          <cell r="B2730" t="str">
            <v>Campeche</v>
          </cell>
          <cell r="F2730">
            <v>6079</v>
          </cell>
        </row>
        <row r="2731">
          <cell r="A2731">
            <v>2019</v>
          </cell>
          <cell r="B2731" t="str">
            <v>Campeche</v>
          </cell>
          <cell r="F2731">
            <v>6447</v>
          </cell>
        </row>
        <row r="2732">
          <cell r="A2732">
            <v>2019</v>
          </cell>
          <cell r="B2732" t="str">
            <v>Campeche</v>
          </cell>
          <cell r="F2732">
            <v>5978</v>
          </cell>
        </row>
        <row r="2733">
          <cell r="A2733">
            <v>2019</v>
          </cell>
          <cell r="B2733" t="str">
            <v>Campeche</v>
          </cell>
          <cell r="F2733">
            <v>6292</v>
          </cell>
        </row>
        <row r="2734">
          <cell r="A2734">
            <v>2019</v>
          </cell>
          <cell r="B2734" t="str">
            <v>Campeche</v>
          </cell>
          <cell r="F2734">
            <v>5853</v>
          </cell>
        </row>
        <row r="2735">
          <cell r="A2735">
            <v>2019</v>
          </cell>
          <cell r="B2735" t="str">
            <v>Campeche</v>
          </cell>
          <cell r="F2735">
            <v>6120</v>
          </cell>
        </row>
        <row r="2736">
          <cell r="A2736">
            <v>2019</v>
          </cell>
          <cell r="B2736" t="str">
            <v>Campeche</v>
          </cell>
          <cell r="F2736">
            <v>5704</v>
          </cell>
        </row>
        <row r="2737">
          <cell r="A2737">
            <v>2019</v>
          </cell>
          <cell r="B2737" t="str">
            <v>Campeche</v>
          </cell>
          <cell r="F2737">
            <v>5938</v>
          </cell>
        </row>
        <row r="2738">
          <cell r="A2738">
            <v>2019</v>
          </cell>
          <cell r="B2738" t="str">
            <v>Campeche</v>
          </cell>
          <cell r="F2738">
            <v>5536</v>
          </cell>
        </row>
        <row r="2739">
          <cell r="A2739">
            <v>2019</v>
          </cell>
          <cell r="B2739" t="str">
            <v>Campeche</v>
          </cell>
          <cell r="F2739">
            <v>5749</v>
          </cell>
        </row>
        <row r="2740">
          <cell r="A2740">
            <v>2019</v>
          </cell>
          <cell r="B2740" t="str">
            <v>Campeche</v>
          </cell>
          <cell r="F2740">
            <v>5360</v>
          </cell>
        </row>
        <row r="2741">
          <cell r="A2741">
            <v>2019</v>
          </cell>
          <cell r="B2741" t="str">
            <v>Campeche</v>
          </cell>
          <cell r="F2741">
            <v>5561</v>
          </cell>
        </row>
        <row r="2742">
          <cell r="A2742">
            <v>2019</v>
          </cell>
          <cell r="B2742" t="str">
            <v>Campeche</v>
          </cell>
          <cell r="F2742">
            <v>5175</v>
          </cell>
        </row>
        <row r="2743">
          <cell r="A2743">
            <v>2019</v>
          </cell>
          <cell r="B2743" t="str">
            <v>Campeche</v>
          </cell>
          <cell r="F2743">
            <v>5374</v>
          </cell>
        </row>
        <row r="2744">
          <cell r="A2744">
            <v>2019</v>
          </cell>
          <cell r="B2744" t="str">
            <v>Campeche</v>
          </cell>
          <cell r="F2744">
            <v>4983</v>
          </cell>
        </row>
        <row r="2745">
          <cell r="A2745">
            <v>2019</v>
          </cell>
          <cell r="B2745" t="str">
            <v>Campeche</v>
          </cell>
          <cell r="F2745">
            <v>5191</v>
          </cell>
        </row>
        <row r="2746">
          <cell r="A2746">
            <v>2019</v>
          </cell>
          <cell r="B2746" t="str">
            <v>Campeche</v>
          </cell>
          <cell r="F2746">
            <v>4793</v>
          </cell>
        </row>
        <row r="2747">
          <cell r="A2747">
            <v>2019</v>
          </cell>
          <cell r="B2747" t="str">
            <v>Campeche</v>
          </cell>
          <cell r="F2747">
            <v>5016</v>
          </cell>
        </row>
        <row r="2748">
          <cell r="A2748">
            <v>2019</v>
          </cell>
          <cell r="B2748" t="str">
            <v>Campeche</v>
          </cell>
          <cell r="F2748">
            <v>4616</v>
          </cell>
        </row>
        <row r="2749">
          <cell r="A2749">
            <v>2019</v>
          </cell>
          <cell r="B2749" t="str">
            <v>Campeche</v>
          </cell>
          <cell r="F2749">
            <v>4849</v>
          </cell>
        </row>
        <row r="2750">
          <cell r="A2750">
            <v>2019</v>
          </cell>
          <cell r="B2750" t="str">
            <v>Campeche</v>
          </cell>
          <cell r="F2750">
            <v>4453</v>
          </cell>
        </row>
        <row r="2751">
          <cell r="A2751">
            <v>2019</v>
          </cell>
          <cell r="B2751" t="str">
            <v>Campeche</v>
          </cell>
          <cell r="F2751">
            <v>4688</v>
          </cell>
        </row>
        <row r="2752">
          <cell r="A2752">
            <v>2019</v>
          </cell>
          <cell r="B2752" t="str">
            <v>Campeche</v>
          </cell>
          <cell r="F2752">
            <v>4287</v>
          </cell>
        </row>
        <row r="2753">
          <cell r="A2753">
            <v>2019</v>
          </cell>
          <cell r="B2753" t="str">
            <v>Campeche</v>
          </cell>
          <cell r="F2753">
            <v>4527</v>
          </cell>
        </row>
        <row r="2754">
          <cell r="A2754">
            <v>2019</v>
          </cell>
          <cell r="B2754" t="str">
            <v>Campeche</v>
          </cell>
          <cell r="F2754">
            <v>4115</v>
          </cell>
        </row>
        <row r="2755">
          <cell r="A2755">
            <v>2019</v>
          </cell>
          <cell r="B2755" t="str">
            <v>Campeche</v>
          </cell>
          <cell r="F2755">
            <v>4368</v>
          </cell>
        </row>
        <row r="2756">
          <cell r="A2756">
            <v>2019</v>
          </cell>
          <cell r="B2756" t="str">
            <v>Campeche</v>
          </cell>
          <cell r="F2756">
            <v>3944</v>
          </cell>
        </row>
        <row r="2757">
          <cell r="A2757">
            <v>2019</v>
          </cell>
          <cell r="B2757" t="str">
            <v>Campeche</v>
          </cell>
          <cell r="F2757">
            <v>4207</v>
          </cell>
        </row>
        <row r="2758">
          <cell r="A2758">
            <v>2019</v>
          </cell>
          <cell r="B2758" t="str">
            <v>Campeche</v>
          </cell>
          <cell r="F2758">
            <v>3775</v>
          </cell>
        </row>
        <row r="2759">
          <cell r="A2759">
            <v>2019</v>
          </cell>
          <cell r="B2759" t="str">
            <v>Campeche</v>
          </cell>
          <cell r="F2759">
            <v>4041</v>
          </cell>
        </row>
        <row r="2760">
          <cell r="A2760">
            <v>2019</v>
          </cell>
          <cell r="B2760" t="str">
            <v>Campeche</v>
          </cell>
          <cell r="F2760">
            <v>3609</v>
          </cell>
        </row>
        <row r="2761">
          <cell r="A2761">
            <v>2019</v>
          </cell>
          <cell r="B2761" t="str">
            <v>Campeche</v>
          </cell>
          <cell r="F2761">
            <v>3871</v>
          </cell>
        </row>
        <row r="2762">
          <cell r="A2762">
            <v>2019</v>
          </cell>
          <cell r="B2762" t="str">
            <v>Campeche</v>
          </cell>
          <cell r="F2762">
            <v>3443</v>
          </cell>
        </row>
        <row r="2763">
          <cell r="A2763">
            <v>2019</v>
          </cell>
          <cell r="B2763" t="str">
            <v>Campeche</v>
          </cell>
          <cell r="F2763">
            <v>3694</v>
          </cell>
        </row>
        <row r="2764">
          <cell r="A2764">
            <v>2019</v>
          </cell>
          <cell r="B2764" t="str">
            <v>Campeche</v>
          </cell>
          <cell r="F2764">
            <v>3274</v>
          </cell>
        </row>
        <row r="2765">
          <cell r="A2765">
            <v>2019</v>
          </cell>
          <cell r="B2765" t="str">
            <v>Campeche</v>
          </cell>
          <cell r="F2765">
            <v>3511</v>
          </cell>
        </row>
        <row r="2766">
          <cell r="A2766">
            <v>2019</v>
          </cell>
          <cell r="B2766" t="str">
            <v>Campeche</v>
          </cell>
          <cell r="F2766">
            <v>3104</v>
          </cell>
        </row>
        <row r="2767">
          <cell r="A2767">
            <v>2019</v>
          </cell>
          <cell r="B2767" t="str">
            <v>Campeche</v>
          </cell>
          <cell r="F2767">
            <v>3327</v>
          </cell>
        </row>
        <row r="2768">
          <cell r="A2768">
            <v>2019</v>
          </cell>
          <cell r="B2768" t="str">
            <v>Campeche</v>
          </cell>
          <cell r="F2768">
            <v>2931</v>
          </cell>
        </row>
        <row r="2769">
          <cell r="A2769">
            <v>2019</v>
          </cell>
          <cell r="B2769" t="str">
            <v>Campeche</v>
          </cell>
          <cell r="F2769">
            <v>3142</v>
          </cell>
        </row>
        <row r="2770">
          <cell r="A2770">
            <v>2019</v>
          </cell>
          <cell r="B2770" t="str">
            <v>Campeche</v>
          </cell>
          <cell r="F2770">
            <v>2758</v>
          </cell>
        </row>
        <row r="2771">
          <cell r="A2771">
            <v>2019</v>
          </cell>
          <cell r="B2771" t="str">
            <v>Campeche</v>
          </cell>
          <cell r="F2771">
            <v>2959</v>
          </cell>
        </row>
        <row r="2772">
          <cell r="A2772">
            <v>2019</v>
          </cell>
          <cell r="B2772" t="str">
            <v>Campeche</v>
          </cell>
          <cell r="F2772">
            <v>2591</v>
          </cell>
        </row>
        <row r="2773">
          <cell r="A2773">
            <v>2019</v>
          </cell>
          <cell r="B2773" t="str">
            <v>Campeche</v>
          </cell>
          <cell r="F2773">
            <v>2780</v>
          </cell>
        </row>
        <row r="2774">
          <cell r="A2774">
            <v>2019</v>
          </cell>
          <cell r="B2774" t="str">
            <v>Campeche</v>
          </cell>
          <cell r="F2774">
            <v>2433</v>
          </cell>
        </row>
        <row r="2775">
          <cell r="A2775">
            <v>2019</v>
          </cell>
          <cell r="B2775" t="str">
            <v>Campeche</v>
          </cell>
          <cell r="F2775">
            <v>2605</v>
          </cell>
        </row>
        <row r="2776">
          <cell r="A2776">
            <v>2019</v>
          </cell>
          <cell r="B2776" t="str">
            <v>Campeche</v>
          </cell>
          <cell r="F2776">
            <v>2278</v>
          </cell>
        </row>
        <row r="2777">
          <cell r="A2777">
            <v>2019</v>
          </cell>
          <cell r="B2777" t="str">
            <v>Campeche</v>
          </cell>
          <cell r="F2777">
            <v>2433</v>
          </cell>
        </row>
        <row r="2778">
          <cell r="A2778">
            <v>2019</v>
          </cell>
          <cell r="B2778" t="str">
            <v>Campeche</v>
          </cell>
          <cell r="F2778">
            <v>2125</v>
          </cell>
        </row>
        <row r="2779">
          <cell r="A2779">
            <v>2019</v>
          </cell>
          <cell r="B2779" t="str">
            <v>Campeche</v>
          </cell>
          <cell r="F2779">
            <v>2264</v>
          </cell>
        </row>
        <row r="2780">
          <cell r="A2780">
            <v>2019</v>
          </cell>
          <cell r="B2780" t="str">
            <v>Campeche</v>
          </cell>
          <cell r="F2780">
            <v>1990</v>
          </cell>
        </row>
        <row r="2781">
          <cell r="A2781">
            <v>2019</v>
          </cell>
          <cell r="B2781" t="str">
            <v>Campeche</v>
          </cell>
          <cell r="F2781">
            <v>2116</v>
          </cell>
        </row>
        <row r="2782">
          <cell r="A2782">
            <v>2019</v>
          </cell>
          <cell r="B2782" t="str">
            <v>Campeche</v>
          </cell>
          <cell r="F2782">
            <v>1865</v>
          </cell>
        </row>
        <row r="2783">
          <cell r="A2783">
            <v>2019</v>
          </cell>
          <cell r="B2783" t="str">
            <v>Campeche</v>
          </cell>
          <cell r="F2783">
            <v>1978</v>
          </cell>
        </row>
        <row r="2784">
          <cell r="A2784">
            <v>2019</v>
          </cell>
          <cell r="B2784" t="str">
            <v>Campeche</v>
          </cell>
          <cell r="F2784">
            <v>1736</v>
          </cell>
        </row>
        <row r="2785">
          <cell r="A2785">
            <v>2019</v>
          </cell>
          <cell r="B2785" t="str">
            <v>Campeche</v>
          </cell>
          <cell r="F2785">
            <v>1835</v>
          </cell>
        </row>
        <row r="2786">
          <cell r="A2786">
            <v>2019</v>
          </cell>
          <cell r="B2786" t="str">
            <v>Campeche</v>
          </cell>
          <cell r="F2786">
            <v>1613</v>
          </cell>
        </row>
        <row r="2787">
          <cell r="A2787">
            <v>2019</v>
          </cell>
          <cell r="B2787" t="str">
            <v>Campeche</v>
          </cell>
          <cell r="F2787">
            <v>1700</v>
          </cell>
        </row>
        <row r="2788">
          <cell r="A2788">
            <v>2019</v>
          </cell>
          <cell r="B2788" t="str">
            <v>Campeche</v>
          </cell>
          <cell r="F2788">
            <v>1494</v>
          </cell>
        </row>
        <row r="2789">
          <cell r="A2789">
            <v>2019</v>
          </cell>
          <cell r="B2789" t="str">
            <v>Campeche</v>
          </cell>
          <cell r="F2789">
            <v>1573</v>
          </cell>
        </row>
        <row r="2790">
          <cell r="A2790">
            <v>2019</v>
          </cell>
          <cell r="B2790" t="str">
            <v>Campeche</v>
          </cell>
          <cell r="F2790">
            <v>1381</v>
          </cell>
        </row>
        <row r="2791">
          <cell r="A2791">
            <v>2019</v>
          </cell>
          <cell r="B2791" t="str">
            <v>Campeche</v>
          </cell>
          <cell r="F2791">
            <v>1455</v>
          </cell>
        </row>
        <row r="2792">
          <cell r="A2792">
            <v>2019</v>
          </cell>
          <cell r="B2792" t="str">
            <v>Campeche</v>
          </cell>
          <cell r="F2792">
            <v>1272</v>
          </cell>
        </row>
        <row r="2793">
          <cell r="A2793">
            <v>2019</v>
          </cell>
          <cell r="B2793" t="str">
            <v>Campeche</v>
          </cell>
          <cell r="F2793">
            <v>1346</v>
          </cell>
        </row>
        <row r="2794">
          <cell r="A2794">
            <v>2019</v>
          </cell>
          <cell r="B2794" t="str">
            <v>Campeche</v>
          </cell>
          <cell r="F2794">
            <v>1167</v>
          </cell>
        </row>
        <row r="2795">
          <cell r="A2795">
            <v>2019</v>
          </cell>
          <cell r="B2795" t="str">
            <v>Campeche</v>
          </cell>
          <cell r="F2795">
            <v>1247</v>
          </cell>
        </row>
        <row r="2796">
          <cell r="A2796">
            <v>2019</v>
          </cell>
          <cell r="B2796" t="str">
            <v>Campeche</v>
          </cell>
          <cell r="F2796">
            <v>1073</v>
          </cell>
        </row>
        <row r="2797">
          <cell r="A2797">
            <v>2019</v>
          </cell>
          <cell r="B2797" t="str">
            <v>Campeche</v>
          </cell>
          <cell r="F2797">
            <v>1158</v>
          </cell>
        </row>
        <row r="2798">
          <cell r="A2798">
            <v>2019</v>
          </cell>
          <cell r="B2798" t="str">
            <v>Campeche</v>
          </cell>
          <cell r="F2798">
            <v>983</v>
          </cell>
        </row>
        <row r="2799">
          <cell r="A2799">
            <v>2019</v>
          </cell>
          <cell r="B2799" t="str">
            <v>Campeche</v>
          </cell>
          <cell r="F2799">
            <v>1070</v>
          </cell>
        </row>
        <row r="2800">
          <cell r="A2800">
            <v>2019</v>
          </cell>
          <cell r="B2800" t="str">
            <v>Campeche</v>
          </cell>
          <cell r="F2800">
            <v>894</v>
          </cell>
        </row>
        <row r="2801">
          <cell r="A2801">
            <v>2019</v>
          </cell>
          <cell r="B2801" t="str">
            <v>Campeche</v>
          </cell>
          <cell r="F2801">
            <v>983</v>
          </cell>
        </row>
        <row r="2802">
          <cell r="A2802">
            <v>2019</v>
          </cell>
          <cell r="B2802" t="str">
            <v>Campeche</v>
          </cell>
          <cell r="F2802">
            <v>810</v>
          </cell>
        </row>
        <row r="2803">
          <cell r="A2803">
            <v>2019</v>
          </cell>
          <cell r="B2803" t="str">
            <v>Campeche</v>
          </cell>
          <cell r="F2803">
            <v>899</v>
          </cell>
        </row>
        <row r="2804">
          <cell r="A2804">
            <v>2019</v>
          </cell>
          <cell r="B2804" t="str">
            <v>Campeche</v>
          </cell>
          <cell r="F2804">
            <v>731</v>
          </cell>
        </row>
        <row r="2805">
          <cell r="A2805">
            <v>2019</v>
          </cell>
          <cell r="B2805" t="str">
            <v>Campeche</v>
          </cell>
          <cell r="F2805">
            <v>821</v>
          </cell>
        </row>
        <row r="2806">
          <cell r="A2806">
            <v>2019</v>
          </cell>
          <cell r="B2806" t="str">
            <v>Campeche</v>
          </cell>
          <cell r="F2806">
            <v>658</v>
          </cell>
        </row>
        <row r="2807">
          <cell r="A2807">
            <v>2019</v>
          </cell>
          <cell r="B2807" t="str">
            <v>Campeche</v>
          </cell>
          <cell r="F2807">
            <v>749</v>
          </cell>
        </row>
        <row r="2808">
          <cell r="A2808">
            <v>2019</v>
          </cell>
          <cell r="B2808" t="str">
            <v>Campeche</v>
          </cell>
          <cell r="F2808">
            <v>591</v>
          </cell>
        </row>
        <row r="2809">
          <cell r="A2809">
            <v>2019</v>
          </cell>
          <cell r="B2809" t="str">
            <v>Campeche</v>
          </cell>
          <cell r="F2809">
            <v>682</v>
          </cell>
        </row>
        <row r="2810">
          <cell r="A2810">
            <v>2019</v>
          </cell>
          <cell r="B2810" t="str">
            <v>Campeche</v>
          </cell>
          <cell r="F2810">
            <v>527</v>
          </cell>
        </row>
        <row r="2811">
          <cell r="A2811">
            <v>2019</v>
          </cell>
          <cell r="B2811" t="str">
            <v>Campeche</v>
          </cell>
          <cell r="F2811">
            <v>620</v>
          </cell>
        </row>
        <row r="2812">
          <cell r="A2812">
            <v>2019</v>
          </cell>
          <cell r="B2812" t="str">
            <v>Campeche</v>
          </cell>
          <cell r="F2812">
            <v>469</v>
          </cell>
        </row>
        <row r="2813">
          <cell r="A2813">
            <v>2019</v>
          </cell>
          <cell r="B2813" t="str">
            <v>Campeche</v>
          </cell>
          <cell r="F2813">
            <v>560</v>
          </cell>
        </row>
        <row r="2814">
          <cell r="A2814">
            <v>2019</v>
          </cell>
          <cell r="B2814" t="str">
            <v>Campeche</v>
          </cell>
          <cell r="F2814">
            <v>414</v>
          </cell>
        </row>
        <row r="2815">
          <cell r="A2815">
            <v>2019</v>
          </cell>
          <cell r="B2815" t="str">
            <v>Campeche</v>
          </cell>
          <cell r="F2815">
            <v>500</v>
          </cell>
        </row>
        <row r="2816">
          <cell r="A2816">
            <v>2019</v>
          </cell>
          <cell r="B2816" t="str">
            <v>Campeche</v>
          </cell>
          <cell r="F2816">
            <v>363</v>
          </cell>
        </row>
        <row r="2817">
          <cell r="A2817">
            <v>2019</v>
          </cell>
          <cell r="B2817" t="str">
            <v>Campeche</v>
          </cell>
          <cell r="F2817">
            <v>443</v>
          </cell>
        </row>
        <row r="2818">
          <cell r="A2818">
            <v>2019</v>
          </cell>
          <cell r="B2818" t="str">
            <v>Campeche</v>
          </cell>
          <cell r="F2818">
            <v>315</v>
          </cell>
        </row>
        <row r="2819">
          <cell r="A2819">
            <v>2019</v>
          </cell>
          <cell r="B2819" t="str">
            <v>Campeche</v>
          </cell>
          <cell r="F2819">
            <v>389</v>
          </cell>
        </row>
        <row r="2820">
          <cell r="A2820">
            <v>2019</v>
          </cell>
          <cell r="B2820" t="str">
            <v>Campeche</v>
          </cell>
          <cell r="F2820">
            <v>270</v>
          </cell>
        </row>
        <row r="2821">
          <cell r="A2821">
            <v>2019</v>
          </cell>
          <cell r="B2821" t="str">
            <v>Campeche</v>
          </cell>
          <cell r="F2821">
            <v>338</v>
          </cell>
        </row>
        <row r="2822">
          <cell r="A2822">
            <v>2019</v>
          </cell>
          <cell r="B2822" t="str">
            <v>Campeche</v>
          </cell>
          <cell r="F2822">
            <v>227</v>
          </cell>
        </row>
        <row r="2823">
          <cell r="A2823">
            <v>2019</v>
          </cell>
          <cell r="B2823" t="str">
            <v>Campeche</v>
          </cell>
          <cell r="F2823">
            <v>290</v>
          </cell>
        </row>
        <row r="2824">
          <cell r="A2824">
            <v>2019</v>
          </cell>
          <cell r="B2824" t="str">
            <v>Campeche</v>
          </cell>
          <cell r="F2824">
            <v>190</v>
          </cell>
        </row>
        <row r="2825">
          <cell r="A2825">
            <v>2019</v>
          </cell>
          <cell r="B2825" t="str">
            <v>Campeche</v>
          </cell>
          <cell r="F2825">
            <v>245</v>
          </cell>
        </row>
        <row r="2826">
          <cell r="A2826">
            <v>2019</v>
          </cell>
          <cell r="B2826" t="str">
            <v>Campeche</v>
          </cell>
          <cell r="F2826">
            <v>156</v>
          </cell>
        </row>
        <row r="2827">
          <cell r="A2827">
            <v>2019</v>
          </cell>
          <cell r="B2827" t="str">
            <v>Campeche</v>
          </cell>
          <cell r="F2827">
            <v>203</v>
          </cell>
        </row>
        <row r="2828">
          <cell r="A2828">
            <v>2019</v>
          </cell>
          <cell r="B2828" t="str">
            <v>Campeche</v>
          </cell>
          <cell r="F2828">
            <v>127</v>
          </cell>
        </row>
        <row r="2829">
          <cell r="A2829">
            <v>2019</v>
          </cell>
          <cell r="B2829" t="str">
            <v>Campeche</v>
          </cell>
          <cell r="F2829">
            <v>166</v>
          </cell>
        </row>
        <row r="2830">
          <cell r="A2830">
            <v>2019</v>
          </cell>
          <cell r="B2830" t="str">
            <v>Campeche</v>
          </cell>
          <cell r="F2830">
            <v>101</v>
          </cell>
        </row>
        <row r="2831">
          <cell r="A2831">
            <v>2019</v>
          </cell>
          <cell r="B2831" t="str">
            <v>Campeche</v>
          </cell>
          <cell r="F2831">
            <v>133</v>
          </cell>
        </row>
        <row r="2832">
          <cell r="A2832">
            <v>2019</v>
          </cell>
          <cell r="B2832" t="str">
            <v>Campeche</v>
          </cell>
          <cell r="F2832">
            <v>79</v>
          </cell>
        </row>
        <row r="2833">
          <cell r="A2833">
            <v>2019</v>
          </cell>
          <cell r="B2833" t="str">
            <v>Campeche</v>
          </cell>
          <cell r="F2833">
            <v>104</v>
          </cell>
        </row>
        <row r="2834">
          <cell r="A2834">
            <v>2019</v>
          </cell>
          <cell r="B2834" t="str">
            <v>Campeche</v>
          </cell>
          <cell r="F2834">
            <v>61</v>
          </cell>
        </row>
        <row r="2835">
          <cell r="A2835">
            <v>2019</v>
          </cell>
          <cell r="B2835" t="str">
            <v>Campeche</v>
          </cell>
          <cell r="F2835">
            <v>79</v>
          </cell>
        </row>
        <row r="2836">
          <cell r="A2836">
            <v>2019</v>
          </cell>
          <cell r="B2836" t="str">
            <v>Campeche</v>
          </cell>
          <cell r="F2836">
            <v>46</v>
          </cell>
        </row>
        <row r="2837">
          <cell r="A2837">
            <v>2019</v>
          </cell>
          <cell r="B2837" t="str">
            <v>Campeche</v>
          </cell>
          <cell r="F2837">
            <v>59</v>
          </cell>
        </row>
        <row r="2838">
          <cell r="A2838">
            <v>2019</v>
          </cell>
          <cell r="B2838" t="str">
            <v>Campeche</v>
          </cell>
          <cell r="F2838">
            <v>33</v>
          </cell>
        </row>
        <row r="2839">
          <cell r="A2839">
            <v>2019</v>
          </cell>
          <cell r="B2839" t="str">
            <v>Campeche</v>
          </cell>
          <cell r="F2839">
            <v>43</v>
          </cell>
        </row>
        <row r="2840">
          <cell r="A2840">
            <v>2019</v>
          </cell>
          <cell r="B2840" t="str">
            <v>Campeche</v>
          </cell>
          <cell r="F2840">
            <v>24</v>
          </cell>
        </row>
        <row r="2841">
          <cell r="A2841">
            <v>2019</v>
          </cell>
          <cell r="B2841" t="str">
            <v>Campeche</v>
          </cell>
          <cell r="F2841">
            <v>30</v>
          </cell>
        </row>
        <row r="2842">
          <cell r="A2842">
            <v>2019</v>
          </cell>
          <cell r="B2842" t="str">
            <v>Campeche</v>
          </cell>
          <cell r="F2842">
            <v>16</v>
          </cell>
        </row>
        <row r="2843">
          <cell r="A2843">
            <v>2019</v>
          </cell>
          <cell r="B2843" t="str">
            <v>Campeche</v>
          </cell>
          <cell r="F2843">
            <v>21</v>
          </cell>
        </row>
        <row r="2844">
          <cell r="A2844">
            <v>2019</v>
          </cell>
          <cell r="B2844" t="str">
            <v>Campeche</v>
          </cell>
          <cell r="F2844">
            <v>11</v>
          </cell>
        </row>
        <row r="2845">
          <cell r="A2845">
            <v>2019</v>
          </cell>
          <cell r="B2845" t="str">
            <v>Campeche</v>
          </cell>
          <cell r="F2845">
            <v>14</v>
          </cell>
        </row>
        <row r="2846">
          <cell r="A2846">
            <v>2019</v>
          </cell>
          <cell r="B2846" t="str">
            <v>Campeche</v>
          </cell>
          <cell r="F2846">
            <v>7</v>
          </cell>
        </row>
        <row r="2847">
          <cell r="A2847">
            <v>2019</v>
          </cell>
          <cell r="B2847" t="str">
            <v>Campeche</v>
          </cell>
          <cell r="F2847">
            <v>9</v>
          </cell>
        </row>
        <row r="2848">
          <cell r="A2848">
            <v>2019</v>
          </cell>
          <cell r="B2848" t="str">
            <v>Campeche</v>
          </cell>
          <cell r="F2848">
            <v>4</v>
          </cell>
        </row>
        <row r="2849">
          <cell r="A2849">
            <v>2019</v>
          </cell>
          <cell r="B2849" t="str">
            <v>Campeche</v>
          </cell>
          <cell r="F2849">
            <v>5</v>
          </cell>
        </row>
        <row r="2850">
          <cell r="A2850">
            <v>2019</v>
          </cell>
          <cell r="B2850" t="str">
            <v>Campeche</v>
          </cell>
          <cell r="F2850">
            <v>2</v>
          </cell>
        </row>
        <row r="2851">
          <cell r="A2851">
            <v>2019</v>
          </cell>
          <cell r="B2851" t="str">
            <v>Campeche</v>
          </cell>
          <cell r="F2851">
            <v>3</v>
          </cell>
        </row>
        <row r="2852">
          <cell r="A2852">
            <v>2019</v>
          </cell>
          <cell r="B2852" t="str">
            <v>Campeche</v>
          </cell>
          <cell r="F2852">
            <v>1</v>
          </cell>
        </row>
        <row r="2853">
          <cell r="A2853">
            <v>2019</v>
          </cell>
          <cell r="B2853" t="str">
            <v>Campeche</v>
          </cell>
          <cell r="F2853">
            <v>1</v>
          </cell>
        </row>
        <row r="2854">
          <cell r="A2854">
            <v>2019</v>
          </cell>
          <cell r="B2854" t="str">
            <v>Campeche</v>
          </cell>
          <cell r="F2854">
            <v>1</v>
          </cell>
        </row>
        <row r="2855">
          <cell r="A2855">
            <v>2019</v>
          </cell>
          <cell r="B2855" t="str">
            <v>Campeche</v>
          </cell>
          <cell r="F2855">
            <v>1</v>
          </cell>
        </row>
        <row r="2856">
          <cell r="A2856">
            <v>2019</v>
          </cell>
          <cell r="B2856" t="str">
            <v>Campeche</v>
          </cell>
          <cell r="F2856">
            <v>0</v>
          </cell>
        </row>
        <row r="2857">
          <cell r="A2857">
            <v>2019</v>
          </cell>
          <cell r="B2857" t="str">
            <v>Campeche</v>
          </cell>
          <cell r="F2857">
            <v>0</v>
          </cell>
        </row>
        <row r="2858">
          <cell r="A2858">
            <v>2019</v>
          </cell>
          <cell r="B2858" t="str">
            <v>Campeche</v>
          </cell>
          <cell r="F2858">
            <v>0</v>
          </cell>
        </row>
        <row r="2859">
          <cell r="A2859">
            <v>2019</v>
          </cell>
          <cell r="B2859" t="str">
            <v>Campeche</v>
          </cell>
          <cell r="F2859">
            <v>0</v>
          </cell>
        </row>
        <row r="2860">
          <cell r="A2860">
            <v>2019</v>
          </cell>
          <cell r="B2860" t="str">
            <v>Campeche</v>
          </cell>
          <cell r="F2860">
            <v>0</v>
          </cell>
        </row>
        <row r="2861">
          <cell r="A2861">
            <v>2019</v>
          </cell>
          <cell r="B2861" t="str">
            <v>Campeche</v>
          </cell>
          <cell r="F2861">
            <v>0</v>
          </cell>
        </row>
        <row r="2862">
          <cell r="A2862">
            <v>2020</v>
          </cell>
          <cell r="B2862" t="str">
            <v>Campeche</v>
          </cell>
          <cell r="F2862">
            <v>9011</v>
          </cell>
        </row>
        <row r="2863">
          <cell r="A2863">
            <v>2020</v>
          </cell>
          <cell r="B2863" t="str">
            <v>Campeche</v>
          </cell>
          <cell r="F2863">
            <v>8696</v>
          </cell>
        </row>
        <row r="2864">
          <cell r="A2864">
            <v>2020</v>
          </cell>
          <cell r="B2864" t="str">
            <v>Campeche</v>
          </cell>
          <cell r="F2864">
            <v>9045</v>
          </cell>
        </row>
        <row r="2865">
          <cell r="A2865">
            <v>2020</v>
          </cell>
          <cell r="B2865" t="str">
            <v>Campeche</v>
          </cell>
          <cell r="F2865">
            <v>8746</v>
          </cell>
        </row>
        <row r="2866">
          <cell r="A2866">
            <v>2020</v>
          </cell>
          <cell r="B2866" t="str">
            <v>Campeche</v>
          </cell>
          <cell r="F2866">
            <v>9089</v>
          </cell>
        </row>
        <row r="2867">
          <cell r="A2867">
            <v>2020</v>
          </cell>
          <cell r="B2867" t="str">
            <v>Campeche</v>
          </cell>
          <cell r="F2867">
            <v>8803</v>
          </cell>
        </row>
        <row r="2868">
          <cell r="A2868">
            <v>2020</v>
          </cell>
          <cell r="B2868" t="str">
            <v>Campeche</v>
          </cell>
          <cell r="F2868">
            <v>9127</v>
          </cell>
        </row>
        <row r="2869">
          <cell r="A2869">
            <v>2020</v>
          </cell>
          <cell r="B2869" t="str">
            <v>Campeche</v>
          </cell>
          <cell r="F2869">
            <v>8855</v>
          </cell>
        </row>
        <row r="2870">
          <cell r="A2870">
            <v>2020</v>
          </cell>
          <cell r="B2870" t="str">
            <v>Campeche</v>
          </cell>
          <cell r="F2870">
            <v>9207</v>
          </cell>
        </row>
        <row r="2871">
          <cell r="A2871">
            <v>2020</v>
          </cell>
          <cell r="B2871" t="str">
            <v>Campeche</v>
          </cell>
          <cell r="F2871">
            <v>9003</v>
          </cell>
        </row>
        <row r="2872">
          <cell r="A2872">
            <v>2020</v>
          </cell>
          <cell r="B2872" t="str">
            <v>Campeche</v>
          </cell>
          <cell r="F2872">
            <v>9219</v>
          </cell>
        </row>
        <row r="2873">
          <cell r="A2873">
            <v>2020</v>
          </cell>
          <cell r="B2873" t="str">
            <v>Campeche</v>
          </cell>
          <cell r="F2873">
            <v>9085</v>
          </cell>
        </row>
        <row r="2874">
          <cell r="A2874">
            <v>2020</v>
          </cell>
          <cell r="B2874" t="str">
            <v>Campeche</v>
          </cell>
          <cell r="F2874">
            <v>9139</v>
          </cell>
        </row>
        <row r="2875">
          <cell r="A2875">
            <v>2020</v>
          </cell>
          <cell r="B2875" t="str">
            <v>Campeche</v>
          </cell>
          <cell r="F2875">
            <v>9013</v>
          </cell>
        </row>
        <row r="2876">
          <cell r="A2876">
            <v>2020</v>
          </cell>
          <cell r="B2876" t="str">
            <v>Campeche</v>
          </cell>
          <cell r="F2876">
            <v>9044</v>
          </cell>
        </row>
        <row r="2877">
          <cell r="A2877">
            <v>2020</v>
          </cell>
          <cell r="B2877" t="str">
            <v>Campeche</v>
          </cell>
          <cell r="F2877">
            <v>8913</v>
          </cell>
        </row>
        <row r="2878">
          <cell r="A2878">
            <v>2020</v>
          </cell>
          <cell r="B2878" t="str">
            <v>Campeche</v>
          </cell>
          <cell r="F2878">
            <v>8949</v>
          </cell>
        </row>
        <row r="2879">
          <cell r="A2879">
            <v>2020</v>
          </cell>
          <cell r="B2879" t="str">
            <v>Campeche</v>
          </cell>
          <cell r="F2879">
            <v>8802</v>
          </cell>
        </row>
        <row r="2880">
          <cell r="A2880">
            <v>2020</v>
          </cell>
          <cell r="B2880" t="str">
            <v>Campeche</v>
          </cell>
          <cell r="F2880">
            <v>8857</v>
          </cell>
        </row>
        <row r="2881">
          <cell r="A2881">
            <v>2020</v>
          </cell>
          <cell r="B2881" t="str">
            <v>Campeche</v>
          </cell>
          <cell r="F2881">
            <v>8701</v>
          </cell>
        </row>
        <row r="2882">
          <cell r="A2882">
            <v>2020</v>
          </cell>
          <cell r="B2882" t="str">
            <v>Campeche</v>
          </cell>
          <cell r="F2882">
            <v>8785</v>
          </cell>
        </row>
        <row r="2883">
          <cell r="A2883">
            <v>2020</v>
          </cell>
          <cell r="B2883" t="str">
            <v>Campeche</v>
          </cell>
          <cell r="F2883">
            <v>8627</v>
          </cell>
        </row>
        <row r="2884">
          <cell r="A2884">
            <v>2020</v>
          </cell>
          <cell r="B2884" t="str">
            <v>Campeche</v>
          </cell>
          <cell r="F2884">
            <v>8727</v>
          </cell>
        </row>
        <row r="2885">
          <cell r="A2885">
            <v>2020</v>
          </cell>
          <cell r="B2885" t="str">
            <v>Campeche</v>
          </cell>
          <cell r="F2885">
            <v>8574</v>
          </cell>
        </row>
        <row r="2886">
          <cell r="A2886">
            <v>2020</v>
          </cell>
          <cell r="B2886" t="str">
            <v>Campeche</v>
          </cell>
          <cell r="F2886">
            <v>8674</v>
          </cell>
        </row>
        <row r="2887">
          <cell r="A2887">
            <v>2020</v>
          </cell>
          <cell r="B2887" t="str">
            <v>Campeche</v>
          </cell>
          <cell r="F2887">
            <v>8526</v>
          </cell>
        </row>
        <row r="2888">
          <cell r="A2888">
            <v>2020</v>
          </cell>
          <cell r="B2888" t="str">
            <v>Campeche</v>
          </cell>
          <cell r="F2888">
            <v>8630</v>
          </cell>
        </row>
        <row r="2889">
          <cell r="A2889">
            <v>2020</v>
          </cell>
          <cell r="B2889" t="str">
            <v>Campeche</v>
          </cell>
          <cell r="F2889">
            <v>8482</v>
          </cell>
        </row>
        <row r="2890">
          <cell r="A2890">
            <v>2020</v>
          </cell>
          <cell r="B2890" t="str">
            <v>Campeche</v>
          </cell>
          <cell r="F2890">
            <v>8602</v>
          </cell>
        </row>
        <row r="2891">
          <cell r="A2891">
            <v>2020</v>
          </cell>
          <cell r="B2891" t="str">
            <v>Campeche</v>
          </cell>
          <cell r="F2891">
            <v>8450</v>
          </cell>
        </row>
        <row r="2892">
          <cell r="A2892">
            <v>2020</v>
          </cell>
          <cell r="B2892" t="str">
            <v>Campeche</v>
          </cell>
          <cell r="F2892">
            <v>8585</v>
          </cell>
        </row>
        <row r="2893">
          <cell r="A2893">
            <v>2020</v>
          </cell>
          <cell r="B2893" t="str">
            <v>Campeche</v>
          </cell>
          <cell r="F2893">
            <v>8442</v>
          </cell>
        </row>
        <row r="2894">
          <cell r="A2894">
            <v>2020</v>
          </cell>
          <cell r="B2894" t="str">
            <v>Campeche</v>
          </cell>
          <cell r="F2894">
            <v>8561</v>
          </cell>
        </row>
        <row r="2895">
          <cell r="A2895">
            <v>2020</v>
          </cell>
          <cell r="B2895" t="str">
            <v>Campeche</v>
          </cell>
          <cell r="F2895">
            <v>8440</v>
          </cell>
        </row>
        <row r="2896">
          <cell r="A2896">
            <v>2020</v>
          </cell>
          <cell r="B2896" t="str">
            <v>Campeche</v>
          </cell>
          <cell r="F2896">
            <v>8526</v>
          </cell>
        </row>
        <row r="2897">
          <cell r="A2897">
            <v>2020</v>
          </cell>
          <cell r="B2897" t="str">
            <v>Campeche</v>
          </cell>
          <cell r="F2897">
            <v>8433</v>
          </cell>
        </row>
        <row r="2898">
          <cell r="A2898">
            <v>2020</v>
          </cell>
          <cell r="B2898" t="str">
            <v>Campeche</v>
          </cell>
          <cell r="F2898">
            <v>8501</v>
          </cell>
        </row>
        <row r="2899">
          <cell r="A2899">
            <v>2020</v>
          </cell>
          <cell r="B2899" t="str">
            <v>Campeche</v>
          </cell>
          <cell r="F2899">
            <v>8440</v>
          </cell>
        </row>
        <row r="2900">
          <cell r="A2900">
            <v>2020</v>
          </cell>
          <cell r="B2900" t="str">
            <v>Campeche</v>
          </cell>
          <cell r="F2900">
            <v>8486</v>
          </cell>
        </row>
        <row r="2901">
          <cell r="A2901">
            <v>2020</v>
          </cell>
          <cell r="B2901" t="str">
            <v>Campeche</v>
          </cell>
          <cell r="F2901">
            <v>8457</v>
          </cell>
        </row>
        <row r="2902">
          <cell r="A2902">
            <v>2020</v>
          </cell>
          <cell r="B2902" t="str">
            <v>Campeche</v>
          </cell>
          <cell r="F2902">
            <v>8495</v>
          </cell>
        </row>
        <row r="2903">
          <cell r="A2903">
            <v>2020</v>
          </cell>
          <cell r="B2903" t="str">
            <v>Campeche</v>
          </cell>
          <cell r="F2903">
            <v>8480</v>
          </cell>
        </row>
        <row r="2904">
          <cell r="A2904">
            <v>2020</v>
          </cell>
          <cell r="B2904" t="str">
            <v>Campeche</v>
          </cell>
          <cell r="F2904">
            <v>8537</v>
          </cell>
        </row>
        <row r="2905">
          <cell r="A2905">
            <v>2020</v>
          </cell>
          <cell r="B2905" t="str">
            <v>Campeche</v>
          </cell>
          <cell r="F2905">
            <v>8517</v>
          </cell>
        </row>
        <row r="2906">
          <cell r="A2906">
            <v>2020</v>
          </cell>
          <cell r="B2906" t="str">
            <v>Campeche</v>
          </cell>
          <cell r="F2906">
            <v>8595</v>
          </cell>
        </row>
        <row r="2907">
          <cell r="A2907">
            <v>2020</v>
          </cell>
          <cell r="B2907" t="str">
            <v>Campeche</v>
          </cell>
          <cell r="F2907">
            <v>8570</v>
          </cell>
        </row>
        <row r="2908">
          <cell r="A2908">
            <v>2020</v>
          </cell>
          <cell r="B2908" t="str">
            <v>Campeche</v>
          </cell>
          <cell r="F2908">
            <v>8666</v>
          </cell>
        </row>
        <row r="2909">
          <cell r="A2909">
            <v>2020</v>
          </cell>
          <cell r="B2909" t="str">
            <v>Campeche</v>
          </cell>
          <cell r="F2909">
            <v>8645</v>
          </cell>
        </row>
        <row r="2910">
          <cell r="A2910">
            <v>2020</v>
          </cell>
          <cell r="B2910" t="str">
            <v>Campeche</v>
          </cell>
          <cell r="F2910">
            <v>8738</v>
          </cell>
        </row>
        <row r="2911">
          <cell r="A2911">
            <v>2020</v>
          </cell>
          <cell r="B2911" t="str">
            <v>Campeche</v>
          </cell>
          <cell r="F2911">
            <v>8727</v>
          </cell>
        </row>
        <row r="2912">
          <cell r="A2912">
            <v>2020</v>
          </cell>
          <cell r="B2912" t="str">
            <v>Campeche</v>
          </cell>
          <cell r="F2912">
            <v>8801</v>
          </cell>
        </row>
        <row r="2913">
          <cell r="A2913">
            <v>2020</v>
          </cell>
          <cell r="B2913" t="str">
            <v>Campeche</v>
          </cell>
          <cell r="F2913">
            <v>8791</v>
          </cell>
        </row>
        <row r="2914">
          <cell r="A2914">
            <v>2020</v>
          </cell>
          <cell r="B2914" t="str">
            <v>Campeche</v>
          </cell>
          <cell r="F2914">
            <v>8838</v>
          </cell>
        </row>
        <row r="2915">
          <cell r="A2915">
            <v>2020</v>
          </cell>
          <cell r="B2915" t="str">
            <v>Campeche</v>
          </cell>
          <cell r="F2915">
            <v>8819</v>
          </cell>
        </row>
        <row r="2916">
          <cell r="A2916">
            <v>2020</v>
          </cell>
          <cell r="B2916" t="str">
            <v>Campeche</v>
          </cell>
          <cell r="F2916">
            <v>8837</v>
          </cell>
        </row>
        <row r="2917">
          <cell r="A2917">
            <v>2020</v>
          </cell>
          <cell r="B2917" t="str">
            <v>Campeche</v>
          </cell>
          <cell r="F2917">
            <v>8819</v>
          </cell>
        </row>
        <row r="2918">
          <cell r="A2918">
            <v>2020</v>
          </cell>
          <cell r="B2918" t="str">
            <v>Campeche</v>
          </cell>
          <cell r="F2918">
            <v>8793</v>
          </cell>
        </row>
        <row r="2919">
          <cell r="A2919">
            <v>2020</v>
          </cell>
          <cell r="B2919" t="str">
            <v>Campeche</v>
          </cell>
          <cell r="F2919">
            <v>8797</v>
          </cell>
        </row>
        <row r="2920">
          <cell r="A2920">
            <v>2020</v>
          </cell>
          <cell r="B2920" t="str">
            <v>Campeche</v>
          </cell>
          <cell r="F2920">
            <v>8694</v>
          </cell>
        </row>
        <row r="2921">
          <cell r="A2921">
            <v>2020</v>
          </cell>
          <cell r="B2921" t="str">
            <v>Campeche</v>
          </cell>
          <cell r="F2921">
            <v>8744</v>
          </cell>
        </row>
        <row r="2922">
          <cell r="A2922">
            <v>2020</v>
          </cell>
          <cell r="B2922" t="str">
            <v>Campeche</v>
          </cell>
          <cell r="F2922">
            <v>8539</v>
          </cell>
        </row>
        <row r="2923">
          <cell r="A2923">
            <v>2020</v>
          </cell>
          <cell r="B2923" t="str">
            <v>Campeche</v>
          </cell>
          <cell r="F2923">
            <v>8654</v>
          </cell>
        </row>
        <row r="2924">
          <cell r="A2924">
            <v>2020</v>
          </cell>
          <cell r="B2924" t="str">
            <v>Campeche</v>
          </cell>
          <cell r="F2924">
            <v>8361</v>
          </cell>
        </row>
        <row r="2925">
          <cell r="A2925">
            <v>2020</v>
          </cell>
          <cell r="B2925" t="str">
            <v>Campeche</v>
          </cell>
          <cell r="F2925">
            <v>8550</v>
          </cell>
        </row>
        <row r="2926">
          <cell r="A2926">
            <v>2020</v>
          </cell>
          <cell r="B2926" t="str">
            <v>Campeche</v>
          </cell>
          <cell r="F2926">
            <v>8177</v>
          </cell>
        </row>
        <row r="2927">
          <cell r="A2927">
            <v>2020</v>
          </cell>
          <cell r="B2927" t="str">
            <v>Campeche</v>
          </cell>
          <cell r="F2927">
            <v>8435</v>
          </cell>
        </row>
        <row r="2928">
          <cell r="A2928">
            <v>2020</v>
          </cell>
          <cell r="B2928" t="str">
            <v>Campeche</v>
          </cell>
          <cell r="F2928">
            <v>7978</v>
          </cell>
        </row>
        <row r="2929">
          <cell r="A2929">
            <v>2020</v>
          </cell>
          <cell r="B2929" t="str">
            <v>Campeche</v>
          </cell>
          <cell r="F2929">
            <v>8300</v>
          </cell>
        </row>
        <row r="2930">
          <cell r="A2930">
            <v>2020</v>
          </cell>
          <cell r="B2930" t="str">
            <v>Campeche</v>
          </cell>
          <cell r="F2930">
            <v>7778</v>
          </cell>
        </row>
        <row r="2931">
          <cell r="A2931">
            <v>2020</v>
          </cell>
          <cell r="B2931" t="str">
            <v>Campeche</v>
          </cell>
          <cell r="F2931">
            <v>8156</v>
          </cell>
        </row>
        <row r="2932">
          <cell r="A2932">
            <v>2020</v>
          </cell>
          <cell r="B2932" t="str">
            <v>Campeche</v>
          </cell>
          <cell r="F2932">
            <v>7572</v>
          </cell>
        </row>
        <row r="2933">
          <cell r="A2933">
            <v>2020</v>
          </cell>
          <cell r="B2933" t="str">
            <v>Campeche</v>
          </cell>
          <cell r="F2933">
            <v>8003</v>
          </cell>
        </row>
        <row r="2934">
          <cell r="A2934">
            <v>2020</v>
          </cell>
          <cell r="B2934" t="str">
            <v>Campeche</v>
          </cell>
          <cell r="F2934">
            <v>7355</v>
          </cell>
        </row>
        <row r="2935">
          <cell r="A2935">
            <v>2020</v>
          </cell>
          <cell r="B2935" t="str">
            <v>Campeche</v>
          </cell>
          <cell r="F2935">
            <v>7838</v>
          </cell>
        </row>
        <row r="2936">
          <cell r="A2936">
            <v>2020</v>
          </cell>
          <cell r="B2936" t="str">
            <v>Campeche</v>
          </cell>
          <cell r="F2936">
            <v>7137</v>
          </cell>
        </row>
        <row r="2937">
          <cell r="A2937">
            <v>2020</v>
          </cell>
          <cell r="B2937" t="str">
            <v>Campeche</v>
          </cell>
          <cell r="F2937">
            <v>7664</v>
          </cell>
        </row>
        <row r="2938">
          <cell r="A2938">
            <v>2020</v>
          </cell>
          <cell r="B2938" t="str">
            <v>Campeche</v>
          </cell>
          <cell r="F2938">
            <v>6927</v>
          </cell>
        </row>
        <row r="2939">
          <cell r="A2939">
            <v>2020</v>
          </cell>
          <cell r="B2939" t="str">
            <v>Campeche</v>
          </cell>
          <cell r="F2939">
            <v>7483</v>
          </cell>
        </row>
        <row r="2940">
          <cell r="A2940">
            <v>2020</v>
          </cell>
          <cell r="B2940" t="str">
            <v>Campeche</v>
          </cell>
          <cell r="F2940">
            <v>6734</v>
          </cell>
        </row>
        <row r="2941">
          <cell r="A2941">
            <v>2020</v>
          </cell>
          <cell r="B2941" t="str">
            <v>Campeche</v>
          </cell>
          <cell r="F2941">
            <v>7309</v>
          </cell>
        </row>
        <row r="2942">
          <cell r="A2942">
            <v>2020</v>
          </cell>
          <cell r="B2942" t="str">
            <v>Campeche</v>
          </cell>
          <cell r="F2942">
            <v>6571</v>
          </cell>
        </row>
        <row r="2943">
          <cell r="A2943">
            <v>2020</v>
          </cell>
          <cell r="B2943" t="str">
            <v>Campeche</v>
          </cell>
          <cell r="F2943">
            <v>7146</v>
          </cell>
        </row>
        <row r="2944">
          <cell r="A2944">
            <v>2020</v>
          </cell>
          <cell r="B2944" t="str">
            <v>Campeche</v>
          </cell>
          <cell r="F2944">
            <v>6435</v>
          </cell>
        </row>
        <row r="2945">
          <cell r="A2945">
            <v>2020</v>
          </cell>
          <cell r="B2945" t="str">
            <v>Campeche</v>
          </cell>
          <cell r="F2945">
            <v>6989</v>
          </cell>
        </row>
        <row r="2946">
          <cell r="A2946">
            <v>2020</v>
          </cell>
          <cell r="B2946" t="str">
            <v>Campeche</v>
          </cell>
          <cell r="F2946">
            <v>6321</v>
          </cell>
        </row>
        <row r="2947">
          <cell r="A2947">
            <v>2020</v>
          </cell>
          <cell r="B2947" t="str">
            <v>Campeche</v>
          </cell>
          <cell r="F2947">
            <v>6841</v>
          </cell>
        </row>
        <row r="2948">
          <cell r="A2948">
            <v>2020</v>
          </cell>
          <cell r="B2948" t="str">
            <v>Campeche</v>
          </cell>
          <cell r="F2948">
            <v>6228</v>
          </cell>
        </row>
        <row r="2949">
          <cell r="A2949">
            <v>2020</v>
          </cell>
          <cell r="B2949" t="str">
            <v>Campeche</v>
          </cell>
          <cell r="F2949">
            <v>6705</v>
          </cell>
        </row>
        <row r="2950">
          <cell r="A2950">
            <v>2020</v>
          </cell>
          <cell r="B2950" t="str">
            <v>Campeche</v>
          </cell>
          <cell r="F2950">
            <v>6157</v>
          </cell>
        </row>
        <row r="2951">
          <cell r="A2951">
            <v>2020</v>
          </cell>
          <cell r="B2951" t="str">
            <v>Campeche</v>
          </cell>
          <cell r="F2951">
            <v>6579</v>
          </cell>
        </row>
        <row r="2952">
          <cell r="A2952">
            <v>2020</v>
          </cell>
          <cell r="B2952" t="str">
            <v>Campeche</v>
          </cell>
          <cell r="F2952">
            <v>6076</v>
          </cell>
        </row>
        <row r="2953">
          <cell r="A2953">
            <v>2020</v>
          </cell>
          <cell r="B2953" t="str">
            <v>Campeche</v>
          </cell>
          <cell r="F2953">
            <v>6442</v>
          </cell>
        </row>
        <row r="2954">
          <cell r="A2954">
            <v>2020</v>
          </cell>
          <cell r="B2954" t="str">
            <v>Campeche</v>
          </cell>
          <cell r="F2954">
            <v>5971</v>
          </cell>
        </row>
        <row r="2955">
          <cell r="A2955">
            <v>2020</v>
          </cell>
          <cell r="B2955" t="str">
            <v>Campeche</v>
          </cell>
          <cell r="F2955">
            <v>6281</v>
          </cell>
        </row>
        <row r="2956">
          <cell r="A2956">
            <v>2020</v>
          </cell>
          <cell r="B2956" t="str">
            <v>Campeche</v>
          </cell>
          <cell r="F2956">
            <v>5845</v>
          </cell>
        </row>
        <row r="2957">
          <cell r="A2957">
            <v>2020</v>
          </cell>
          <cell r="B2957" t="str">
            <v>Campeche</v>
          </cell>
          <cell r="F2957">
            <v>6108</v>
          </cell>
        </row>
        <row r="2958">
          <cell r="A2958">
            <v>2020</v>
          </cell>
          <cell r="B2958" t="str">
            <v>Campeche</v>
          </cell>
          <cell r="F2958">
            <v>5694</v>
          </cell>
        </row>
        <row r="2959">
          <cell r="A2959">
            <v>2020</v>
          </cell>
          <cell r="B2959" t="str">
            <v>Campeche</v>
          </cell>
          <cell r="F2959">
            <v>5926</v>
          </cell>
        </row>
        <row r="2960">
          <cell r="A2960">
            <v>2020</v>
          </cell>
          <cell r="B2960" t="str">
            <v>Campeche</v>
          </cell>
          <cell r="F2960">
            <v>5525</v>
          </cell>
        </row>
        <row r="2961">
          <cell r="A2961">
            <v>2020</v>
          </cell>
          <cell r="B2961" t="str">
            <v>Campeche</v>
          </cell>
          <cell r="F2961">
            <v>5736</v>
          </cell>
        </row>
        <row r="2962">
          <cell r="A2962">
            <v>2020</v>
          </cell>
          <cell r="B2962" t="str">
            <v>Campeche</v>
          </cell>
          <cell r="F2962">
            <v>5339</v>
          </cell>
        </row>
        <row r="2963">
          <cell r="A2963">
            <v>2020</v>
          </cell>
          <cell r="B2963" t="str">
            <v>Campeche</v>
          </cell>
          <cell r="F2963">
            <v>5546</v>
          </cell>
        </row>
        <row r="2964">
          <cell r="A2964">
            <v>2020</v>
          </cell>
          <cell r="B2964" t="str">
            <v>Campeche</v>
          </cell>
          <cell r="F2964">
            <v>5146</v>
          </cell>
        </row>
        <row r="2965">
          <cell r="A2965">
            <v>2020</v>
          </cell>
          <cell r="B2965" t="str">
            <v>Campeche</v>
          </cell>
          <cell r="F2965">
            <v>5358</v>
          </cell>
        </row>
        <row r="2966">
          <cell r="A2966">
            <v>2020</v>
          </cell>
          <cell r="B2966" t="str">
            <v>Campeche</v>
          </cell>
          <cell r="F2966">
            <v>4952</v>
          </cell>
        </row>
        <row r="2967">
          <cell r="A2967">
            <v>2020</v>
          </cell>
          <cell r="B2967" t="str">
            <v>Campeche</v>
          </cell>
          <cell r="F2967">
            <v>5174</v>
          </cell>
        </row>
        <row r="2968">
          <cell r="A2968">
            <v>2020</v>
          </cell>
          <cell r="B2968" t="str">
            <v>Campeche</v>
          </cell>
          <cell r="F2968">
            <v>4762</v>
          </cell>
        </row>
        <row r="2969">
          <cell r="A2969">
            <v>2020</v>
          </cell>
          <cell r="B2969" t="str">
            <v>Campeche</v>
          </cell>
          <cell r="F2969">
            <v>4997</v>
          </cell>
        </row>
        <row r="2970">
          <cell r="A2970">
            <v>2020</v>
          </cell>
          <cell r="B2970" t="str">
            <v>Campeche</v>
          </cell>
          <cell r="F2970">
            <v>4584</v>
          </cell>
        </row>
        <row r="2971">
          <cell r="A2971">
            <v>2020</v>
          </cell>
          <cell r="B2971" t="str">
            <v>Campeche</v>
          </cell>
          <cell r="F2971">
            <v>4829</v>
          </cell>
        </row>
        <row r="2972">
          <cell r="A2972">
            <v>2020</v>
          </cell>
          <cell r="B2972" t="str">
            <v>Campeche</v>
          </cell>
          <cell r="F2972">
            <v>4412</v>
          </cell>
        </row>
        <row r="2973">
          <cell r="A2973">
            <v>2020</v>
          </cell>
          <cell r="B2973" t="str">
            <v>Campeche</v>
          </cell>
          <cell r="F2973">
            <v>4665</v>
          </cell>
        </row>
        <row r="2974">
          <cell r="A2974">
            <v>2020</v>
          </cell>
          <cell r="B2974" t="str">
            <v>Campeche</v>
          </cell>
          <cell r="F2974">
            <v>4238</v>
          </cell>
        </row>
        <row r="2975">
          <cell r="A2975">
            <v>2020</v>
          </cell>
          <cell r="B2975" t="str">
            <v>Campeche</v>
          </cell>
          <cell r="F2975">
            <v>4503</v>
          </cell>
        </row>
        <row r="2976">
          <cell r="A2976">
            <v>2020</v>
          </cell>
          <cell r="B2976" t="str">
            <v>Campeche</v>
          </cell>
          <cell r="F2976">
            <v>4065</v>
          </cell>
        </row>
        <row r="2977">
          <cell r="A2977">
            <v>2020</v>
          </cell>
          <cell r="B2977" t="str">
            <v>Campeche</v>
          </cell>
          <cell r="F2977">
            <v>4342</v>
          </cell>
        </row>
        <row r="2978">
          <cell r="A2978">
            <v>2020</v>
          </cell>
          <cell r="B2978" t="str">
            <v>Campeche</v>
          </cell>
          <cell r="F2978">
            <v>3892</v>
          </cell>
        </row>
        <row r="2979">
          <cell r="A2979">
            <v>2020</v>
          </cell>
          <cell r="B2979" t="str">
            <v>Campeche</v>
          </cell>
          <cell r="F2979">
            <v>4179</v>
          </cell>
        </row>
        <row r="2980">
          <cell r="A2980">
            <v>2020</v>
          </cell>
          <cell r="B2980" t="str">
            <v>Campeche</v>
          </cell>
          <cell r="F2980">
            <v>3722</v>
          </cell>
        </row>
        <row r="2981">
          <cell r="A2981">
            <v>2020</v>
          </cell>
          <cell r="B2981" t="str">
            <v>Campeche</v>
          </cell>
          <cell r="F2981">
            <v>4011</v>
          </cell>
        </row>
        <row r="2982">
          <cell r="A2982">
            <v>2020</v>
          </cell>
          <cell r="B2982" t="str">
            <v>Campeche</v>
          </cell>
          <cell r="F2982">
            <v>3557</v>
          </cell>
        </row>
        <row r="2983">
          <cell r="A2983">
            <v>2020</v>
          </cell>
          <cell r="B2983" t="str">
            <v>Campeche</v>
          </cell>
          <cell r="F2983">
            <v>3840</v>
          </cell>
        </row>
        <row r="2984">
          <cell r="A2984">
            <v>2020</v>
          </cell>
          <cell r="B2984" t="str">
            <v>Campeche</v>
          </cell>
          <cell r="F2984">
            <v>3390</v>
          </cell>
        </row>
        <row r="2985">
          <cell r="A2985">
            <v>2020</v>
          </cell>
          <cell r="B2985" t="str">
            <v>Campeche</v>
          </cell>
          <cell r="F2985">
            <v>3661</v>
          </cell>
        </row>
        <row r="2986">
          <cell r="A2986">
            <v>2020</v>
          </cell>
          <cell r="B2986" t="str">
            <v>Campeche</v>
          </cell>
          <cell r="F2986">
            <v>3220</v>
          </cell>
        </row>
        <row r="2987">
          <cell r="A2987">
            <v>2020</v>
          </cell>
          <cell r="B2987" t="str">
            <v>Campeche</v>
          </cell>
          <cell r="F2987">
            <v>3478</v>
          </cell>
        </row>
        <row r="2988">
          <cell r="A2988">
            <v>2020</v>
          </cell>
          <cell r="B2988" t="str">
            <v>Campeche</v>
          </cell>
          <cell r="F2988">
            <v>3049</v>
          </cell>
        </row>
        <row r="2989">
          <cell r="A2989">
            <v>2020</v>
          </cell>
          <cell r="B2989" t="str">
            <v>Campeche</v>
          </cell>
          <cell r="F2989">
            <v>3292</v>
          </cell>
        </row>
        <row r="2990">
          <cell r="A2990">
            <v>2020</v>
          </cell>
          <cell r="B2990" t="str">
            <v>Campeche</v>
          </cell>
          <cell r="F2990">
            <v>2874</v>
          </cell>
        </row>
        <row r="2991">
          <cell r="A2991">
            <v>2020</v>
          </cell>
          <cell r="B2991" t="str">
            <v>Campeche</v>
          </cell>
          <cell r="F2991">
            <v>3106</v>
          </cell>
        </row>
        <row r="2992">
          <cell r="A2992">
            <v>2020</v>
          </cell>
          <cell r="B2992" t="str">
            <v>Campeche</v>
          </cell>
          <cell r="F2992">
            <v>2703</v>
          </cell>
        </row>
        <row r="2993">
          <cell r="A2993">
            <v>2020</v>
          </cell>
          <cell r="B2993" t="str">
            <v>Campeche</v>
          </cell>
          <cell r="F2993">
            <v>2922</v>
          </cell>
        </row>
        <row r="2994">
          <cell r="A2994">
            <v>2020</v>
          </cell>
          <cell r="B2994" t="str">
            <v>Campeche</v>
          </cell>
          <cell r="F2994">
            <v>2538</v>
          </cell>
        </row>
        <row r="2995">
          <cell r="A2995">
            <v>2020</v>
          </cell>
          <cell r="B2995" t="str">
            <v>Campeche</v>
          </cell>
          <cell r="F2995">
            <v>2743</v>
          </cell>
        </row>
        <row r="2996">
          <cell r="A2996">
            <v>2020</v>
          </cell>
          <cell r="B2996" t="str">
            <v>Campeche</v>
          </cell>
          <cell r="F2996">
            <v>2378</v>
          </cell>
        </row>
        <row r="2997">
          <cell r="A2997">
            <v>2020</v>
          </cell>
          <cell r="B2997" t="str">
            <v>Campeche</v>
          </cell>
          <cell r="F2997">
            <v>2567</v>
          </cell>
        </row>
        <row r="2998">
          <cell r="A2998">
            <v>2020</v>
          </cell>
          <cell r="B2998" t="str">
            <v>Campeche</v>
          </cell>
          <cell r="F2998">
            <v>2223</v>
          </cell>
        </row>
        <row r="2999">
          <cell r="A2999">
            <v>2020</v>
          </cell>
          <cell r="B2999" t="str">
            <v>Campeche</v>
          </cell>
          <cell r="F2999">
            <v>2393</v>
          </cell>
        </row>
        <row r="3000">
          <cell r="A3000">
            <v>2020</v>
          </cell>
          <cell r="B3000" t="str">
            <v>Campeche</v>
          </cell>
          <cell r="F3000">
            <v>2070</v>
          </cell>
        </row>
        <row r="3001">
          <cell r="A3001">
            <v>2020</v>
          </cell>
          <cell r="B3001" t="str">
            <v>Campeche</v>
          </cell>
          <cell r="F3001">
            <v>2223</v>
          </cell>
        </row>
        <row r="3002">
          <cell r="A3002">
            <v>2020</v>
          </cell>
          <cell r="B3002" t="str">
            <v>Campeche</v>
          </cell>
          <cell r="F3002">
            <v>1933</v>
          </cell>
        </row>
        <row r="3003">
          <cell r="A3003">
            <v>2020</v>
          </cell>
          <cell r="B3003" t="str">
            <v>Campeche</v>
          </cell>
          <cell r="F3003">
            <v>2074</v>
          </cell>
        </row>
        <row r="3004">
          <cell r="A3004">
            <v>2020</v>
          </cell>
          <cell r="B3004" t="str">
            <v>Campeche</v>
          </cell>
          <cell r="F3004">
            <v>1807</v>
          </cell>
        </row>
        <row r="3005">
          <cell r="A3005">
            <v>2020</v>
          </cell>
          <cell r="B3005" t="str">
            <v>Campeche</v>
          </cell>
          <cell r="F3005">
            <v>1933</v>
          </cell>
        </row>
        <row r="3006">
          <cell r="A3006">
            <v>2020</v>
          </cell>
          <cell r="B3006" t="str">
            <v>Campeche</v>
          </cell>
          <cell r="F3006">
            <v>1677</v>
          </cell>
        </row>
        <row r="3007">
          <cell r="A3007">
            <v>2020</v>
          </cell>
          <cell r="B3007" t="str">
            <v>Campeche</v>
          </cell>
          <cell r="F3007">
            <v>1790</v>
          </cell>
        </row>
        <row r="3008">
          <cell r="A3008">
            <v>2020</v>
          </cell>
          <cell r="B3008" t="str">
            <v>Campeche</v>
          </cell>
          <cell r="F3008">
            <v>1553</v>
          </cell>
        </row>
        <row r="3009">
          <cell r="A3009">
            <v>2020</v>
          </cell>
          <cell r="B3009" t="str">
            <v>Campeche</v>
          </cell>
          <cell r="F3009">
            <v>1654</v>
          </cell>
        </row>
        <row r="3010">
          <cell r="A3010">
            <v>2020</v>
          </cell>
          <cell r="B3010" t="str">
            <v>Campeche</v>
          </cell>
          <cell r="F3010">
            <v>1434</v>
          </cell>
        </row>
        <row r="3011">
          <cell r="A3011">
            <v>2020</v>
          </cell>
          <cell r="B3011" t="str">
            <v>Campeche</v>
          </cell>
          <cell r="F3011">
            <v>1526</v>
          </cell>
        </row>
        <row r="3012">
          <cell r="A3012">
            <v>2020</v>
          </cell>
          <cell r="B3012" t="str">
            <v>Campeche</v>
          </cell>
          <cell r="F3012">
            <v>1320</v>
          </cell>
        </row>
        <row r="3013">
          <cell r="A3013">
            <v>2020</v>
          </cell>
          <cell r="B3013" t="str">
            <v>Campeche</v>
          </cell>
          <cell r="F3013">
            <v>1410</v>
          </cell>
        </row>
        <row r="3014">
          <cell r="A3014">
            <v>2020</v>
          </cell>
          <cell r="B3014" t="str">
            <v>Campeche</v>
          </cell>
          <cell r="F3014">
            <v>1210</v>
          </cell>
        </row>
        <row r="3015">
          <cell r="A3015">
            <v>2020</v>
          </cell>
          <cell r="B3015" t="str">
            <v>Campeche</v>
          </cell>
          <cell r="F3015">
            <v>1303</v>
          </cell>
        </row>
        <row r="3016">
          <cell r="A3016">
            <v>2020</v>
          </cell>
          <cell r="B3016" t="str">
            <v>Campeche</v>
          </cell>
          <cell r="F3016">
            <v>1106</v>
          </cell>
        </row>
        <row r="3017">
          <cell r="A3017">
            <v>2020</v>
          </cell>
          <cell r="B3017" t="str">
            <v>Campeche</v>
          </cell>
          <cell r="F3017">
            <v>1203</v>
          </cell>
        </row>
        <row r="3018">
          <cell r="A3018">
            <v>2020</v>
          </cell>
          <cell r="B3018" t="str">
            <v>Campeche</v>
          </cell>
          <cell r="F3018">
            <v>1012</v>
          </cell>
        </row>
        <row r="3019">
          <cell r="A3019">
            <v>2020</v>
          </cell>
          <cell r="B3019" t="str">
            <v>Campeche</v>
          </cell>
          <cell r="F3019">
            <v>1113</v>
          </cell>
        </row>
        <row r="3020">
          <cell r="A3020">
            <v>2020</v>
          </cell>
          <cell r="B3020" t="str">
            <v>Campeche</v>
          </cell>
          <cell r="F3020">
            <v>923</v>
          </cell>
        </row>
        <row r="3021">
          <cell r="A3021">
            <v>2020</v>
          </cell>
          <cell r="B3021" t="str">
            <v>Campeche</v>
          </cell>
          <cell r="F3021">
            <v>1024</v>
          </cell>
        </row>
        <row r="3022">
          <cell r="A3022">
            <v>2020</v>
          </cell>
          <cell r="B3022" t="str">
            <v>Campeche</v>
          </cell>
          <cell r="F3022">
            <v>835</v>
          </cell>
        </row>
        <row r="3023">
          <cell r="A3023">
            <v>2020</v>
          </cell>
          <cell r="B3023" t="str">
            <v>Campeche</v>
          </cell>
          <cell r="F3023">
            <v>936</v>
          </cell>
        </row>
        <row r="3024">
          <cell r="A3024">
            <v>2020</v>
          </cell>
          <cell r="B3024" t="str">
            <v>Campeche</v>
          </cell>
          <cell r="F3024">
            <v>752</v>
          </cell>
        </row>
        <row r="3025">
          <cell r="A3025">
            <v>2020</v>
          </cell>
          <cell r="B3025" t="str">
            <v>Campeche</v>
          </cell>
          <cell r="F3025">
            <v>851</v>
          </cell>
        </row>
        <row r="3026">
          <cell r="A3026">
            <v>2020</v>
          </cell>
          <cell r="B3026" t="str">
            <v>Campeche</v>
          </cell>
          <cell r="F3026">
            <v>676</v>
          </cell>
        </row>
        <row r="3027">
          <cell r="A3027">
            <v>2020</v>
          </cell>
          <cell r="B3027" t="str">
            <v>Campeche</v>
          </cell>
          <cell r="F3027">
            <v>772</v>
          </cell>
        </row>
        <row r="3028">
          <cell r="A3028">
            <v>2020</v>
          </cell>
          <cell r="B3028" t="str">
            <v>Campeche</v>
          </cell>
          <cell r="F3028">
            <v>604</v>
          </cell>
        </row>
        <row r="3029">
          <cell r="A3029">
            <v>2020</v>
          </cell>
          <cell r="B3029" t="str">
            <v>Campeche</v>
          </cell>
          <cell r="F3029">
            <v>700</v>
          </cell>
        </row>
        <row r="3030">
          <cell r="A3030">
            <v>2020</v>
          </cell>
          <cell r="B3030" t="str">
            <v>Campeche</v>
          </cell>
          <cell r="F3030">
            <v>538</v>
          </cell>
        </row>
        <row r="3031">
          <cell r="A3031">
            <v>2020</v>
          </cell>
          <cell r="B3031" t="str">
            <v>Campeche</v>
          </cell>
          <cell r="F3031">
            <v>634</v>
          </cell>
        </row>
        <row r="3032">
          <cell r="A3032">
            <v>2020</v>
          </cell>
          <cell r="B3032" t="str">
            <v>Campeche</v>
          </cell>
          <cell r="F3032">
            <v>477</v>
          </cell>
        </row>
        <row r="3033">
          <cell r="A3033">
            <v>2020</v>
          </cell>
          <cell r="B3033" t="str">
            <v>Campeche</v>
          </cell>
          <cell r="F3033">
            <v>571</v>
          </cell>
        </row>
        <row r="3034">
          <cell r="A3034">
            <v>2020</v>
          </cell>
          <cell r="B3034" t="str">
            <v>Campeche</v>
          </cell>
          <cell r="F3034">
            <v>421</v>
          </cell>
        </row>
        <row r="3035">
          <cell r="A3035">
            <v>2020</v>
          </cell>
          <cell r="B3035" t="str">
            <v>Campeche</v>
          </cell>
          <cell r="F3035">
            <v>510</v>
          </cell>
        </row>
        <row r="3036">
          <cell r="A3036">
            <v>2020</v>
          </cell>
          <cell r="B3036" t="str">
            <v>Campeche</v>
          </cell>
          <cell r="F3036">
            <v>369</v>
          </cell>
        </row>
        <row r="3037">
          <cell r="A3037">
            <v>2020</v>
          </cell>
          <cell r="B3037" t="str">
            <v>Campeche</v>
          </cell>
          <cell r="F3037">
            <v>451</v>
          </cell>
        </row>
        <row r="3038">
          <cell r="A3038">
            <v>2020</v>
          </cell>
          <cell r="B3038" t="str">
            <v>Campeche</v>
          </cell>
          <cell r="F3038">
            <v>320</v>
          </cell>
        </row>
        <row r="3039">
          <cell r="A3039">
            <v>2020</v>
          </cell>
          <cell r="B3039" t="str">
            <v>Campeche</v>
          </cell>
          <cell r="F3039">
            <v>396</v>
          </cell>
        </row>
        <row r="3040">
          <cell r="A3040">
            <v>2020</v>
          </cell>
          <cell r="B3040" t="str">
            <v>Campeche</v>
          </cell>
          <cell r="F3040">
            <v>275</v>
          </cell>
        </row>
        <row r="3041">
          <cell r="A3041">
            <v>2020</v>
          </cell>
          <cell r="B3041" t="str">
            <v>Campeche</v>
          </cell>
          <cell r="F3041">
            <v>345</v>
          </cell>
        </row>
        <row r="3042">
          <cell r="A3042">
            <v>2020</v>
          </cell>
          <cell r="B3042" t="str">
            <v>Campeche</v>
          </cell>
          <cell r="F3042">
            <v>233</v>
          </cell>
        </row>
        <row r="3043">
          <cell r="A3043">
            <v>2020</v>
          </cell>
          <cell r="B3043" t="str">
            <v>Campeche</v>
          </cell>
          <cell r="F3043">
            <v>296</v>
          </cell>
        </row>
        <row r="3044">
          <cell r="A3044">
            <v>2020</v>
          </cell>
          <cell r="B3044" t="str">
            <v>Campeche</v>
          </cell>
          <cell r="F3044">
            <v>194</v>
          </cell>
        </row>
        <row r="3045">
          <cell r="A3045">
            <v>2020</v>
          </cell>
          <cell r="B3045" t="str">
            <v>Campeche</v>
          </cell>
          <cell r="F3045">
            <v>250</v>
          </cell>
        </row>
        <row r="3046">
          <cell r="A3046">
            <v>2020</v>
          </cell>
          <cell r="B3046" t="str">
            <v>Campeche</v>
          </cell>
          <cell r="F3046">
            <v>159</v>
          </cell>
        </row>
        <row r="3047">
          <cell r="A3047">
            <v>2020</v>
          </cell>
          <cell r="B3047" t="str">
            <v>Campeche</v>
          </cell>
          <cell r="F3047">
            <v>208</v>
          </cell>
        </row>
        <row r="3048">
          <cell r="A3048">
            <v>2020</v>
          </cell>
          <cell r="B3048" t="str">
            <v>Campeche</v>
          </cell>
          <cell r="F3048">
            <v>129</v>
          </cell>
        </row>
        <row r="3049">
          <cell r="A3049">
            <v>2020</v>
          </cell>
          <cell r="B3049" t="str">
            <v>Campeche</v>
          </cell>
          <cell r="F3049">
            <v>171</v>
          </cell>
        </row>
        <row r="3050">
          <cell r="A3050">
            <v>2020</v>
          </cell>
          <cell r="B3050" t="str">
            <v>Campeche</v>
          </cell>
          <cell r="F3050">
            <v>103</v>
          </cell>
        </row>
        <row r="3051">
          <cell r="A3051">
            <v>2020</v>
          </cell>
          <cell r="B3051" t="str">
            <v>Campeche</v>
          </cell>
          <cell r="F3051">
            <v>136</v>
          </cell>
        </row>
        <row r="3052">
          <cell r="A3052">
            <v>2020</v>
          </cell>
          <cell r="B3052" t="str">
            <v>Campeche</v>
          </cell>
          <cell r="F3052">
            <v>81</v>
          </cell>
        </row>
        <row r="3053">
          <cell r="A3053">
            <v>2020</v>
          </cell>
          <cell r="B3053" t="str">
            <v>Campeche</v>
          </cell>
          <cell r="F3053">
            <v>107</v>
          </cell>
        </row>
        <row r="3054">
          <cell r="A3054">
            <v>2020</v>
          </cell>
          <cell r="B3054" t="str">
            <v>Campeche</v>
          </cell>
          <cell r="F3054">
            <v>62</v>
          </cell>
        </row>
        <row r="3055">
          <cell r="A3055">
            <v>2020</v>
          </cell>
          <cell r="B3055" t="str">
            <v>Campeche</v>
          </cell>
          <cell r="F3055">
            <v>83</v>
          </cell>
        </row>
        <row r="3056">
          <cell r="A3056">
            <v>2020</v>
          </cell>
          <cell r="B3056" t="str">
            <v>Campeche</v>
          </cell>
          <cell r="F3056">
            <v>47</v>
          </cell>
        </row>
        <row r="3057">
          <cell r="A3057">
            <v>2020</v>
          </cell>
          <cell r="B3057" t="str">
            <v>Campeche</v>
          </cell>
          <cell r="F3057">
            <v>61</v>
          </cell>
        </row>
        <row r="3058">
          <cell r="A3058">
            <v>2020</v>
          </cell>
          <cell r="B3058" t="str">
            <v>Campeche</v>
          </cell>
          <cell r="F3058">
            <v>34</v>
          </cell>
        </row>
        <row r="3059">
          <cell r="A3059">
            <v>2020</v>
          </cell>
          <cell r="B3059" t="str">
            <v>Campeche</v>
          </cell>
          <cell r="F3059">
            <v>44</v>
          </cell>
        </row>
        <row r="3060">
          <cell r="A3060">
            <v>2020</v>
          </cell>
          <cell r="B3060" t="str">
            <v>Campeche</v>
          </cell>
          <cell r="F3060">
            <v>24</v>
          </cell>
        </row>
        <row r="3061">
          <cell r="A3061">
            <v>2020</v>
          </cell>
          <cell r="B3061" t="str">
            <v>Campeche</v>
          </cell>
          <cell r="F3061">
            <v>32</v>
          </cell>
        </row>
        <row r="3062">
          <cell r="A3062">
            <v>2020</v>
          </cell>
          <cell r="B3062" t="str">
            <v>Campeche</v>
          </cell>
          <cell r="F3062">
            <v>17</v>
          </cell>
        </row>
        <row r="3063">
          <cell r="A3063">
            <v>2020</v>
          </cell>
          <cell r="B3063" t="str">
            <v>Campeche</v>
          </cell>
          <cell r="F3063">
            <v>22</v>
          </cell>
        </row>
        <row r="3064">
          <cell r="A3064">
            <v>2020</v>
          </cell>
          <cell r="B3064" t="str">
            <v>Campeche</v>
          </cell>
          <cell r="F3064">
            <v>11</v>
          </cell>
        </row>
        <row r="3065">
          <cell r="A3065">
            <v>2020</v>
          </cell>
          <cell r="B3065" t="str">
            <v>Campeche</v>
          </cell>
          <cell r="F3065">
            <v>14</v>
          </cell>
        </row>
        <row r="3066">
          <cell r="A3066">
            <v>2020</v>
          </cell>
          <cell r="B3066" t="str">
            <v>Campeche</v>
          </cell>
          <cell r="F3066">
            <v>7</v>
          </cell>
        </row>
        <row r="3067">
          <cell r="A3067">
            <v>2020</v>
          </cell>
          <cell r="B3067" t="str">
            <v>Campeche</v>
          </cell>
          <cell r="F3067">
            <v>9</v>
          </cell>
        </row>
        <row r="3068">
          <cell r="A3068">
            <v>2020</v>
          </cell>
          <cell r="B3068" t="str">
            <v>Campeche</v>
          </cell>
          <cell r="F3068">
            <v>4</v>
          </cell>
        </row>
        <row r="3069">
          <cell r="A3069">
            <v>2020</v>
          </cell>
          <cell r="B3069" t="str">
            <v>Campeche</v>
          </cell>
          <cell r="F3069">
            <v>6</v>
          </cell>
        </row>
        <row r="3070">
          <cell r="A3070">
            <v>2020</v>
          </cell>
          <cell r="B3070" t="str">
            <v>Campeche</v>
          </cell>
          <cell r="F3070">
            <v>2</v>
          </cell>
        </row>
        <row r="3071">
          <cell r="A3071">
            <v>2020</v>
          </cell>
          <cell r="B3071" t="str">
            <v>Campeche</v>
          </cell>
          <cell r="F3071">
            <v>3</v>
          </cell>
        </row>
        <row r="3072">
          <cell r="A3072">
            <v>2020</v>
          </cell>
          <cell r="B3072" t="str">
            <v>Campeche</v>
          </cell>
          <cell r="F3072">
            <v>1</v>
          </cell>
        </row>
        <row r="3073">
          <cell r="A3073">
            <v>2020</v>
          </cell>
          <cell r="B3073" t="str">
            <v>Campeche</v>
          </cell>
          <cell r="F3073">
            <v>2</v>
          </cell>
        </row>
        <row r="3074">
          <cell r="A3074">
            <v>2020</v>
          </cell>
          <cell r="B3074" t="str">
            <v>Campeche</v>
          </cell>
          <cell r="F3074">
            <v>1</v>
          </cell>
        </row>
        <row r="3075">
          <cell r="A3075">
            <v>2020</v>
          </cell>
          <cell r="B3075" t="str">
            <v>Campeche</v>
          </cell>
          <cell r="F3075">
            <v>1</v>
          </cell>
        </row>
        <row r="3076">
          <cell r="A3076">
            <v>2020</v>
          </cell>
          <cell r="B3076" t="str">
            <v>Campeche</v>
          </cell>
          <cell r="F3076">
            <v>0</v>
          </cell>
        </row>
        <row r="3077">
          <cell r="A3077">
            <v>2020</v>
          </cell>
          <cell r="B3077" t="str">
            <v>Campeche</v>
          </cell>
          <cell r="F3077">
            <v>1</v>
          </cell>
        </row>
        <row r="3078">
          <cell r="A3078">
            <v>2020</v>
          </cell>
          <cell r="B3078" t="str">
            <v>Campeche</v>
          </cell>
          <cell r="F3078">
            <v>0</v>
          </cell>
        </row>
        <row r="3079">
          <cell r="A3079">
            <v>2020</v>
          </cell>
          <cell r="B3079" t="str">
            <v>Campeche</v>
          </cell>
          <cell r="F3079">
            <v>0</v>
          </cell>
        </row>
        <row r="3080">
          <cell r="A3080">
            <v>2020</v>
          </cell>
          <cell r="B3080" t="str">
            <v>Campeche</v>
          </cell>
          <cell r="F3080">
            <v>0</v>
          </cell>
        </row>
        <row r="3081">
          <cell r="A3081">
            <v>2020</v>
          </cell>
          <cell r="B3081" t="str">
            <v>Campeche</v>
          </cell>
          <cell r="F3081">
            <v>0</v>
          </cell>
        </row>
        <row r="3082">
          <cell r="A3082">
            <v>2021</v>
          </cell>
          <cell r="B3082" t="str">
            <v>Campeche</v>
          </cell>
          <cell r="F3082">
            <v>9005</v>
          </cell>
        </row>
        <row r="3083">
          <cell r="A3083">
            <v>2021</v>
          </cell>
          <cell r="B3083" t="str">
            <v>Campeche</v>
          </cell>
          <cell r="F3083">
            <v>8689</v>
          </cell>
        </row>
        <row r="3084">
          <cell r="A3084">
            <v>2021</v>
          </cell>
          <cell r="B3084" t="str">
            <v>Campeche</v>
          </cell>
          <cell r="F3084">
            <v>9040</v>
          </cell>
        </row>
        <row r="3085">
          <cell r="A3085">
            <v>2021</v>
          </cell>
          <cell r="B3085" t="str">
            <v>Campeche</v>
          </cell>
          <cell r="F3085">
            <v>8741</v>
          </cell>
        </row>
        <row r="3086">
          <cell r="A3086">
            <v>2021</v>
          </cell>
          <cell r="B3086" t="str">
            <v>Campeche</v>
          </cell>
          <cell r="F3086">
            <v>9088</v>
          </cell>
        </row>
        <row r="3087">
          <cell r="A3087">
            <v>2021</v>
          </cell>
          <cell r="B3087" t="str">
            <v>Campeche</v>
          </cell>
          <cell r="F3087">
            <v>8801</v>
          </cell>
        </row>
        <row r="3088">
          <cell r="A3088">
            <v>2021</v>
          </cell>
          <cell r="B3088" t="str">
            <v>Campeche</v>
          </cell>
          <cell r="F3088">
            <v>9132</v>
          </cell>
        </row>
        <row r="3089">
          <cell r="A3089">
            <v>2021</v>
          </cell>
          <cell r="B3089" t="str">
            <v>Campeche</v>
          </cell>
          <cell r="F3089">
            <v>8859</v>
          </cell>
        </row>
        <row r="3090">
          <cell r="A3090">
            <v>2021</v>
          </cell>
          <cell r="B3090" t="str">
            <v>Campeche</v>
          </cell>
          <cell r="F3090">
            <v>9171</v>
          </cell>
        </row>
        <row r="3091">
          <cell r="A3091">
            <v>2021</v>
          </cell>
          <cell r="B3091" t="str">
            <v>Campeche</v>
          </cell>
          <cell r="F3091">
            <v>8910</v>
          </cell>
        </row>
        <row r="3092">
          <cell r="A3092">
            <v>2021</v>
          </cell>
          <cell r="B3092" t="str">
            <v>Campeche</v>
          </cell>
          <cell r="F3092">
            <v>9244</v>
          </cell>
        </row>
        <row r="3093">
          <cell r="A3093">
            <v>2021</v>
          </cell>
          <cell r="B3093" t="str">
            <v>Campeche</v>
          </cell>
          <cell r="F3093">
            <v>9039</v>
          </cell>
        </row>
        <row r="3094">
          <cell r="A3094">
            <v>2021</v>
          </cell>
          <cell r="B3094" t="str">
            <v>Campeche</v>
          </cell>
          <cell r="F3094">
            <v>9251</v>
          </cell>
        </row>
        <row r="3095">
          <cell r="A3095">
            <v>2021</v>
          </cell>
          <cell r="B3095" t="str">
            <v>Campeche</v>
          </cell>
          <cell r="F3095">
            <v>9100</v>
          </cell>
        </row>
        <row r="3096">
          <cell r="A3096">
            <v>2021</v>
          </cell>
          <cell r="B3096" t="str">
            <v>Campeche</v>
          </cell>
          <cell r="F3096">
            <v>9169</v>
          </cell>
        </row>
        <row r="3097">
          <cell r="A3097">
            <v>2021</v>
          </cell>
          <cell r="B3097" t="str">
            <v>Campeche</v>
          </cell>
          <cell r="F3097">
            <v>9030</v>
          </cell>
        </row>
        <row r="3098">
          <cell r="A3098">
            <v>2021</v>
          </cell>
          <cell r="B3098" t="str">
            <v>Campeche</v>
          </cell>
          <cell r="F3098">
            <v>9075</v>
          </cell>
        </row>
        <row r="3099">
          <cell r="A3099">
            <v>2021</v>
          </cell>
          <cell r="B3099" t="str">
            <v>Campeche</v>
          </cell>
          <cell r="F3099">
            <v>8931</v>
          </cell>
        </row>
        <row r="3100">
          <cell r="A3100">
            <v>2021</v>
          </cell>
          <cell r="B3100" t="str">
            <v>Campeche</v>
          </cell>
          <cell r="F3100">
            <v>8980</v>
          </cell>
        </row>
        <row r="3101">
          <cell r="A3101">
            <v>2021</v>
          </cell>
          <cell r="B3101" t="str">
            <v>Campeche</v>
          </cell>
          <cell r="F3101">
            <v>8820</v>
          </cell>
        </row>
        <row r="3102">
          <cell r="A3102">
            <v>2021</v>
          </cell>
          <cell r="B3102" t="str">
            <v>Campeche</v>
          </cell>
          <cell r="F3102">
            <v>8890</v>
          </cell>
        </row>
        <row r="3103">
          <cell r="A3103">
            <v>2021</v>
          </cell>
          <cell r="B3103" t="str">
            <v>Campeche</v>
          </cell>
          <cell r="F3103">
            <v>8718</v>
          </cell>
        </row>
        <row r="3104">
          <cell r="A3104">
            <v>2021</v>
          </cell>
          <cell r="B3104" t="str">
            <v>Campeche</v>
          </cell>
          <cell r="F3104">
            <v>8818</v>
          </cell>
        </row>
        <row r="3105">
          <cell r="A3105">
            <v>2021</v>
          </cell>
          <cell r="B3105" t="str">
            <v>Campeche</v>
          </cell>
          <cell r="F3105">
            <v>8646</v>
          </cell>
        </row>
        <row r="3106">
          <cell r="A3106">
            <v>2021</v>
          </cell>
          <cell r="B3106" t="str">
            <v>Campeche</v>
          </cell>
          <cell r="F3106">
            <v>8760</v>
          </cell>
        </row>
        <row r="3107">
          <cell r="A3107">
            <v>2021</v>
          </cell>
          <cell r="B3107" t="str">
            <v>Campeche</v>
          </cell>
          <cell r="F3107">
            <v>8593</v>
          </cell>
        </row>
        <row r="3108">
          <cell r="A3108">
            <v>2021</v>
          </cell>
          <cell r="B3108" t="str">
            <v>Campeche</v>
          </cell>
          <cell r="F3108">
            <v>8706</v>
          </cell>
        </row>
        <row r="3109">
          <cell r="A3109">
            <v>2021</v>
          </cell>
          <cell r="B3109" t="str">
            <v>Campeche</v>
          </cell>
          <cell r="F3109">
            <v>8545</v>
          </cell>
        </row>
        <row r="3110">
          <cell r="A3110">
            <v>2021</v>
          </cell>
          <cell r="B3110" t="str">
            <v>Campeche</v>
          </cell>
          <cell r="F3110">
            <v>8661</v>
          </cell>
        </row>
        <row r="3111">
          <cell r="A3111">
            <v>2021</v>
          </cell>
          <cell r="B3111" t="str">
            <v>Campeche</v>
          </cell>
          <cell r="F3111">
            <v>8500</v>
          </cell>
        </row>
        <row r="3112">
          <cell r="A3112">
            <v>2021</v>
          </cell>
          <cell r="B3112" t="str">
            <v>Campeche</v>
          </cell>
          <cell r="F3112">
            <v>8635</v>
          </cell>
        </row>
        <row r="3113">
          <cell r="A3113">
            <v>2021</v>
          </cell>
          <cell r="B3113" t="str">
            <v>Campeche</v>
          </cell>
          <cell r="F3113">
            <v>8481</v>
          </cell>
        </row>
        <row r="3114">
          <cell r="A3114">
            <v>2021</v>
          </cell>
          <cell r="B3114" t="str">
            <v>Campeche</v>
          </cell>
          <cell r="F3114">
            <v>8622</v>
          </cell>
        </row>
        <row r="3115">
          <cell r="A3115">
            <v>2021</v>
          </cell>
          <cell r="B3115" t="str">
            <v>Campeche</v>
          </cell>
          <cell r="F3115">
            <v>8485</v>
          </cell>
        </row>
        <row r="3116">
          <cell r="A3116">
            <v>2021</v>
          </cell>
          <cell r="B3116" t="str">
            <v>Campeche</v>
          </cell>
          <cell r="F3116">
            <v>8595</v>
          </cell>
        </row>
        <row r="3117">
          <cell r="A3117">
            <v>2021</v>
          </cell>
          <cell r="B3117" t="str">
            <v>Campeche</v>
          </cell>
          <cell r="F3117">
            <v>8482</v>
          </cell>
        </row>
        <row r="3118">
          <cell r="A3118">
            <v>2021</v>
          </cell>
          <cell r="B3118" t="str">
            <v>Campeche</v>
          </cell>
          <cell r="F3118">
            <v>8558</v>
          </cell>
        </row>
        <row r="3119">
          <cell r="A3119">
            <v>2021</v>
          </cell>
          <cell r="B3119" t="str">
            <v>Campeche</v>
          </cell>
          <cell r="F3119">
            <v>8473</v>
          </cell>
        </row>
        <row r="3120">
          <cell r="A3120">
            <v>2021</v>
          </cell>
          <cell r="B3120" t="str">
            <v>Campeche</v>
          </cell>
          <cell r="F3120">
            <v>8531</v>
          </cell>
        </row>
        <row r="3121">
          <cell r="A3121">
            <v>2021</v>
          </cell>
          <cell r="B3121" t="str">
            <v>Campeche</v>
          </cell>
          <cell r="F3121">
            <v>8479</v>
          </cell>
        </row>
        <row r="3122">
          <cell r="A3122">
            <v>2021</v>
          </cell>
          <cell r="B3122" t="str">
            <v>Campeche</v>
          </cell>
          <cell r="F3122">
            <v>8530</v>
          </cell>
        </row>
        <row r="3123">
          <cell r="A3123">
            <v>2021</v>
          </cell>
          <cell r="B3123" t="str">
            <v>Campeche</v>
          </cell>
          <cell r="F3123">
            <v>8509</v>
          </cell>
        </row>
        <row r="3124">
          <cell r="A3124">
            <v>2021</v>
          </cell>
          <cell r="B3124" t="str">
            <v>Campeche</v>
          </cell>
          <cell r="F3124">
            <v>8552</v>
          </cell>
        </row>
        <row r="3125">
          <cell r="A3125">
            <v>2021</v>
          </cell>
          <cell r="B3125" t="str">
            <v>Campeche</v>
          </cell>
          <cell r="F3125">
            <v>8544</v>
          </cell>
        </row>
        <row r="3126">
          <cell r="A3126">
            <v>2021</v>
          </cell>
          <cell r="B3126" t="str">
            <v>Campeche</v>
          </cell>
          <cell r="F3126">
            <v>8592</v>
          </cell>
        </row>
        <row r="3127">
          <cell r="A3127">
            <v>2021</v>
          </cell>
          <cell r="B3127" t="str">
            <v>Campeche</v>
          </cell>
          <cell r="F3127">
            <v>8581</v>
          </cell>
        </row>
        <row r="3128">
          <cell r="A3128">
            <v>2021</v>
          </cell>
          <cell r="B3128" t="str">
            <v>Campeche</v>
          </cell>
          <cell r="F3128">
            <v>8650</v>
          </cell>
        </row>
        <row r="3129">
          <cell r="A3129">
            <v>2021</v>
          </cell>
          <cell r="B3129" t="str">
            <v>Campeche</v>
          </cell>
          <cell r="F3129">
            <v>8634</v>
          </cell>
        </row>
        <row r="3130">
          <cell r="A3130">
            <v>2021</v>
          </cell>
          <cell r="B3130" t="str">
            <v>Campeche</v>
          </cell>
          <cell r="F3130">
            <v>8719</v>
          </cell>
        </row>
        <row r="3131">
          <cell r="A3131">
            <v>2021</v>
          </cell>
          <cell r="B3131" t="str">
            <v>Campeche</v>
          </cell>
          <cell r="F3131">
            <v>8707</v>
          </cell>
        </row>
        <row r="3132">
          <cell r="A3132">
            <v>2021</v>
          </cell>
          <cell r="B3132" t="str">
            <v>Campeche</v>
          </cell>
          <cell r="F3132">
            <v>8796</v>
          </cell>
        </row>
        <row r="3133">
          <cell r="A3133">
            <v>2021</v>
          </cell>
          <cell r="B3133" t="str">
            <v>Campeche</v>
          </cell>
          <cell r="F3133">
            <v>8785</v>
          </cell>
        </row>
        <row r="3134">
          <cell r="A3134">
            <v>2021</v>
          </cell>
          <cell r="B3134" t="str">
            <v>Campeche</v>
          </cell>
          <cell r="F3134">
            <v>8865</v>
          </cell>
        </row>
        <row r="3135">
          <cell r="A3135">
            <v>2021</v>
          </cell>
          <cell r="B3135" t="str">
            <v>Campeche</v>
          </cell>
          <cell r="F3135">
            <v>8846</v>
          </cell>
        </row>
        <row r="3136">
          <cell r="A3136">
            <v>2021</v>
          </cell>
          <cell r="B3136" t="str">
            <v>Campeche</v>
          </cell>
          <cell r="F3136">
            <v>8903</v>
          </cell>
        </row>
        <row r="3137">
          <cell r="A3137">
            <v>2021</v>
          </cell>
          <cell r="B3137" t="str">
            <v>Campeche</v>
          </cell>
          <cell r="F3137">
            <v>8875</v>
          </cell>
        </row>
        <row r="3138">
          <cell r="A3138">
            <v>2021</v>
          </cell>
          <cell r="B3138" t="str">
            <v>Campeche</v>
          </cell>
          <cell r="F3138">
            <v>8900</v>
          </cell>
        </row>
        <row r="3139">
          <cell r="A3139">
            <v>2021</v>
          </cell>
          <cell r="B3139" t="str">
            <v>Campeche</v>
          </cell>
          <cell r="F3139">
            <v>8874</v>
          </cell>
        </row>
        <row r="3140">
          <cell r="A3140">
            <v>2021</v>
          </cell>
          <cell r="B3140" t="str">
            <v>Campeche</v>
          </cell>
          <cell r="F3140">
            <v>8855</v>
          </cell>
        </row>
        <row r="3141">
          <cell r="A3141">
            <v>2021</v>
          </cell>
          <cell r="B3141" t="str">
            <v>Campeche</v>
          </cell>
          <cell r="F3141">
            <v>8852</v>
          </cell>
        </row>
        <row r="3142">
          <cell r="A3142">
            <v>2021</v>
          </cell>
          <cell r="B3142" t="str">
            <v>Campeche</v>
          </cell>
          <cell r="F3142">
            <v>8745</v>
          </cell>
        </row>
        <row r="3143">
          <cell r="A3143">
            <v>2021</v>
          </cell>
          <cell r="B3143" t="str">
            <v>Campeche</v>
          </cell>
          <cell r="F3143">
            <v>8787</v>
          </cell>
        </row>
        <row r="3144">
          <cell r="A3144">
            <v>2021</v>
          </cell>
          <cell r="B3144" t="str">
            <v>Campeche</v>
          </cell>
          <cell r="F3144">
            <v>8580</v>
          </cell>
        </row>
        <row r="3145">
          <cell r="A3145">
            <v>2021</v>
          </cell>
          <cell r="B3145" t="str">
            <v>Campeche</v>
          </cell>
          <cell r="F3145">
            <v>8687</v>
          </cell>
        </row>
        <row r="3146">
          <cell r="A3146">
            <v>2021</v>
          </cell>
          <cell r="B3146" t="str">
            <v>Campeche</v>
          </cell>
          <cell r="F3146">
            <v>8401</v>
          </cell>
        </row>
        <row r="3147">
          <cell r="A3147">
            <v>2021</v>
          </cell>
          <cell r="B3147" t="str">
            <v>Campeche</v>
          </cell>
          <cell r="F3147">
            <v>8581</v>
          </cell>
        </row>
        <row r="3148">
          <cell r="A3148">
            <v>2021</v>
          </cell>
          <cell r="B3148" t="str">
            <v>Campeche</v>
          </cell>
          <cell r="F3148">
            <v>8216</v>
          </cell>
        </row>
        <row r="3149">
          <cell r="A3149">
            <v>2021</v>
          </cell>
          <cell r="B3149" t="str">
            <v>Campeche</v>
          </cell>
          <cell r="F3149">
            <v>8465</v>
          </cell>
        </row>
        <row r="3150">
          <cell r="A3150">
            <v>2021</v>
          </cell>
          <cell r="B3150" t="str">
            <v>Campeche</v>
          </cell>
          <cell r="F3150">
            <v>8016</v>
          </cell>
        </row>
        <row r="3151">
          <cell r="A3151">
            <v>2021</v>
          </cell>
          <cell r="B3151" t="str">
            <v>Campeche</v>
          </cell>
          <cell r="F3151">
            <v>8330</v>
          </cell>
        </row>
        <row r="3152">
          <cell r="A3152">
            <v>2021</v>
          </cell>
          <cell r="B3152" t="str">
            <v>Campeche</v>
          </cell>
          <cell r="F3152">
            <v>7806</v>
          </cell>
        </row>
        <row r="3153">
          <cell r="A3153">
            <v>2021</v>
          </cell>
          <cell r="B3153" t="str">
            <v>Campeche</v>
          </cell>
          <cell r="F3153">
            <v>8179</v>
          </cell>
        </row>
        <row r="3154">
          <cell r="A3154">
            <v>2021</v>
          </cell>
          <cell r="B3154" t="str">
            <v>Campeche</v>
          </cell>
          <cell r="F3154">
            <v>7590</v>
          </cell>
        </row>
        <row r="3155">
          <cell r="A3155">
            <v>2021</v>
          </cell>
          <cell r="B3155" t="str">
            <v>Campeche</v>
          </cell>
          <cell r="F3155">
            <v>8018</v>
          </cell>
        </row>
        <row r="3156">
          <cell r="A3156">
            <v>2021</v>
          </cell>
          <cell r="B3156" t="str">
            <v>Campeche</v>
          </cell>
          <cell r="F3156">
            <v>7372</v>
          </cell>
        </row>
        <row r="3157">
          <cell r="A3157">
            <v>2021</v>
          </cell>
          <cell r="B3157" t="str">
            <v>Campeche</v>
          </cell>
          <cell r="F3157">
            <v>7852</v>
          </cell>
        </row>
        <row r="3158">
          <cell r="A3158">
            <v>2021</v>
          </cell>
          <cell r="B3158" t="str">
            <v>Campeche</v>
          </cell>
          <cell r="F3158">
            <v>7154</v>
          </cell>
        </row>
        <row r="3159">
          <cell r="A3159">
            <v>2021</v>
          </cell>
          <cell r="B3159" t="str">
            <v>Campeche</v>
          </cell>
          <cell r="F3159">
            <v>7677</v>
          </cell>
        </row>
        <row r="3160">
          <cell r="A3160">
            <v>2021</v>
          </cell>
          <cell r="B3160" t="str">
            <v>Campeche</v>
          </cell>
          <cell r="F3160">
            <v>6942</v>
          </cell>
        </row>
        <row r="3161">
          <cell r="A3161">
            <v>2021</v>
          </cell>
          <cell r="B3161" t="str">
            <v>Campeche</v>
          </cell>
          <cell r="F3161">
            <v>7496</v>
          </cell>
        </row>
        <row r="3162">
          <cell r="A3162">
            <v>2021</v>
          </cell>
          <cell r="B3162" t="str">
            <v>Campeche</v>
          </cell>
          <cell r="F3162">
            <v>6745</v>
          </cell>
        </row>
        <row r="3163">
          <cell r="A3163">
            <v>2021</v>
          </cell>
          <cell r="B3163" t="str">
            <v>Campeche</v>
          </cell>
          <cell r="F3163">
            <v>7317</v>
          </cell>
        </row>
        <row r="3164">
          <cell r="A3164">
            <v>2021</v>
          </cell>
          <cell r="B3164" t="str">
            <v>Campeche</v>
          </cell>
          <cell r="F3164">
            <v>6577</v>
          </cell>
        </row>
        <row r="3165">
          <cell r="A3165">
            <v>2021</v>
          </cell>
          <cell r="B3165" t="str">
            <v>Campeche</v>
          </cell>
          <cell r="F3165">
            <v>7149</v>
          </cell>
        </row>
        <row r="3166">
          <cell r="A3166">
            <v>2021</v>
          </cell>
          <cell r="B3166" t="str">
            <v>Campeche</v>
          </cell>
          <cell r="F3166">
            <v>6439</v>
          </cell>
        </row>
        <row r="3167">
          <cell r="A3167">
            <v>2021</v>
          </cell>
          <cell r="B3167" t="str">
            <v>Campeche</v>
          </cell>
          <cell r="F3167">
            <v>6992</v>
          </cell>
        </row>
        <row r="3168">
          <cell r="A3168">
            <v>2021</v>
          </cell>
          <cell r="B3168" t="str">
            <v>Campeche</v>
          </cell>
          <cell r="F3168">
            <v>6324</v>
          </cell>
        </row>
        <row r="3169">
          <cell r="A3169">
            <v>2021</v>
          </cell>
          <cell r="B3169" t="str">
            <v>Campeche</v>
          </cell>
          <cell r="F3169">
            <v>6843</v>
          </cell>
        </row>
        <row r="3170">
          <cell r="A3170">
            <v>2021</v>
          </cell>
          <cell r="B3170" t="str">
            <v>Campeche</v>
          </cell>
          <cell r="F3170">
            <v>6230</v>
          </cell>
        </row>
        <row r="3171">
          <cell r="A3171">
            <v>2021</v>
          </cell>
          <cell r="B3171" t="str">
            <v>Campeche</v>
          </cell>
          <cell r="F3171">
            <v>6705</v>
          </cell>
        </row>
        <row r="3172">
          <cell r="A3172">
            <v>2021</v>
          </cell>
          <cell r="B3172" t="str">
            <v>Campeche</v>
          </cell>
          <cell r="F3172">
            <v>6154</v>
          </cell>
        </row>
        <row r="3173">
          <cell r="A3173">
            <v>2021</v>
          </cell>
          <cell r="B3173" t="str">
            <v>Campeche</v>
          </cell>
          <cell r="F3173">
            <v>6574</v>
          </cell>
        </row>
        <row r="3174">
          <cell r="A3174">
            <v>2021</v>
          </cell>
          <cell r="B3174" t="str">
            <v>Campeche</v>
          </cell>
          <cell r="F3174">
            <v>6069</v>
          </cell>
        </row>
        <row r="3175">
          <cell r="A3175">
            <v>2021</v>
          </cell>
          <cell r="B3175" t="str">
            <v>Campeche</v>
          </cell>
          <cell r="F3175">
            <v>6431</v>
          </cell>
        </row>
        <row r="3176">
          <cell r="A3176">
            <v>2021</v>
          </cell>
          <cell r="B3176" t="str">
            <v>Campeche</v>
          </cell>
          <cell r="F3176">
            <v>5962</v>
          </cell>
        </row>
        <row r="3177">
          <cell r="A3177">
            <v>2021</v>
          </cell>
          <cell r="B3177" t="str">
            <v>Campeche</v>
          </cell>
          <cell r="F3177">
            <v>6269</v>
          </cell>
        </row>
        <row r="3178">
          <cell r="A3178">
            <v>2021</v>
          </cell>
          <cell r="B3178" t="str">
            <v>Campeche</v>
          </cell>
          <cell r="F3178">
            <v>5835</v>
          </cell>
        </row>
        <row r="3179">
          <cell r="A3179">
            <v>2021</v>
          </cell>
          <cell r="B3179" t="str">
            <v>Campeche</v>
          </cell>
          <cell r="F3179">
            <v>6095</v>
          </cell>
        </row>
        <row r="3180">
          <cell r="A3180">
            <v>2021</v>
          </cell>
          <cell r="B3180" t="str">
            <v>Campeche</v>
          </cell>
          <cell r="F3180">
            <v>5683</v>
          </cell>
        </row>
        <row r="3181">
          <cell r="A3181">
            <v>2021</v>
          </cell>
          <cell r="B3181" t="str">
            <v>Campeche</v>
          </cell>
          <cell r="F3181">
            <v>5912</v>
          </cell>
        </row>
        <row r="3182">
          <cell r="A3182">
            <v>2021</v>
          </cell>
          <cell r="B3182" t="str">
            <v>Campeche</v>
          </cell>
          <cell r="F3182">
            <v>5504</v>
          </cell>
        </row>
        <row r="3183">
          <cell r="A3183">
            <v>2021</v>
          </cell>
          <cell r="B3183" t="str">
            <v>Campeche</v>
          </cell>
          <cell r="F3183">
            <v>5722</v>
          </cell>
        </row>
        <row r="3184">
          <cell r="A3184">
            <v>2021</v>
          </cell>
          <cell r="B3184" t="str">
            <v>Campeche</v>
          </cell>
          <cell r="F3184">
            <v>5310</v>
          </cell>
        </row>
        <row r="3185">
          <cell r="A3185">
            <v>2021</v>
          </cell>
          <cell r="B3185" t="str">
            <v>Campeche</v>
          </cell>
          <cell r="F3185">
            <v>5530</v>
          </cell>
        </row>
        <row r="3186">
          <cell r="A3186">
            <v>2021</v>
          </cell>
          <cell r="B3186" t="str">
            <v>Campeche</v>
          </cell>
          <cell r="F3186">
            <v>5115</v>
          </cell>
        </row>
        <row r="3187">
          <cell r="A3187">
            <v>2021</v>
          </cell>
          <cell r="B3187" t="str">
            <v>Campeche</v>
          </cell>
          <cell r="F3187">
            <v>5340</v>
          </cell>
        </row>
        <row r="3188">
          <cell r="A3188">
            <v>2021</v>
          </cell>
          <cell r="B3188" t="str">
            <v>Campeche</v>
          </cell>
          <cell r="F3188">
            <v>4920</v>
          </cell>
        </row>
        <row r="3189">
          <cell r="A3189">
            <v>2021</v>
          </cell>
          <cell r="B3189" t="str">
            <v>Campeche</v>
          </cell>
          <cell r="F3189">
            <v>5155</v>
          </cell>
        </row>
        <row r="3190">
          <cell r="A3190">
            <v>2021</v>
          </cell>
          <cell r="B3190" t="str">
            <v>Campeche</v>
          </cell>
          <cell r="F3190">
            <v>4728</v>
          </cell>
        </row>
        <row r="3191">
          <cell r="A3191">
            <v>2021</v>
          </cell>
          <cell r="B3191" t="str">
            <v>Campeche</v>
          </cell>
          <cell r="F3191">
            <v>4977</v>
          </cell>
        </row>
        <row r="3192">
          <cell r="A3192">
            <v>2021</v>
          </cell>
          <cell r="B3192" t="str">
            <v>Campeche</v>
          </cell>
          <cell r="F3192">
            <v>4542</v>
          </cell>
        </row>
        <row r="3193">
          <cell r="A3193">
            <v>2021</v>
          </cell>
          <cell r="B3193" t="str">
            <v>Campeche</v>
          </cell>
          <cell r="F3193">
            <v>4806</v>
          </cell>
        </row>
        <row r="3194">
          <cell r="A3194">
            <v>2021</v>
          </cell>
          <cell r="B3194" t="str">
            <v>Campeche</v>
          </cell>
          <cell r="F3194">
            <v>4361</v>
          </cell>
        </row>
        <row r="3195">
          <cell r="A3195">
            <v>2021</v>
          </cell>
          <cell r="B3195" t="str">
            <v>Campeche</v>
          </cell>
          <cell r="F3195">
            <v>4641</v>
          </cell>
        </row>
        <row r="3196">
          <cell r="A3196">
            <v>2021</v>
          </cell>
          <cell r="B3196" t="str">
            <v>Campeche</v>
          </cell>
          <cell r="F3196">
            <v>4186</v>
          </cell>
        </row>
        <row r="3197">
          <cell r="A3197">
            <v>2021</v>
          </cell>
          <cell r="B3197" t="str">
            <v>Campeche</v>
          </cell>
          <cell r="F3197">
            <v>4476</v>
          </cell>
        </row>
        <row r="3198">
          <cell r="A3198">
            <v>2021</v>
          </cell>
          <cell r="B3198" t="str">
            <v>Campeche</v>
          </cell>
          <cell r="F3198">
            <v>4011</v>
          </cell>
        </row>
        <row r="3199">
          <cell r="A3199">
            <v>2021</v>
          </cell>
          <cell r="B3199" t="str">
            <v>Campeche</v>
          </cell>
          <cell r="F3199">
            <v>4314</v>
          </cell>
        </row>
        <row r="3200">
          <cell r="A3200">
            <v>2021</v>
          </cell>
          <cell r="B3200" t="str">
            <v>Campeche</v>
          </cell>
          <cell r="F3200">
            <v>3837</v>
          </cell>
        </row>
        <row r="3201">
          <cell r="A3201">
            <v>2021</v>
          </cell>
          <cell r="B3201" t="str">
            <v>Campeche</v>
          </cell>
          <cell r="F3201">
            <v>4149</v>
          </cell>
        </row>
        <row r="3202">
          <cell r="A3202">
            <v>2021</v>
          </cell>
          <cell r="B3202" t="str">
            <v>Campeche</v>
          </cell>
          <cell r="F3202">
            <v>3668</v>
          </cell>
        </row>
        <row r="3203">
          <cell r="A3203">
            <v>2021</v>
          </cell>
          <cell r="B3203" t="str">
            <v>Campeche</v>
          </cell>
          <cell r="F3203">
            <v>3979</v>
          </cell>
        </row>
        <row r="3204">
          <cell r="A3204">
            <v>2021</v>
          </cell>
          <cell r="B3204" t="str">
            <v>Campeche</v>
          </cell>
          <cell r="F3204">
            <v>3503</v>
          </cell>
        </row>
        <row r="3205">
          <cell r="A3205">
            <v>2021</v>
          </cell>
          <cell r="B3205" t="str">
            <v>Campeche</v>
          </cell>
          <cell r="F3205">
            <v>3806</v>
          </cell>
        </row>
        <row r="3206">
          <cell r="A3206">
            <v>2021</v>
          </cell>
          <cell r="B3206" t="str">
            <v>Campeche</v>
          </cell>
          <cell r="F3206">
            <v>3335</v>
          </cell>
        </row>
        <row r="3207">
          <cell r="A3207">
            <v>2021</v>
          </cell>
          <cell r="B3207" t="str">
            <v>Campeche</v>
          </cell>
          <cell r="F3207">
            <v>3627</v>
          </cell>
        </row>
        <row r="3208">
          <cell r="A3208">
            <v>2021</v>
          </cell>
          <cell r="B3208" t="str">
            <v>Campeche</v>
          </cell>
          <cell r="F3208">
            <v>3163</v>
          </cell>
        </row>
        <row r="3209">
          <cell r="A3209">
            <v>2021</v>
          </cell>
          <cell r="B3209" t="str">
            <v>Campeche</v>
          </cell>
          <cell r="F3209">
            <v>3441</v>
          </cell>
        </row>
        <row r="3210">
          <cell r="A3210">
            <v>2021</v>
          </cell>
          <cell r="B3210" t="str">
            <v>Campeche</v>
          </cell>
          <cell r="F3210">
            <v>2990</v>
          </cell>
        </row>
        <row r="3211">
          <cell r="A3211">
            <v>2021</v>
          </cell>
          <cell r="B3211" t="str">
            <v>Campeche</v>
          </cell>
          <cell r="F3211">
            <v>3254</v>
          </cell>
        </row>
        <row r="3212">
          <cell r="A3212">
            <v>2021</v>
          </cell>
          <cell r="B3212" t="str">
            <v>Campeche</v>
          </cell>
          <cell r="F3212">
            <v>2817</v>
          </cell>
        </row>
        <row r="3213">
          <cell r="A3213">
            <v>2021</v>
          </cell>
          <cell r="B3213" t="str">
            <v>Campeche</v>
          </cell>
          <cell r="F3213">
            <v>3068</v>
          </cell>
        </row>
        <row r="3214">
          <cell r="A3214">
            <v>2021</v>
          </cell>
          <cell r="B3214" t="str">
            <v>Campeche</v>
          </cell>
          <cell r="F3214">
            <v>2648</v>
          </cell>
        </row>
        <row r="3215">
          <cell r="A3215">
            <v>2021</v>
          </cell>
          <cell r="B3215" t="str">
            <v>Campeche</v>
          </cell>
          <cell r="F3215">
            <v>2884</v>
          </cell>
        </row>
        <row r="3216">
          <cell r="A3216">
            <v>2021</v>
          </cell>
          <cell r="B3216" t="str">
            <v>Campeche</v>
          </cell>
          <cell r="F3216">
            <v>2482</v>
          </cell>
        </row>
        <row r="3217">
          <cell r="A3217">
            <v>2021</v>
          </cell>
          <cell r="B3217" t="str">
            <v>Campeche</v>
          </cell>
          <cell r="F3217">
            <v>2703</v>
          </cell>
        </row>
        <row r="3218">
          <cell r="A3218">
            <v>2021</v>
          </cell>
          <cell r="B3218" t="str">
            <v>Campeche</v>
          </cell>
          <cell r="F3218">
            <v>2320</v>
          </cell>
        </row>
        <row r="3219">
          <cell r="A3219">
            <v>2021</v>
          </cell>
          <cell r="B3219" t="str">
            <v>Campeche</v>
          </cell>
          <cell r="F3219">
            <v>2526</v>
          </cell>
        </row>
        <row r="3220">
          <cell r="A3220">
            <v>2021</v>
          </cell>
          <cell r="B3220" t="str">
            <v>Campeche</v>
          </cell>
          <cell r="F3220">
            <v>2165</v>
          </cell>
        </row>
        <row r="3221">
          <cell r="A3221">
            <v>2021</v>
          </cell>
          <cell r="B3221" t="str">
            <v>Campeche</v>
          </cell>
          <cell r="F3221">
            <v>2350</v>
          </cell>
        </row>
        <row r="3222">
          <cell r="A3222">
            <v>2021</v>
          </cell>
          <cell r="B3222" t="str">
            <v>Campeche</v>
          </cell>
          <cell r="F3222">
            <v>2011</v>
          </cell>
        </row>
        <row r="3223">
          <cell r="A3223">
            <v>2021</v>
          </cell>
          <cell r="B3223" t="str">
            <v>Campeche</v>
          </cell>
          <cell r="F3223">
            <v>2180</v>
          </cell>
        </row>
        <row r="3224">
          <cell r="A3224">
            <v>2021</v>
          </cell>
          <cell r="B3224" t="str">
            <v>Campeche</v>
          </cell>
          <cell r="F3224">
            <v>1873</v>
          </cell>
        </row>
        <row r="3225">
          <cell r="A3225">
            <v>2021</v>
          </cell>
          <cell r="B3225" t="str">
            <v>Campeche</v>
          </cell>
          <cell r="F3225">
            <v>2028</v>
          </cell>
        </row>
        <row r="3226">
          <cell r="A3226">
            <v>2021</v>
          </cell>
          <cell r="B3226" t="str">
            <v>Campeche</v>
          </cell>
          <cell r="F3226">
            <v>1746</v>
          </cell>
        </row>
        <row r="3227">
          <cell r="A3227">
            <v>2021</v>
          </cell>
          <cell r="B3227" t="str">
            <v>Campeche</v>
          </cell>
          <cell r="F3227">
            <v>1886</v>
          </cell>
        </row>
        <row r="3228">
          <cell r="A3228">
            <v>2021</v>
          </cell>
          <cell r="B3228" t="str">
            <v>Campeche</v>
          </cell>
          <cell r="F3228">
            <v>1615</v>
          </cell>
        </row>
        <row r="3229">
          <cell r="A3229">
            <v>2021</v>
          </cell>
          <cell r="B3229" t="str">
            <v>Campeche</v>
          </cell>
          <cell r="F3229">
            <v>1742</v>
          </cell>
        </row>
        <row r="3230">
          <cell r="A3230">
            <v>2021</v>
          </cell>
          <cell r="B3230" t="str">
            <v>Campeche</v>
          </cell>
          <cell r="F3230">
            <v>1491</v>
          </cell>
        </row>
        <row r="3231">
          <cell r="A3231">
            <v>2021</v>
          </cell>
          <cell r="B3231" t="str">
            <v>Campeche</v>
          </cell>
          <cell r="F3231">
            <v>1605</v>
          </cell>
        </row>
        <row r="3232">
          <cell r="A3232">
            <v>2021</v>
          </cell>
          <cell r="B3232" t="str">
            <v>Campeche</v>
          </cell>
          <cell r="F3232">
            <v>1370</v>
          </cell>
        </row>
        <row r="3233">
          <cell r="A3233">
            <v>2021</v>
          </cell>
          <cell r="B3233" t="str">
            <v>Campeche</v>
          </cell>
          <cell r="F3233">
            <v>1479</v>
          </cell>
        </row>
        <row r="3234">
          <cell r="A3234">
            <v>2021</v>
          </cell>
          <cell r="B3234" t="str">
            <v>Campeche</v>
          </cell>
          <cell r="F3234">
            <v>1256</v>
          </cell>
        </row>
        <row r="3235">
          <cell r="A3235">
            <v>2021</v>
          </cell>
          <cell r="B3235" t="str">
            <v>Campeche</v>
          </cell>
          <cell r="F3235">
            <v>1365</v>
          </cell>
        </row>
        <row r="3236">
          <cell r="A3236">
            <v>2021</v>
          </cell>
          <cell r="B3236" t="str">
            <v>Campeche</v>
          </cell>
          <cell r="F3236">
            <v>1147</v>
          </cell>
        </row>
        <row r="3237">
          <cell r="A3237">
            <v>2021</v>
          </cell>
          <cell r="B3237" t="str">
            <v>Campeche</v>
          </cell>
          <cell r="F3237">
            <v>1256</v>
          </cell>
        </row>
        <row r="3238">
          <cell r="A3238">
            <v>2021</v>
          </cell>
          <cell r="B3238" t="str">
            <v>Campeche</v>
          </cell>
          <cell r="F3238">
            <v>1044</v>
          </cell>
        </row>
        <row r="3239">
          <cell r="A3239">
            <v>2021</v>
          </cell>
          <cell r="B3239" t="str">
            <v>Campeche</v>
          </cell>
          <cell r="F3239">
            <v>1156</v>
          </cell>
        </row>
        <row r="3240">
          <cell r="A3240">
            <v>2021</v>
          </cell>
          <cell r="B3240" t="str">
            <v>Campeche</v>
          </cell>
          <cell r="F3240">
            <v>951</v>
          </cell>
        </row>
        <row r="3241">
          <cell r="A3241">
            <v>2021</v>
          </cell>
          <cell r="B3241" t="str">
            <v>Campeche</v>
          </cell>
          <cell r="F3241">
            <v>1065</v>
          </cell>
        </row>
        <row r="3242">
          <cell r="A3242">
            <v>2021</v>
          </cell>
          <cell r="B3242" t="str">
            <v>Campeche</v>
          </cell>
          <cell r="F3242">
            <v>862</v>
          </cell>
        </row>
        <row r="3243">
          <cell r="A3243">
            <v>2021</v>
          </cell>
          <cell r="B3243" t="str">
            <v>Campeche</v>
          </cell>
          <cell r="F3243">
            <v>975</v>
          </cell>
        </row>
        <row r="3244">
          <cell r="A3244">
            <v>2021</v>
          </cell>
          <cell r="B3244" t="str">
            <v>Campeche</v>
          </cell>
          <cell r="F3244">
            <v>776</v>
          </cell>
        </row>
        <row r="3245">
          <cell r="A3245">
            <v>2021</v>
          </cell>
          <cell r="B3245" t="str">
            <v>Campeche</v>
          </cell>
          <cell r="F3245">
            <v>886</v>
          </cell>
        </row>
        <row r="3246">
          <cell r="A3246">
            <v>2021</v>
          </cell>
          <cell r="B3246" t="str">
            <v>Campeche</v>
          </cell>
          <cell r="F3246">
            <v>695</v>
          </cell>
        </row>
        <row r="3247">
          <cell r="A3247">
            <v>2021</v>
          </cell>
          <cell r="B3247" t="str">
            <v>Campeche</v>
          </cell>
          <cell r="F3247">
            <v>801</v>
          </cell>
        </row>
        <row r="3248">
          <cell r="A3248">
            <v>2021</v>
          </cell>
          <cell r="B3248" t="str">
            <v>Campeche</v>
          </cell>
          <cell r="F3248">
            <v>620</v>
          </cell>
        </row>
        <row r="3249">
          <cell r="A3249">
            <v>2021</v>
          </cell>
          <cell r="B3249" t="str">
            <v>Campeche</v>
          </cell>
          <cell r="F3249">
            <v>722</v>
          </cell>
        </row>
        <row r="3250">
          <cell r="A3250">
            <v>2021</v>
          </cell>
          <cell r="B3250" t="str">
            <v>Campeche</v>
          </cell>
          <cell r="F3250">
            <v>551</v>
          </cell>
        </row>
        <row r="3251">
          <cell r="A3251">
            <v>2021</v>
          </cell>
          <cell r="B3251" t="str">
            <v>Campeche</v>
          </cell>
          <cell r="F3251">
            <v>651</v>
          </cell>
        </row>
        <row r="3252">
          <cell r="A3252">
            <v>2021</v>
          </cell>
          <cell r="B3252" t="str">
            <v>Campeche</v>
          </cell>
          <cell r="F3252">
            <v>488</v>
          </cell>
        </row>
        <row r="3253">
          <cell r="A3253">
            <v>2021</v>
          </cell>
          <cell r="B3253" t="str">
            <v>Campeche</v>
          </cell>
          <cell r="F3253">
            <v>583</v>
          </cell>
        </row>
        <row r="3254">
          <cell r="A3254">
            <v>2021</v>
          </cell>
          <cell r="B3254" t="str">
            <v>Campeche</v>
          </cell>
          <cell r="F3254">
            <v>429</v>
          </cell>
        </row>
        <row r="3255">
          <cell r="A3255">
            <v>2021</v>
          </cell>
          <cell r="B3255" t="str">
            <v>Campeche</v>
          </cell>
          <cell r="F3255">
            <v>520</v>
          </cell>
        </row>
        <row r="3256">
          <cell r="A3256">
            <v>2021</v>
          </cell>
          <cell r="B3256" t="str">
            <v>Campeche</v>
          </cell>
          <cell r="F3256">
            <v>375</v>
          </cell>
        </row>
        <row r="3257">
          <cell r="A3257">
            <v>2021</v>
          </cell>
          <cell r="B3257" t="str">
            <v>Campeche</v>
          </cell>
          <cell r="F3257">
            <v>461</v>
          </cell>
        </row>
        <row r="3258">
          <cell r="A3258">
            <v>2021</v>
          </cell>
          <cell r="B3258" t="str">
            <v>Campeche</v>
          </cell>
          <cell r="F3258">
            <v>325</v>
          </cell>
        </row>
        <row r="3259">
          <cell r="A3259">
            <v>2021</v>
          </cell>
          <cell r="B3259" t="str">
            <v>Campeche</v>
          </cell>
          <cell r="F3259">
            <v>404</v>
          </cell>
        </row>
        <row r="3260">
          <cell r="A3260">
            <v>2021</v>
          </cell>
          <cell r="B3260" t="str">
            <v>Campeche</v>
          </cell>
          <cell r="F3260">
            <v>280</v>
          </cell>
        </row>
        <row r="3261">
          <cell r="A3261">
            <v>2021</v>
          </cell>
          <cell r="B3261" t="str">
            <v>Campeche</v>
          </cell>
          <cell r="F3261">
            <v>351</v>
          </cell>
        </row>
        <row r="3262">
          <cell r="A3262">
            <v>2021</v>
          </cell>
          <cell r="B3262" t="str">
            <v>Campeche</v>
          </cell>
          <cell r="F3262">
            <v>237</v>
          </cell>
        </row>
        <row r="3263">
          <cell r="A3263">
            <v>2021</v>
          </cell>
          <cell r="B3263" t="str">
            <v>Campeche</v>
          </cell>
          <cell r="F3263">
            <v>302</v>
          </cell>
        </row>
        <row r="3264">
          <cell r="A3264">
            <v>2021</v>
          </cell>
          <cell r="B3264" t="str">
            <v>Campeche</v>
          </cell>
          <cell r="F3264">
            <v>198</v>
          </cell>
        </row>
        <row r="3265">
          <cell r="A3265">
            <v>2021</v>
          </cell>
          <cell r="B3265" t="str">
            <v>Campeche</v>
          </cell>
          <cell r="F3265">
            <v>256</v>
          </cell>
        </row>
        <row r="3266">
          <cell r="A3266">
            <v>2021</v>
          </cell>
          <cell r="B3266" t="str">
            <v>Campeche</v>
          </cell>
          <cell r="F3266">
            <v>163</v>
          </cell>
        </row>
        <row r="3267">
          <cell r="A3267">
            <v>2021</v>
          </cell>
          <cell r="B3267" t="str">
            <v>Campeche</v>
          </cell>
          <cell r="F3267">
            <v>213</v>
          </cell>
        </row>
        <row r="3268">
          <cell r="A3268">
            <v>2021</v>
          </cell>
          <cell r="B3268" t="str">
            <v>Campeche</v>
          </cell>
          <cell r="F3268">
            <v>132</v>
          </cell>
        </row>
        <row r="3269">
          <cell r="A3269">
            <v>2021</v>
          </cell>
          <cell r="B3269" t="str">
            <v>Campeche</v>
          </cell>
          <cell r="F3269">
            <v>175</v>
          </cell>
        </row>
        <row r="3270">
          <cell r="A3270">
            <v>2021</v>
          </cell>
          <cell r="B3270" t="str">
            <v>Campeche</v>
          </cell>
          <cell r="F3270">
            <v>105</v>
          </cell>
        </row>
        <row r="3271">
          <cell r="A3271">
            <v>2021</v>
          </cell>
          <cell r="B3271" t="str">
            <v>Campeche</v>
          </cell>
          <cell r="F3271">
            <v>141</v>
          </cell>
        </row>
        <row r="3272">
          <cell r="A3272">
            <v>2021</v>
          </cell>
          <cell r="B3272" t="str">
            <v>Campeche</v>
          </cell>
          <cell r="F3272">
            <v>82</v>
          </cell>
        </row>
        <row r="3273">
          <cell r="A3273">
            <v>2021</v>
          </cell>
          <cell r="B3273" t="str">
            <v>Campeche</v>
          </cell>
          <cell r="F3273">
            <v>110</v>
          </cell>
        </row>
        <row r="3274">
          <cell r="A3274">
            <v>2021</v>
          </cell>
          <cell r="B3274" t="str">
            <v>Campeche</v>
          </cell>
          <cell r="F3274">
            <v>63</v>
          </cell>
        </row>
        <row r="3275">
          <cell r="A3275">
            <v>2021</v>
          </cell>
          <cell r="B3275" t="str">
            <v>Campeche</v>
          </cell>
          <cell r="F3275">
            <v>85</v>
          </cell>
        </row>
        <row r="3276">
          <cell r="A3276">
            <v>2021</v>
          </cell>
          <cell r="B3276" t="str">
            <v>Campeche</v>
          </cell>
          <cell r="F3276">
            <v>47</v>
          </cell>
        </row>
        <row r="3277">
          <cell r="A3277">
            <v>2021</v>
          </cell>
          <cell r="B3277" t="str">
            <v>Campeche</v>
          </cell>
          <cell r="F3277">
            <v>64</v>
          </cell>
        </row>
        <row r="3278">
          <cell r="A3278">
            <v>2021</v>
          </cell>
          <cell r="B3278" t="str">
            <v>Campeche</v>
          </cell>
          <cell r="F3278">
            <v>35</v>
          </cell>
        </row>
        <row r="3279">
          <cell r="A3279">
            <v>2021</v>
          </cell>
          <cell r="B3279" t="str">
            <v>Campeche</v>
          </cell>
          <cell r="F3279">
            <v>46</v>
          </cell>
        </row>
        <row r="3280">
          <cell r="A3280">
            <v>2021</v>
          </cell>
          <cell r="B3280" t="str">
            <v>Campeche</v>
          </cell>
          <cell r="F3280">
            <v>25</v>
          </cell>
        </row>
        <row r="3281">
          <cell r="A3281">
            <v>2021</v>
          </cell>
          <cell r="B3281" t="str">
            <v>Campeche</v>
          </cell>
          <cell r="F3281">
            <v>32</v>
          </cell>
        </row>
        <row r="3282">
          <cell r="A3282">
            <v>2021</v>
          </cell>
          <cell r="B3282" t="str">
            <v>Campeche</v>
          </cell>
          <cell r="F3282">
            <v>17</v>
          </cell>
        </row>
        <row r="3283">
          <cell r="A3283">
            <v>2021</v>
          </cell>
          <cell r="B3283" t="str">
            <v>Campeche</v>
          </cell>
          <cell r="F3283">
            <v>23</v>
          </cell>
        </row>
        <row r="3284">
          <cell r="A3284">
            <v>2021</v>
          </cell>
          <cell r="B3284" t="str">
            <v>Campeche</v>
          </cell>
          <cell r="F3284">
            <v>12</v>
          </cell>
        </row>
        <row r="3285">
          <cell r="A3285">
            <v>2021</v>
          </cell>
          <cell r="B3285" t="str">
            <v>Campeche</v>
          </cell>
          <cell r="F3285">
            <v>15</v>
          </cell>
        </row>
        <row r="3286">
          <cell r="A3286">
            <v>2021</v>
          </cell>
          <cell r="B3286" t="str">
            <v>Campeche</v>
          </cell>
          <cell r="F3286">
            <v>7</v>
          </cell>
        </row>
        <row r="3287">
          <cell r="A3287">
            <v>2021</v>
          </cell>
          <cell r="B3287" t="str">
            <v>Campeche</v>
          </cell>
          <cell r="F3287">
            <v>9</v>
          </cell>
        </row>
        <row r="3288">
          <cell r="A3288">
            <v>2021</v>
          </cell>
          <cell r="B3288" t="str">
            <v>Campeche</v>
          </cell>
          <cell r="F3288">
            <v>4</v>
          </cell>
        </row>
        <row r="3289">
          <cell r="A3289">
            <v>2021</v>
          </cell>
          <cell r="B3289" t="str">
            <v>Campeche</v>
          </cell>
          <cell r="F3289">
            <v>6</v>
          </cell>
        </row>
        <row r="3290">
          <cell r="A3290">
            <v>2021</v>
          </cell>
          <cell r="B3290" t="str">
            <v>Campeche</v>
          </cell>
          <cell r="F3290">
            <v>2</v>
          </cell>
        </row>
        <row r="3291">
          <cell r="A3291">
            <v>2021</v>
          </cell>
          <cell r="B3291" t="str">
            <v>Campeche</v>
          </cell>
          <cell r="F3291">
            <v>4</v>
          </cell>
        </row>
        <row r="3292">
          <cell r="A3292">
            <v>2021</v>
          </cell>
          <cell r="B3292" t="str">
            <v>Campeche</v>
          </cell>
          <cell r="F3292">
            <v>1</v>
          </cell>
        </row>
        <row r="3293">
          <cell r="A3293">
            <v>2021</v>
          </cell>
          <cell r="B3293" t="str">
            <v>Campeche</v>
          </cell>
          <cell r="F3293">
            <v>2</v>
          </cell>
        </row>
        <row r="3294">
          <cell r="A3294">
            <v>2021</v>
          </cell>
          <cell r="B3294" t="str">
            <v>Campeche</v>
          </cell>
          <cell r="F3294">
            <v>1</v>
          </cell>
        </row>
        <row r="3295">
          <cell r="A3295">
            <v>2021</v>
          </cell>
          <cell r="B3295" t="str">
            <v>Campeche</v>
          </cell>
          <cell r="F3295">
            <v>1</v>
          </cell>
        </row>
        <row r="3296">
          <cell r="A3296">
            <v>2021</v>
          </cell>
          <cell r="B3296" t="str">
            <v>Campeche</v>
          </cell>
          <cell r="F3296">
            <v>0</v>
          </cell>
        </row>
        <row r="3297">
          <cell r="A3297">
            <v>2021</v>
          </cell>
          <cell r="B3297" t="str">
            <v>Campeche</v>
          </cell>
          <cell r="F3297">
            <v>1</v>
          </cell>
        </row>
        <row r="3298">
          <cell r="A3298">
            <v>2021</v>
          </cell>
          <cell r="B3298" t="str">
            <v>Campeche</v>
          </cell>
          <cell r="F3298">
            <v>0</v>
          </cell>
        </row>
        <row r="3299">
          <cell r="A3299">
            <v>2021</v>
          </cell>
          <cell r="B3299" t="str">
            <v>Campeche</v>
          </cell>
          <cell r="F3299">
            <v>0</v>
          </cell>
        </row>
        <row r="3300">
          <cell r="A3300">
            <v>2021</v>
          </cell>
          <cell r="B3300" t="str">
            <v>Campeche</v>
          </cell>
          <cell r="F3300">
            <v>0</v>
          </cell>
        </row>
        <row r="3301">
          <cell r="A3301">
            <v>2021</v>
          </cell>
          <cell r="B3301" t="str">
            <v>Campeche</v>
          </cell>
          <cell r="F3301">
            <v>0</v>
          </cell>
        </row>
        <row r="3302">
          <cell r="A3302">
            <v>2022</v>
          </cell>
          <cell r="B3302" t="str">
            <v>Campeche</v>
          </cell>
          <cell r="F3302">
            <v>8996</v>
          </cell>
        </row>
        <row r="3303">
          <cell r="A3303">
            <v>2022</v>
          </cell>
          <cell r="B3303" t="str">
            <v>Campeche</v>
          </cell>
          <cell r="F3303">
            <v>8679</v>
          </cell>
        </row>
        <row r="3304">
          <cell r="A3304">
            <v>2022</v>
          </cell>
          <cell r="B3304" t="str">
            <v>Campeche</v>
          </cell>
          <cell r="F3304">
            <v>9033</v>
          </cell>
        </row>
        <row r="3305">
          <cell r="A3305">
            <v>2022</v>
          </cell>
          <cell r="B3305" t="str">
            <v>Campeche</v>
          </cell>
          <cell r="F3305">
            <v>8733</v>
          </cell>
        </row>
        <row r="3306">
          <cell r="A3306">
            <v>2022</v>
          </cell>
          <cell r="B3306" t="str">
            <v>Campeche</v>
          </cell>
          <cell r="F3306">
            <v>9082</v>
          </cell>
        </row>
        <row r="3307">
          <cell r="A3307">
            <v>2022</v>
          </cell>
          <cell r="B3307" t="str">
            <v>Campeche</v>
          </cell>
          <cell r="F3307">
            <v>8795</v>
          </cell>
        </row>
        <row r="3308">
          <cell r="A3308">
            <v>2022</v>
          </cell>
          <cell r="B3308" t="str">
            <v>Campeche</v>
          </cell>
          <cell r="F3308">
            <v>9131</v>
          </cell>
        </row>
        <row r="3309">
          <cell r="A3309">
            <v>2022</v>
          </cell>
          <cell r="B3309" t="str">
            <v>Campeche</v>
          </cell>
          <cell r="F3309">
            <v>8856</v>
          </cell>
        </row>
        <row r="3310">
          <cell r="A3310">
            <v>2022</v>
          </cell>
          <cell r="B3310" t="str">
            <v>Campeche</v>
          </cell>
          <cell r="F3310">
            <v>9174</v>
          </cell>
        </row>
        <row r="3311">
          <cell r="A3311">
            <v>2022</v>
          </cell>
          <cell r="B3311" t="str">
            <v>Campeche</v>
          </cell>
          <cell r="F3311">
            <v>8913</v>
          </cell>
        </row>
        <row r="3312">
          <cell r="A3312">
            <v>2022</v>
          </cell>
          <cell r="B3312" t="str">
            <v>Campeche</v>
          </cell>
          <cell r="F3312">
            <v>9208</v>
          </cell>
        </row>
        <row r="3313">
          <cell r="A3313">
            <v>2022</v>
          </cell>
          <cell r="B3313" t="str">
            <v>Campeche</v>
          </cell>
          <cell r="F3313">
            <v>8945</v>
          </cell>
        </row>
        <row r="3314">
          <cell r="A3314">
            <v>2022</v>
          </cell>
          <cell r="B3314" t="str">
            <v>Campeche</v>
          </cell>
          <cell r="F3314">
            <v>9276</v>
          </cell>
        </row>
        <row r="3315">
          <cell r="A3315">
            <v>2022</v>
          </cell>
          <cell r="B3315" t="str">
            <v>Campeche</v>
          </cell>
          <cell r="F3315">
            <v>9054</v>
          </cell>
        </row>
        <row r="3316">
          <cell r="A3316">
            <v>2022</v>
          </cell>
          <cell r="B3316" t="str">
            <v>Campeche</v>
          </cell>
          <cell r="F3316">
            <v>9281</v>
          </cell>
        </row>
        <row r="3317">
          <cell r="A3317">
            <v>2022</v>
          </cell>
          <cell r="B3317" t="str">
            <v>Campeche</v>
          </cell>
          <cell r="F3317">
            <v>9117</v>
          </cell>
        </row>
        <row r="3318">
          <cell r="A3318">
            <v>2022</v>
          </cell>
          <cell r="B3318" t="str">
            <v>Campeche</v>
          </cell>
          <cell r="F3318">
            <v>9200</v>
          </cell>
        </row>
        <row r="3319">
          <cell r="A3319">
            <v>2022</v>
          </cell>
          <cell r="B3319" t="str">
            <v>Campeche</v>
          </cell>
          <cell r="F3319">
            <v>9047</v>
          </cell>
        </row>
        <row r="3320">
          <cell r="A3320">
            <v>2022</v>
          </cell>
          <cell r="B3320" t="str">
            <v>Campeche</v>
          </cell>
          <cell r="F3320">
            <v>9105</v>
          </cell>
        </row>
        <row r="3321">
          <cell r="A3321">
            <v>2022</v>
          </cell>
          <cell r="B3321" t="str">
            <v>Campeche</v>
          </cell>
          <cell r="F3321">
            <v>8948</v>
          </cell>
        </row>
        <row r="3322">
          <cell r="A3322">
            <v>2022</v>
          </cell>
          <cell r="B3322" t="str">
            <v>Campeche</v>
          </cell>
          <cell r="F3322">
            <v>9011</v>
          </cell>
        </row>
        <row r="3323">
          <cell r="A3323">
            <v>2022</v>
          </cell>
          <cell r="B3323" t="str">
            <v>Campeche</v>
          </cell>
          <cell r="F3323">
            <v>8837</v>
          </cell>
        </row>
        <row r="3324">
          <cell r="A3324">
            <v>2022</v>
          </cell>
          <cell r="B3324" t="str">
            <v>Campeche</v>
          </cell>
          <cell r="F3324">
            <v>8923</v>
          </cell>
        </row>
        <row r="3325">
          <cell r="A3325">
            <v>2022</v>
          </cell>
          <cell r="B3325" t="str">
            <v>Campeche</v>
          </cell>
          <cell r="F3325">
            <v>8737</v>
          </cell>
        </row>
        <row r="3326">
          <cell r="A3326">
            <v>2022</v>
          </cell>
          <cell r="B3326" t="str">
            <v>Campeche</v>
          </cell>
          <cell r="F3326">
            <v>8851</v>
          </cell>
        </row>
        <row r="3327">
          <cell r="A3327">
            <v>2022</v>
          </cell>
          <cell r="B3327" t="str">
            <v>Campeche</v>
          </cell>
          <cell r="F3327">
            <v>8665</v>
          </cell>
        </row>
        <row r="3328">
          <cell r="A3328">
            <v>2022</v>
          </cell>
          <cell r="B3328" t="str">
            <v>Campeche</v>
          </cell>
          <cell r="F3328">
            <v>8792</v>
          </cell>
        </row>
        <row r="3329">
          <cell r="A3329">
            <v>2022</v>
          </cell>
          <cell r="B3329" t="str">
            <v>Campeche</v>
          </cell>
          <cell r="F3329">
            <v>8611</v>
          </cell>
        </row>
        <row r="3330">
          <cell r="A3330">
            <v>2022</v>
          </cell>
          <cell r="B3330" t="str">
            <v>Campeche</v>
          </cell>
          <cell r="F3330">
            <v>8737</v>
          </cell>
        </row>
        <row r="3331">
          <cell r="A3331">
            <v>2022</v>
          </cell>
          <cell r="B3331" t="str">
            <v>Campeche</v>
          </cell>
          <cell r="F3331">
            <v>8562</v>
          </cell>
        </row>
        <row r="3332">
          <cell r="A3332">
            <v>2022</v>
          </cell>
          <cell r="B3332" t="str">
            <v>Campeche</v>
          </cell>
          <cell r="F3332">
            <v>8694</v>
          </cell>
        </row>
        <row r="3333">
          <cell r="A3333">
            <v>2022</v>
          </cell>
          <cell r="B3333" t="str">
            <v>Campeche</v>
          </cell>
          <cell r="F3333">
            <v>8530</v>
          </cell>
        </row>
        <row r="3334">
          <cell r="A3334">
            <v>2022</v>
          </cell>
          <cell r="B3334" t="str">
            <v>Campeche</v>
          </cell>
          <cell r="F3334">
            <v>8672</v>
          </cell>
        </row>
        <row r="3335">
          <cell r="A3335">
            <v>2022</v>
          </cell>
          <cell r="B3335" t="str">
            <v>Campeche</v>
          </cell>
          <cell r="F3335">
            <v>8523</v>
          </cell>
        </row>
        <row r="3336">
          <cell r="A3336">
            <v>2022</v>
          </cell>
          <cell r="B3336" t="str">
            <v>Campeche</v>
          </cell>
          <cell r="F3336">
            <v>8656</v>
          </cell>
        </row>
        <row r="3337">
          <cell r="A3337">
            <v>2022</v>
          </cell>
          <cell r="B3337" t="str">
            <v>Campeche</v>
          </cell>
          <cell r="F3337">
            <v>8527</v>
          </cell>
        </row>
        <row r="3338">
          <cell r="A3338">
            <v>2022</v>
          </cell>
          <cell r="B3338" t="str">
            <v>Campeche</v>
          </cell>
          <cell r="F3338">
            <v>8627</v>
          </cell>
        </row>
        <row r="3339">
          <cell r="A3339">
            <v>2022</v>
          </cell>
          <cell r="B3339" t="str">
            <v>Campeche</v>
          </cell>
          <cell r="F3339">
            <v>8522</v>
          </cell>
        </row>
        <row r="3340">
          <cell r="A3340">
            <v>2022</v>
          </cell>
          <cell r="B3340" t="str">
            <v>Campeche</v>
          </cell>
          <cell r="F3340">
            <v>8588</v>
          </cell>
        </row>
        <row r="3341">
          <cell r="A3341">
            <v>2022</v>
          </cell>
          <cell r="B3341" t="str">
            <v>Campeche</v>
          </cell>
          <cell r="F3341">
            <v>8512</v>
          </cell>
        </row>
        <row r="3342">
          <cell r="A3342">
            <v>2022</v>
          </cell>
          <cell r="B3342" t="str">
            <v>Campeche</v>
          </cell>
          <cell r="F3342">
            <v>8575</v>
          </cell>
        </row>
        <row r="3343">
          <cell r="A3343">
            <v>2022</v>
          </cell>
          <cell r="B3343" t="str">
            <v>Campeche</v>
          </cell>
          <cell r="F3343">
            <v>8531</v>
          </cell>
        </row>
        <row r="3344">
          <cell r="A3344">
            <v>2022</v>
          </cell>
          <cell r="B3344" t="str">
            <v>Campeche</v>
          </cell>
          <cell r="F3344">
            <v>8587</v>
          </cell>
        </row>
        <row r="3345">
          <cell r="A3345">
            <v>2022</v>
          </cell>
          <cell r="B3345" t="str">
            <v>Campeche</v>
          </cell>
          <cell r="F3345">
            <v>8573</v>
          </cell>
        </row>
        <row r="3346">
          <cell r="A3346">
            <v>2022</v>
          </cell>
          <cell r="B3346" t="str">
            <v>Campeche</v>
          </cell>
          <cell r="F3346">
            <v>8607</v>
          </cell>
        </row>
        <row r="3347">
          <cell r="A3347">
            <v>2022</v>
          </cell>
          <cell r="B3347" t="str">
            <v>Campeche</v>
          </cell>
          <cell r="F3347">
            <v>8609</v>
          </cell>
        </row>
        <row r="3348">
          <cell r="A3348">
            <v>2022</v>
          </cell>
          <cell r="B3348" t="str">
            <v>Campeche</v>
          </cell>
          <cell r="F3348">
            <v>8646</v>
          </cell>
        </row>
        <row r="3349">
          <cell r="A3349">
            <v>2022</v>
          </cell>
          <cell r="B3349" t="str">
            <v>Campeche</v>
          </cell>
          <cell r="F3349">
            <v>8644</v>
          </cell>
        </row>
        <row r="3350">
          <cell r="A3350">
            <v>2022</v>
          </cell>
          <cell r="B3350" t="str">
            <v>Campeche</v>
          </cell>
          <cell r="F3350">
            <v>8703</v>
          </cell>
        </row>
        <row r="3351">
          <cell r="A3351">
            <v>2022</v>
          </cell>
          <cell r="B3351" t="str">
            <v>Campeche</v>
          </cell>
          <cell r="F3351">
            <v>8695</v>
          </cell>
        </row>
        <row r="3352">
          <cell r="A3352">
            <v>2022</v>
          </cell>
          <cell r="B3352" t="str">
            <v>Campeche</v>
          </cell>
          <cell r="F3352">
            <v>8777</v>
          </cell>
        </row>
        <row r="3353">
          <cell r="A3353">
            <v>2022</v>
          </cell>
          <cell r="B3353" t="str">
            <v>Campeche</v>
          </cell>
          <cell r="F3353">
            <v>8764</v>
          </cell>
        </row>
        <row r="3354">
          <cell r="A3354">
            <v>2022</v>
          </cell>
          <cell r="B3354" t="str">
            <v>Campeche</v>
          </cell>
          <cell r="F3354">
            <v>8859</v>
          </cell>
        </row>
        <row r="3355">
          <cell r="A3355">
            <v>2022</v>
          </cell>
          <cell r="B3355" t="str">
            <v>Campeche</v>
          </cell>
          <cell r="F3355">
            <v>8839</v>
          </cell>
        </row>
        <row r="3356">
          <cell r="A3356">
            <v>2022</v>
          </cell>
          <cell r="B3356" t="str">
            <v>Campeche</v>
          </cell>
          <cell r="F3356">
            <v>8927</v>
          </cell>
        </row>
        <row r="3357">
          <cell r="A3357">
            <v>2022</v>
          </cell>
          <cell r="B3357" t="str">
            <v>Campeche</v>
          </cell>
          <cell r="F3357">
            <v>8902</v>
          </cell>
        </row>
        <row r="3358">
          <cell r="A3358">
            <v>2022</v>
          </cell>
          <cell r="B3358" t="str">
            <v>Campeche</v>
          </cell>
          <cell r="F3358">
            <v>8965</v>
          </cell>
        </row>
        <row r="3359">
          <cell r="A3359">
            <v>2022</v>
          </cell>
          <cell r="B3359" t="str">
            <v>Campeche</v>
          </cell>
          <cell r="F3359">
            <v>8930</v>
          </cell>
        </row>
        <row r="3360">
          <cell r="A3360">
            <v>2022</v>
          </cell>
          <cell r="B3360" t="str">
            <v>Campeche</v>
          </cell>
          <cell r="F3360">
            <v>8960</v>
          </cell>
        </row>
        <row r="3361">
          <cell r="A3361">
            <v>2022</v>
          </cell>
          <cell r="B3361" t="str">
            <v>Campeche</v>
          </cell>
          <cell r="F3361">
            <v>8929</v>
          </cell>
        </row>
        <row r="3362">
          <cell r="A3362">
            <v>2022</v>
          </cell>
          <cell r="B3362" t="str">
            <v>Campeche</v>
          </cell>
          <cell r="F3362">
            <v>8905</v>
          </cell>
        </row>
        <row r="3363">
          <cell r="A3363">
            <v>2022</v>
          </cell>
          <cell r="B3363" t="str">
            <v>Campeche</v>
          </cell>
          <cell r="F3363">
            <v>8894</v>
          </cell>
        </row>
        <row r="3364">
          <cell r="A3364">
            <v>2022</v>
          </cell>
          <cell r="B3364" t="str">
            <v>Campeche</v>
          </cell>
          <cell r="F3364">
            <v>8785</v>
          </cell>
        </row>
        <row r="3365">
          <cell r="A3365">
            <v>2022</v>
          </cell>
          <cell r="B3365" t="str">
            <v>Campeche</v>
          </cell>
          <cell r="F3365">
            <v>8819</v>
          </cell>
        </row>
        <row r="3366">
          <cell r="A3366">
            <v>2022</v>
          </cell>
          <cell r="B3366" t="str">
            <v>Campeche</v>
          </cell>
          <cell r="F3366">
            <v>8620</v>
          </cell>
        </row>
        <row r="3367">
          <cell r="A3367">
            <v>2022</v>
          </cell>
          <cell r="B3367" t="str">
            <v>Campeche</v>
          </cell>
          <cell r="F3367">
            <v>8719</v>
          </cell>
        </row>
        <row r="3368">
          <cell r="A3368">
            <v>2022</v>
          </cell>
          <cell r="B3368" t="str">
            <v>Campeche</v>
          </cell>
          <cell r="F3368">
            <v>8440</v>
          </cell>
        </row>
        <row r="3369">
          <cell r="A3369">
            <v>2022</v>
          </cell>
          <cell r="B3369" t="str">
            <v>Campeche</v>
          </cell>
          <cell r="F3369">
            <v>8611</v>
          </cell>
        </row>
        <row r="3370">
          <cell r="A3370">
            <v>2022</v>
          </cell>
          <cell r="B3370" t="str">
            <v>Campeche</v>
          </cell>
          <cell r="F3370">
            <v>8253</v>
          </cell>
        </row>
        <row r="3371">
          <cell r="A3371">
            <v>2022</v>
          </cell>
          <cell r="B3371" t="str">
            <v>Campeche</v>
          </cell>
          <cell r="F3371">
            <v>8494</v>
          </cell>
        </row>
        <row r="3372">
          <cell r="A3372">
            <v>2022</v>
          </cell>
          <cell r="B3372" t="str">
            <v>Campeche</v>
          </cell>
          <cell r="F3372">
            <v>8045</v>
          </cell>
        </row>
        <row r="3373">
          <cell r="A3373">
            <v>2022</v>
          </cell>
          <cell r="B3373" t="str">
            <v>Campeche</v>
          </cell>
          <cell r="F3373">
            <v>8353</v>
          </cell>
        </row>
        <row r="3374">
          <cell r="A3374">
            <v>2022</v>
          </cell>
          <cell r="B3374" t="str">
            <v>Campeche</v>
          </cell>
          <cell r="F3374">
            <v>7824</v>
          </cell>
        </row>
        <row r="3375">
          <cell r="A3375">
            <v>2022</v>
          </cell>
          <cell r="B3375" t="str">
            <v>Campeche</v>
          </cell>
          <cell r="F3375">
            <v>8194</v>
          </cell>
        </row>
        <row r="3376">
          <cell r="A3376">
            <v>2022</v>
          </cell>
          <cell r="B3376" t="str">
            <v>Campeche</v>
          </cell>
          <cell r="F3376">
            <v>7608</v>
          </cell>
        </row>
        <row r="3377">
          <cell r="A3377">
            <v>2022</v>
          </cell>
          <cell r="B3377" t="str">
            <v>Campeche</v>
          </cell>
          <cell r="F3377">
            <v>8032</v>
          </cell>
        </row>
        <row r="3378">
          <cell r="A3378">
            <v>2022</v>
          </cell>
          <cell r="B3378" t="str">
            <v>Campeche</v>
          </cell>
          <cell r="F3378">
            <v>7389</v>
          </cell>
        </row>
        <row r="3379">
          <cell r="A3379">
            <v>2022</v>
          </cell>
          <cell r="B3379" t="str">
            <v>Campeche</v>
          </cell>
          <cell r="F3379">
            <v>7864</v>
          </cell>
        </row>
        <row r="3380">
          <cell r="A3380">
            <v>2022</v>
          </cell>
          <cell r="B3380" t="str">
            <v>Campeche</v>
          </cell>
          <cell r="F3380">
            <v>7169</v>
          </cell>
        </row>
        <row r="3381">
          <cell r="A3381">
            <v>2022</v>
          </cell>
          <cell r="B3381" t="str">
            <v>Campeche</v>
          </cell>
          <cell r="F3381">
            <v>7689</v>
          </cell>
        </row>
        <row r="3382">
          <cell r="A3382">
            <v>2022</v>
          </cell>
          <cell r="B3382" t="str">
            <v>Campeche</v>
          </cell>
          <cell r="F3382">
            <v>6952</v>
          </cell>
        </row>
        <row r="3383">
          <cell r="A3383">
            <v>2022</v>
          </cell>
          <cell r="B3383" t="str">
            <v>Campeche</v>
          </cell>
          <cell r="F3383">
            <v>7504</v>
          </cell>
        </row>
        <row r="3384">
          <cell r="A3384">
            <v>2022</v>
          </cell>
          <cell r="B3384" t="str">
            <v>Campeche</v>
          </cell>
          <cell r="F3384">
            <v>6751</v>
          </cell>
        </row>
        <row r="3385">
          <cell r="A3385">
            <v>2022</v>
          </cell>
          <cell r="B3385" t="str">
            <v>Campeche</v>
          </cell>
          <cell r="F3385">
            <v>7320</v>
          </cell>
        </row>
        <row r="3386">
          <cell r="A3386">
            <v>2022</v>
          </cell>
          <cell r="B3386" t="str">
            <v>Campeche</v>
          </cell>
          <cell r="F3386">
            <v>6581</v>
          </cell>
        </row>
        <row r="3387">
          <cell r="A3387">
            <v>2022</v>
          </cell>
          <cell r="B3387" t="str">
            <v>Campeche</v>
          </cell>
          <cell r="F3387">
            <v>7151</v>
          </cell>
        </row>
        <row r="3388">
          <cell r="A3388">
            <v>2022</v>
          </cell>
          <cell r="B3388" t="str">
            <v>Campeche</v>
          </cell>
          <cell r="F3388">
            <v>6442</v>
          </cell>
        </row>
        <row r="3389">
          <cell r="A3389">
            <v>2022</v>
          </cell>
          <cell r="B3389" t="str">
            <v>Campeche</v>
          </cell>
          <cell r="F3389">
            <v>6993</v>
          </cell>
        </row>
        <row r="3390">
          <cell r="A3390">
            <v>2022</v>
          </cell>
          <cell r="B3390" t="str">
            <v>Campeche</v>
          </cell>
          <cell r="F3390">
            <v>6325</v>
          </cell>
        </row>
        <row r="3391">
          <cell r="A3391">
            <v>2022</v>
          </cell>
          <cell r="B3391" t="str">
            <v>Campeche</v>
          </cell>
          <cell r="F3391">
            <v>6843</v>
          </cell>
        </row>
        <row r="3392">
          <cell r="A3392">
            <v>2022</v>
          </cell>
          <cell r="B3392" t="str">
            <v>Campeche</v>
          </cell>
          <cell r="F3392">
            <v>6226</v>
          </cell>
        </row>
        <row r="3393">
          <cell r="A3393">
            <v>2022</v>
          </cell>
          <cell r="B3393" t="str">
            <v>Campeche</v>
          </cell>
          <cell r="F3393">
            <v>6700</v>
          </cell>
        </row>
        <row r="3394">
          <cell r="A3394">
            <v>2022</v>
          </cell>
          <cell r="B3394" t="str">
            <v>Campeche</v>
          </cell>
          <cell r="F3394">
            <v>6147</v>
          </cell>
        </row>
        <row r="3395">
          <cell r="A3395">
            <v>2022</v>
          </cell>
          <cell r="B3395" t="str">
            <v>Campeche</v>
          </cell>
          <cell r="F3395">
            <v>6563</v>
          </cell>
        </row>
        <row r="3396">
          <cell r="A3396">
            <v>2022</v>
          </cell>
          <cell r="B3396" t="str">
            <v>Campeche</v>
          </cell>
          <cell r="F3396">
            <v>6060</v>
          </cell>
        </row>
        <row r="3397">
          <cell r="A3397">
            <v>2022</v>
          </cell>
          <cell r="B3397" t="str">
            <v>Campeche</v>
          </cell>
          <cell r="F3397">
            <v>6419</v>
          </cell>
        </row>
        <row r="3398">
          <cell r="A3398">
            <v>2022</v>
          </cell>
          <cell r="B3398" t="str">
            <v>Campeche</v>
          </cell>
          <cell r="F3398">
            <v>5952</v>
          </cell>
        </row>
        <row r="3399">
          <cell r="A3399">
            <v>2022</v>
          </cell>
          <cell r="B3399" t="str">
            <v>Campeche</v>
          </cell>
          <cell r="F3399">
            <v>6255</v>
          </cell>
        </row>
        <row r="3400">
          <cell r="A3400">
            <v>2022</v>
          </cell>
          <cell r="B3400" t="str">
            <v>Campeche</v>
          </cell>
          <cell r="F3400">
            <v>5822</v>
          </cell>
        </row>
        <row r="3401">
          <cell r="A3401">
            <v>2022</v>
          </cell>
          <cell r="B3401" t="str">
            <v>Campeche</v>
          </cell>
          <cell r="F3401">
            <v>6081</v>
          </cell>
        </row>
        <row r="3402">
          <cell r="A3402">
            <v>2022</v>
          </cell>
          <cell r="B3402" t="str">
            <v>Campeche</v>
          </cell>
          <cell r="F3402">
            <v>5662</v>
          </cell>
        </row>
        <row r="3403">
          <cell r="A3403">
            <v>2022</v>
          </cell>
          <cell r="B3403" t="str">
            <v>Campeche</v>
          </cell>
          <cell r="F3403">
            <v>5898</v>
          </cell>
        </row>
        <row r="3404">
          <cell r="A3404">
            <v>2022</v>
          </cell>
          <cell r="B3404" t="str">
            <v>Campeche</v>
          </cell>
          <cell r="F3404">
            <v>5473</v>
          </cell>
        </row>
        <row r="3405">
          <cell r="A3405">
            <v>2022</v>
          </cell>
          <cell r="B3405" t="str">
            <v>Campeche</v>
          </cell>
          <cell r="F3405">
            <v>5707</v>
          </cell>
        </row>
        <row r="3406">
          <cell r="A3406">
            <v>2022</v>
          </cell>
          <cell r="B3406" t="str">
            <v>Campeche</v>
          </cell>
          <cell r="F3406">
            <v>5278</v>
          </cell>
        </row>
        <row r="3407">
          <cell r="A3407">
            <v>2022</v>
          </cell>
          <cell r="B3407" t="str">
            <v>Campeche</v>
          </cell>
          <cell r="F3407">
            <v>5512</v>
          </cell>
        </row>
        <row r="3408">
          <cell r="A3408">
            <v>2022</v>
          </cell>
          <cell r="B3408" t="str">
            <v>Campeche</v>
          </cell>
          <cell r="F3408">
            <v>5081</v>
          </cell>
        </row>
        <row r="3409">
          <cell r="A3409">
            <v>2022</v>
          </cell>
          <cell r="B3409" t="str">
            <v>Campeche</v>
          </cell>
          <cell r="F3409">
            <v>5320</v>
          </cell>
        </row>
        <row r="3410">
          <cell r="A3410">
            <v>2022</v>
          </cell>
          <cell r="B3410" t="str">
            <v>Campeche</v>
          </cell>
          <cell r="F3410">
            <v>4884</v>
          </cell>
        </row>
        <row r="3411">
          <cell r="A3411">
            <v>2022</v>
          </cell>
          <cell r="B3411" t="str">
            <v>Campeche</v>
          </cell>
          <cell r="F3411">
            <v>5134</v>
          </cell>
        </row>
        <row r="3412">
          <cell r="A3412">
            <v>2022</v>
          </cell>
          <cell r="B3412" t="str">
            <v>Campeche</v>
          </cell>
          <cell r="F3412">
            <v>4685</v>
          </cell>
        </row>
        <row r="3413">
          <cell r="A3413">
            <v>2022</v>
          </cell>
          <cell r="B3413" t="str">
            <v>Campeche</v>
          </cell>
          <cell r="F3413">
            <v>4954</v>
          </cell>
        </row>
        <row r="3414">
          <cell r="A3414">
            <v>2022</v>
          </cell>
          <cell r="B3414" t="str">
            <v>Campeche</v>
          </cell>
          <cell r="F3414">
            <v>4490</v>
          </cell>
        </row>
        <row r="3415">
          <cell r="A3415">
            <v>2022</v>
          </cell>
          <cell r="B3415" t="str">
            <v>Campeche</v>
          </cell>
          <cell r="F3415">
            <v>4781</v>
          </cell>
        </row>
        <row r="3416">
          <cell r="A3416">
            <v>2022</v>
          </cell>
          <cell r="B3416" t="str">
            <v>Campeche</v>
          </cell>
          <cell r="F3416">
            <v>4308</v>
          </cell>
        </row>
        <row r="3417">
          <cell r="A3417">
            <v>2022</v>
          </cell>
          <cell r="B3417" t="str">
            <v>Campeche</v>
          </cell>
          <cell r="F3417">
            <v>4614</v>
          </cell>
        </row>
        <row r="3418">
          <cell r="A3418">
            <v>2022</v>
          </cell>
          <cell r="B3418" t="str">
            <v>Campeche</v>
          </cell>
          <cell r="F3418">
            <v>4131</v>
          </cell>
        </row>
        <row r="3419">
          <cell r="A3419">
            <v>2022</v>
          </cell>
          <cell r="B3419" t="str">
            <v>Campeche</v>
          </cell>
          <cell r="F3419">
            <v>4448</v>
          </cell>
        </row>
        <row r="3420">
          <cell r="A3420">
            <v>2022</v>
          </cell>
          <cell r="B3420" t="str">
            <v>Campeche</v>
          </cell>
          <cell r="F3420">
            <v>3955</v>
          </cell>
        </row>
        <row r="3421">
          <cell r="A3421">
            <v>2022</v>
          </cell>
          <cell r="B3421" t="str">
            <v>Campeche</v>
          </cell>
          <cell r="F3421">
            <v>4284</v>
          </cell>
        </row>
        <row r="3422">
          <cell r="A3422">
            <v>2022</v>
          </cell>
          <cell r="B3422" t="str">
            <v>Campeche</v>
          </cell>
          <cell r="F3422">
            <v>3781</v>
          </cell>
        </row>
        <row r="3423">
          <cell r="A3423">
            <v>2022</v>
          </cell>
          <cell r="B3423" t="str">
            <v>Campeche</v>
          </cell>
          <cell r="F3423">
            <v>4117</v>
          </cell>
        </row>
        <row r="3424">
          <cell r="A3424">
            <v>2022</v>
          </cell>
          <cell r="B3424" t="str">
            <v>Campeche</v>
          </cell>
          <cell r="F3424">
            <v>3613</v>
          </cell>
        </row>
        <row r="3425">
          <cell r="A3425">
            <v>2022</v>
          </cell>
          <cell r="B3425" t="str">
            <v>Campeche</v>
          </cell>
          <cell r="F3425">
            <v>3945</v>
          </cell>
        </row>
        <row r="3426">
          <cell r="A3426">
            <v>2022</v>
          </cell>
          <cell r="B3426" t="str">
            <v>Campeche</v>
          </cell>
          <cell r="F3426">
            <v>3446</v>
          </cell>
        </row>
        <row r="3427">
          <cell r="A3427">
            <v>2022</v>
          </cell>
          <cell r="B3427" t="str">
            <v>Campeche</v>
          </cell>
          <cell r="F3427">
            <v>3770</v>
          </cell>
        </row>
        <row r="3428">
          <cell r="A3428">
            <v>2022</v>
          </cell>
          <cell r="B3428" t="str">
            <v>Campeche</v>
          </cell>
          <cell r="F3428">
            <v>3276</v>
          </cell>
        </row>
        <row r="3429">
          <cell r="A3429">
            <v>2022</v>
          </cell>
          <cell r="B3429" t="str">
            <v>Campeche</v>
          </cell>
          <cell r="F3429">
            <v>3589</v>
          </cell>
        </row>
        <row r="3430">
          <cell r="A3430">
            <v>2022</v>
          </cell>
          <cell r="B3430" t="str">
            <v>Campeche</v>
          </cell>
          <cell r="F3430">
            <v>3103</v>
          </cell>
        </row>
        <row r="3431">
          <cell r="A3431">
            <v>2022</v>
          </cell>
          <cell r="B3431" t="str">
            <v>Campeche</v>
          </cell>
          <cell r="F3431">
            <v>3402</v>
          </cell>
        </row>
        <row r="3432">
          <cell r="A3432">
            <v>2022</v>
          </cell>
          <cell r="B3432" t="str">
            <v>Campeche</v>
          </cell>
          <cell r="F3432">
            <v>2931</v>
          </cell>
        </row>
        <row r="3433">
          <cell r="A3433">
            <v>2022</v>
          </cell>
          <cell r="B3433" t="str">
            <v>Campeche</v>
          </cell>
          <cell r="F3433">
            <v>3214</v>
          </cell>
        </row>
        <row r="3434">
          <cell r="A3434">
            <v>2022</v>
          </cell>
          <cell r="B3434" t="str">
            <v>Campeche</v>
          </cell>
          <cell r="F3434">
            <v>2760</v>
          </cell>
        </row>
        <row r="3435">
          <cell r="A3435">
            <v>2022</v>
          </cell>
          <cell r="B3435" t="str">
            <v>Campeche</v>
          </cell>
          <cell r="F3435">
            <v>3028</v>
          </cell>
        </row>
        <row r="3436">
          <cell r="A3436">
            <v>2022</v>
          </cell>
          <cell r="B3436" t="str">
            <v>Campeche</v>
          </cell>
          <cell r="F3436">
            <v>2590</v>
          </cell>
        </row>
        <row r="3437">
          <cell r="A3437">
            <v>2022</v>
          </cell>
          <cell r="B3437" t="str">
            <v>Campeche</v>
          </cell>
          <cell r="F3437">
            <v>2842</v>
          </cell>
        </row>
        <row r="3438">
          <cell r="A3438">
            <v>2022</v>
          </cell>
          <cell r="B3438" t="str">
            <v>Campeche</v>
          </cell>
          <cell r="F3438">
            <v>2422</v>
          </cell>
        </row>
        <row r="3439">
          <cell r="A3439">
            <v>2022</v>
          </cell>
          <cell r="B3439" t="str">
            <v>Campeche</v>
          </cell>
          <cell r="F3439">
            <v>2660</v>
          </cell>
        </row>
        <row r="3440">
          <cell r="A3440">
            <v>2022</v>
          </cell>
          <cell r="B3440" t="str">
            <v>Campeche</v>
          </cell>
          <cell r="F3440">
            <v>2259</v>
          </cell>
        </row>
        <row r="3441">
          <cell r="A3441">
            <v>2022</v>
          </cell>
          <cell r="B3441" t="str">
            <v>Campeche</v>
          </cell>
          <cell r="F3441">
            <v>2481</v>
          </cell>
        </row>
        <row r="3442">
          <cell r="A3442">
            <v>2022</v>
          </cell>
          <cell r="B3442" t="str">
            <v>Campeche</v>
          </cell>
          <cell r="F3442">
            <v>2104</v>
          </cell>
        </row>
        <row r="3443">
          <cell r="A3443">
            <v>2022</v>
          </cell>
          <cell r="B3443" t="str">
            <v>Campeche</v>
          </cell>
          <cell r="F3443">
            <v>2304</v>
          </cell>
        </row>
        <row r="3444">
          <cell r="A3444">
            <v>2022</v>
          </cell>
          <cell r="B3444" t="str">
            <v>Campeche</v>
          </cell>
          <cell r="F3444">
            <v>1949</v>
          </cell>
        </row>
        <row r="3445">
          <cell r="A3445">
            <v>2022</v>
          </cell>
          <cell r="B3445" t="str">
            <v>Campeche</v>
          </cell>
          <cell r="F3445">
            <v>2133</v>
          </cell>
        </row>
        <row r="3446">
          <cell r="A3446">
            <v>2022</v>
          </cell>
          <cell r="B3446" t="str">
            <v>Campeche</v>
          </cell>
          <cell r="F3446">
            <v>1810</v>
          </cell>
        </row>
        <row r="3447">
          <cell r="A3447">
            <v>2022</v>
          </cell>
          <cell r="B3447" t="str">
            <v>Campeche</v>
          </cell>
          <cell r="F3447">
            <v>1979</v>
          </cell>
        </row>
        <row r="3448">
          <cell r="A3448">
            <v>2022</v>
          </cell>
          <cell r="B3448" t="str">
            <v>Campeche</v>
          </cell>
          <cell r="F3448">
            <v>1682</v>
          </cell>
        </row>
        <row r="3449">
          <cell r="A3449">
            <v>2022</v>
          </cell>
          <cell r="B3449" t="str">
            <v>Campeche</v>
          </cell>
          <cell r="F3449">
            <v>1836</v>
          </cell>
        </row>
        <row r="3450">
          <cell r="A3450">
            <v>2022</v>
          </cell>
          <cell r="B3450" t="str">
            <v>Campeche</v>
          </cell>
          <cell r="F3450">
            <v>1551</v>
          </cell>
        </row>
        <row r="3451">
          <cell r="A3451">
            <v>2022</v>
          </cell>
          <cell r="B3451" t="str">
            <v>Campeche</v>
          </cell>
          <cell r="F3451">
            <v>1691</v>
          </cell>
        </row>
        <row r="3452">
          <cell r="A3452">
            <v>2022</v>
          </cell>
          <cell r="B3452" t="str">
            <v>Campeche</v>
          </cell>
          <cell r="F3452">
            <v>1425</v>
          </cell>
        </row>
        <row r="3453">
          <cell r="A3453">
            <v>2022</v>
          </cell>
          <cell r="B3453" t="str">
            <v>Campeche</v>
          </cell>
          <cell r="F3453">
            <v>1556</v>
          </cell>
        </row>
        <row r="3454">
          <cell r="A3454">
            <v>2022</v>
          </cell>
          <cell r="B3454" t="str">
            <v>Campeche</v>
          </cell>
          <cell r="F3454">
            <v>1304</v>
          </cell>
        </row>
        <row r="3455">
          <cell r="A3455">
            <v>2022</v>
          </cell>
          <cell r="B3455" t="str">
            <v>Campeche</v>
          </cell>
          <cell r="F3455">
            <v>1432</v>
          </cell>
        </row>
        <row r="3456">
          <cell r="A3456">
            <v>2022</v>
          </cell>
          <cell r="B3456" t="str">
            <v>Campeche</v>
          </cell>
          <cell r="F3456">
            <v>1190</v>
          </cell>
        </row>
        <row r="3457">
          <cell r="A3457">
            <v>2022</v>
          </cell>
          <cell r="B3457" t="str">
            <v>Campeche</v>
          </cell>
          <cell r="F3457">
            <v>1316</v>
          </cell>
        </row>
        <row r="3458">
          <cell r="A3458">
            <v>2022</v>
          </cell>
          <cell r="B3458" t="str">
            <v>Campeche</v>
          </cell>
          <cell r="F3458">
            <v>1083</v>
          </cell>
        </row>
        <row r="3459">
          <cell r="A3459">
            <v>2022</v>
          </cell>
          <cell r="B3459" t="str">
            <v>Campeche</v>
          </cell>
          <cell r="F3459">
            <v>1207</v>
          </cell>
        </row>
        <row r="3460">
          <cell r="A3460">
            <v>2022</v>
          </cell>
          <cell r="B3460" t="str">
            <v>Campeche</v>
          </cell>
          <cell r="F3460">
            <v>981</v>
          </cell>
        </row>
        <row r="3461">
          <cell r="A3461">
            <v>2022</v>
          </cell>
          <cell r="B3461" t="str">
            <v>Campeche</v>
          </cell>
          <cell r="F3461">
            <v>1107</v>
          </cell>
        </row>
        <row r="3462">
          <cell r="A3462">
            <v>2022</v>
          </cell>
          <cell r="B3462" t="str">
            <v>Campeche</v>
          </cell>
          <cell r="F3462">
            <v>889</v>
          </cell>
        </row>
        <row r="3463">
          <cell r="A3463">
            <v>2022</v>
          </cell>
          <cell r="B3463" t="str">
            <v>Campeche</v>
          </cell>
          <cell r="F3463">
            <v>1014</v>
          </cell>
        </row>
        <row r="3464">
          <cell r="A3464">
            <v>2022</v>
          </cell>
          <cell r="B3464" t="str">
            <v>Campeche</v>
          </cell>
          <cell r="F3464">
            <v>802</v>
          </cell>
        </row>
        <row r="3465">
          <cell r="A3465">
            <v>2022</v>
          </cell>
          <cell r="B3465" t="str">
            <v>Campeche</v>
          </cell>
          <cell r="F3465">
            <v>923</v>
          </cell>
        </row>
        <row r="3466">
          <cell r="A3466">
            <v>2022</v>
          </cell>
          <cell r="B3466" t="str">
            <v>Campeche</v>
          </cell>
          <cell r="F3466">
            <v>717</v>
          </cell>
        </row>
        <row r="3467">
          <cell r="A3467">
            <v>2022</v>
          </cell>
          <cell r="B3467" t="str">
            <v>Campeche</v>
          </cell>
          <cell r="F3467">
            <v>835</v>
          </cell>
        </row>
        <row r="3468">
          <cell r="A3468">
            <v>2022</v>
          </cell>
          <cell r="B3468" t="str">
            <v>Campeche</v>
          </cell>
          <cell r="F3468">
            <v>639</v>
          </cell>
        </row>
        <row r="3469">
          <cell r="A3469">
            <v>2022</v>
          </cell>
          <cell r="B3469" t="str">
            <v>Campeche</v>
          </cell>
          <cell r="F3469">
            <v>750</v>
          </cell>
        </row>
        <row r="3470">
          <cell r="A3470">
            <v>2022</v>
          </cell>
          <cell r="B3470" t="str">
            <v>Campeche</v>
          </cell>
          <cell r="F3470">
            <v>566</v>
          </cell>
        </row>
        <row r="3471">
          <cell r="A3471">
            <v>2022</v>
          </cell>
          <cell r="B3471" t="str">
            <v>Campeche</v>
          </cell>
          <cell r="F3471">
            <v>672</v>
          </cell>
        </row>
        <row r="3472">
          <cell r="A3472">
            <v>2022</v>
          </cell>
          <cell r="B3472" t="str">
            <v>Campeche</v>
          </cell>
          <cell r="F3472">
            <v>499</v>
          </cell>
        </row>
        <row r="3473">
          <cell r="A3473">
            <v>2022</v>
          </cell>
          <cell r="B3473" t="str">
            <v>Campeche</v>
          </cell>
          <cell r="F3473">
            <v>599</v>
          </cell>
        </row>
        <row r="3474">
          <cell r="A3474">
            <v>2022</v>
          </cell>
          <cell r="B3474" t="str">
            <v>Campeche</v>
          </cell>
          <cell r="F3474">
            <v>438</v>
          </cell>
        </row>
        <row r="3475">
          <cell r="A3475">
            <v>2022</v>
          </cell>
          <cell r="B3475" t="str">
            <v>Campeche</v>
          </cell>
          <cell r="F3475">
            <v>532</v>
          </cell>
        </row>
        <row r="3476">
          <cell r="A3476">
            <v>2022</v>
          </cell>
          <cell r="B3476" t="str">
            <v>Campeche</v>
          </cell>
          <cell r="F3476">
            <v>382</v>
          </cell>
        </row>
        <row r="3477">
          <cell r="A3477">
            <v>2022</v>
          </cell>
          <cell r="B3477" t="str">
            <v>Campeche</v>
          </cell>
          <cell r="F3477">
            <v>471</v>
          </cell>
        </row>
        <row r="3478">
          <cell r="A3478">
            <v>2022</v>
          </cell>
          <cell r="B3478" t="str">
            <v>Campeche</v>
          </cell>
          <cell r="F3478">
            <v>331</v>
          </cell>
        </row>
        <row r="3479">
          <cell r="A3479">
            <v>2022</v>
          </cell>
          <cell r="B3479" t="str">
            <v>Campeche</v>
          </cell>
          <cell r="F3479">
            <v>413</v>
          </cell>
        </row>
        <row r="3480">
          <cell r="A3480">
            <v>2022</v>
          </cell>
          <cell r="B3480" t="str">
            <v>Campeche</v>
          </cell>
          <cell r="F3480">
            <v>284</v>
          </cell>
        </row>
        <row r="3481">
          <cell r="A3481">
            <v>2022</v>
          </cell>
          <cell r="B3481" t="str">
            <v>Campeche</v>
          </cell>
          <cell r="F3481">
            <v>358</v>
          </cell>
        </row>
        <row r="3482">
          <cell r="A3482">
            <v>2022</v>
          </cell>
          <cell r="B3482" t="str">
            <v>Campeche</v>
          </cell>
          <cell r="F3482">
            <v>241</v>
          </cell>
        </row>
        <row r="3483">
          <cell r="A3483">
            <v>2022</v>
          </cell>
          <cell r="B3483" t="str">
            <v>Campeche</v>
          </cell>
          <cell r="F3483">
            <v>307</v>
          </cell>
        </row>
        <row r="3484">
          <cell r="A3484">
            <v>2022</v>
          </cell>
          <cell r="B3484" t="str">
            <v>Campeche</v>
          </cell>
          <cell r="F3484">
            <v>202</v>
          </cell>
        </row>
        <row r="3485">
          <cell r="A3485">
            <v>2022</v>
          </cell>
          <cell r="B3485" t="str">
            <v>Campeche</v>
          </cell>
          <cell r="F3485">
            <v>261</v>
          </cell>
        </row>
        <row r="3486">
          <cell r="A3486">
            <v>2022</v>
          </cell>
          <cell r="B3486" t="str">
            <v>Campeche</v>
          </cell>
          <cell r="F3486">
            <v>167</v>
          </cell>
        </row>
        <row r="3487">
          <cell r="A3487">
            <v>2022</v>
          </cell>
          <cell r="B3487" t="str">
            <v>Campeche</v>
          </cell>
          <cell r="F3487">
            <v>218</v>
          </cell>
        </row>
        <row r="3488">
          <cell r="A3488">
            <v>2022</v>
          </cell>
          <cell r="B3488" t="str">
            <v>Campeche</v>
          </cell>
          <cell r="F3488">
            <v>135</v>
          </cell>
        </row>
        <row r="3489">
          <cell r="A3489">
            <v>2022</v>
          </cell>
          <cell r="B3489" t="str">
            <v>Campeche</v>
          </cell>
          <cell r="F3489">
            <v>179</v>
          </cell>
        </row>
        <row r="3490">
          <cell r="A3490">
            <v>2022</v>
          </cell>
          <cell r="B3490" t="str">
            <v>Campeche</v>
          </cell>
          <cell r="F3490">
            <v>107</v>
          </cell>
        </row>
        <row r="3491">
          <cell r="A3491">
            <v>2022</v>
          </cell>
          <cell r="B3491" t="str">
            <v>Campeche</v>
          </cell>
          <cell r="F3491">
            <v>144</v>
          </cell>
        </row>
        <row r="3492">
          <cell r="A3492">
            <v>2022</v>
          </cell>
          <cell r="B3492" t="str">
            <v>Campeche</v>
          </cell>
          <cell r="F3492">
            <v>84</v>
          </cell>
        </row>
        <row r="3493">
          <cell r="A3493">
            <v>2022</v>
          </cell>
          <cell r="B3493" t="str">
            <v>Campeche</v>
          </cell>
          <cell r="F3493">
            <v>114</v>
          </cell>
        </row>
        <row r="3494">
          <cell r="A3494">
            <v>2022</v>
          </cell>
          <cell r="B3494" t="str">
            <v>Campeche</v>
          </cell>
          <cell r="F3494">
            <v>64</v>
          </cell>
        </row>
        <row r="3495">
          <cell r="A3495">
            <v>2022</v>
          </cell>
          <cell r="B3495" t="str">
            <v>Campeche</v>
          </cell>
          <cell r="F3495">
            <v>88</v>
          </cell>
        </row>
        <row r="3496">
          <cell r="A3496">
            <v>2022</v>
          </cell>
          <cell r="B3496" t="str">
            <v>Campeche</v>
          </cell>
          <cell r="F3496">
            <v>48</v>
          </cell>
        </row>
        <row r="3497">
          <cell r="A3497">
            <v>2022</v>
          </cell>
          <cell r="B3497" t="str">
            <v>Campeche</v>
          </cell>
          <cell r="F3497">
            <v>66</v>
          </cell>
        </row>
        <row r="3498">
          <cell r="A3498">
            <v>2022</v>
          </cell>
          <cell r="B3498" t="str">
            <v>Campeche</v>
          </cell>
          <cell r="F3498">
            <v>35</v>
          </cell>
        </row>
        <row r="3499">
          <cell r="A3499">
            <v>2022</v>
          </cell>
          <cell r="B3499" t="str">
            <v>Campeche</v>
          </cell>
          <cell r="F3499">
            <v>48</v>
          </cell>
        </row>
        <row r="3500">
          <cell r="A3500">
            <v>2022</v>
          </cell>
          <cell r="B3500" t="str">
            <v>Campeche</v>
          </cell>
          <cell r="F3500">
            <v>25</v>
          </cell>
        </row>
        <row r="3501">
          <cell r="A3501">
            <v>2022</v>
          </cell>
          <cell r="B3501" t="str">
            <v>Campeche</v>
          </cell>
          <cell r="F3501">
            <v>33</v>
          </cell>
        </row>
        <row r="3502">
          <cell r="A3502">
            <v>2022</v>
          </cell>
          <cell r="B3502" t="str">
            <v>Campeche</v>
          </cell>
          <cell r="F3502">
            <v>18</v>
          </cell>
        </row>
        <row r="3503">
          <cell r="A3503">
            <v>2022</v>
          </cell>
          <cell r="B3503" t="str">
            <v>Campeche</v>
          </cell>
          <cell r="F3503">
            <v>23</v>
          </cell>
        </row>
        <row r="3504">
          <cell r="A3504">
            <v>2022</v>
          </cell>
          <cell r="B3504" t="str">
            <v>Campeche</v>
          </cell>
          <cell r="F3504">
            <v>12</v>
          </cell>
        </row>
        <row r="3505">
          <cell r="A3505">
            <v>2022</v>
          </cell>
          <cell r="B3505" t="str">
            <v>Campeche</v>
          </cell>
          <cell r="F3505">
            <v>16</v>
          </cell>
        </row>
        <row r="3506">
          <cell r="A3506">
            <v>2022</v>
          </cell>
          <cell r="B3506" t="str">
            <v>Campeche</v>
          </cell>
          <cell r="F3506">
            <v>8</v>
          </cell>
        </row>
        <row r="3507">
          <cell r="A3507">
            <v>2022</v>
          </cell>
          <cell r="B3507" t="str">
            <v>Campeche</v>
          </cell>
          <cell r="F3507">
            <v>10</v>
          </cell>
        </row>
        <row r="3508">
          <cell r="A3508">
            <v>2022</v>
          </cell>
          <cell r="B3508" t="str">
            <v>Campeche</v>
          </cell>
          <cell r="F3508">
            <v>4</v>
          </cell>
        </row>
        <row r="3509">
          <cell r="A3509">
            <v>2022</v>
          </cell>
          <cell r="B3509" t="str">
            <v>Campeche</v>
          </cell>
          <cell r="F3509">
            <v>6</v>
          </cell>
        </row>
        <row r="3510">
          <cell r="A3510">
            <v>2022</v>
          </cell>
          <cell r="B3510" t="str">
            <v>Campeche</v>
          </cell>
          <cell r="F3510">
            <v>2</v>
          </cell>
        </row>
        <row r="3511">
          <cell r="A3511">
            <v>2022</v>
          </cell>
          <cell r="B3511" t="str">
            <v>Campeche</v>
          </cell>
          <cell r="F3511">
            <v>4</v>
          </cell>
        </row>
        <row r="3512">
          <cell r="A3512">
            <v>2022</v>
          </cell>
          <cell r="B3512" t="str">
            <v>Campeche</v>
          </cell>
          <cell r="F3512">
            <v>1</v>
          </cell>
        </row>
        <row r="3513">
          <cell r="A3513">
            <v>2022</v>
          </cell>
          <cell r="B3513" t="str">
            <v>Campeche</v>
          </cell>
          <cell r="F3513">
            <v>2</v>
          </cell>
        </row>
        <row r="3514">
          <cell r="A3514">
            <v>2022</v>
          </cell>
          <cell r="B3514" t="str">
            <v>Campeche</v>
          </cell>
          <cell r="F3514">
            <v>1</v>
          </cell>
        </row>
        <row r="3515">
          <cell r="A3515">
            <v>2022</v>
          </cell>
          <cell r="B3515" t="str">
            <v>Campeche</v>
          </cell>
          <cell r="F3515">
            <v>1</v>
          </cell>
        </row>
        <row r="3516">
          <cell r="A3516">
            <v>2022</v>
          </cell>
          <cell r="B3516" t="str">
            <v>Campeche</v>
          </cell>
          <cell r="F3516">
            <v>0</v>
          </cell>
        </row>
        <row r="3517">
          <cell r="A3517">
            <v>2022</v>
          </cell>
          <cell r="B3517" t="str">
            <v>Campeche</v>
          </cell>
          <cell r="F3517">
            <v>1</v>
          </cell>
        </row>
        <row r="3518">
          <cell r="A3518">
            <v>2022</v>
          </cell>
          <cell r="B3518" t="str">
            <v>Campeche</v>
          </cell>
          <cell r="F3518">
            <v>0</v>
          </cell>
        </row>
        <row r="3519">
          <cell r="A3519">
            <v>2022</v>
          </cell>
          <cell r="B3519" t="str">
            <v>Campeche</v>
          </cell>
          <cell r="F3519">
            <v>0</v>
          </cell>
        </row>
        <row r="3520">
          <cell r="A3520">
            <v>2022</v>
          </cell>
          <cell r="B3520" t="str">
            <v>Campeche</v>
          </cell>
          <cell r="F3520">
            <v>0</v>
          </cell>
        </row>
        <row r="3521">
          <cell r="A3521">
            <v>2022</v>
          </cell>
          <cell r="B3521" t="str">
            <v>Campeche</v>
          </cell>
          <cell r="F3521">
            <v>0</v>
          </cell>
        </row>
        <row r="3522">
          <cell r="A3522">
            <v>2019</v>
          </cell>
          <cell r="B3522" t="str">
            <v>Coahuila</v>
          </cell>
          <cell r="F3522">
            <v>30933</v>
          </cell>
        </row>
        <row r="3523">
          <cell r="A3523">
            <v>2019</v>
          </cell>
          <cell r="B3523" t="str">
            <v>Coahuila</v>
          </cell>
          <cell r="F3523">
            <v>29789</v>
          </cell>
        </row>
        <row r="3524">
          <cell r="A3524">
            <v>2019</v>
          </cell>
          <cell r="B3524" t="str">
            <v>Coahuila</v>
          </cell>
          <cell r="F3524">
            <v>30951</v>
          </cell>
        </row>
        <row r="3525">
          <cell r="A3525">
            <v>2019</v>
          </cell>
          <cell r="B3525" t="str">
            <v>Coahuila</v>
          </cell>
          <cell r="F3525">
            <v>29808</v>
          </cell>
        </row>
        <row r="3526">
          <cell r="A3526">
            <v>2019</v>
          </cell>
          <cell r="B3526" t="str">
            <v>Coahuila</v>
          </cell>
          <cell r="F3526">
            <v>31003</v>
          </cell>
        </row>
        <row r="3527">
          <cell r="A3527">
            <v>2019</v>
          </cell>
          <cell r="B3527" t="str">
            <v>Coahuila</v>
          </cell>
          <cell r="F3527">
            <v>29852</v>
          </cell>
        </row>
        <row r="3528">
          <cell r="A3528">
            <v>2019</v>
          </cell>
          <cell r="B3528" t="str">
            <v>Coahuila</v>
          </cell>
          <cell r="F3528">
            <v>30754</v>
          </cell>
        </row>
        <row r="3529">
          <cell r="A3529">
            <v>2019</v>
          </cell>
          <cell r="B3529" t="str">
            <v>Coahuila</v>
          </cell>
          <cell r="F3529">
            <v>29517</v>
          </cell>
        </row>
        <row r="3530">
          <cell r="A3530">
            <v>2019</v>
          </cell>
          <cell r="B3530" t="str">
            <v>Coahuila</v>
          </cell>
          <cell r="F3530">
            <v>30235</v>
          </cell>
        </row>
        <row r="3531">
          <cell r="A3531">
            <v>2019</v>
          </cell>
          <cell r="B3531" t="str">
            <v>Coahuila</v>
          </cell>
          <cell r="F3531">
            <v>28924</v>
          </cell>
        </row>
        <row r="3532">
          <cell r="A3532">
            <v>2019</v>
          </cell>
          <cell r="B3532" t="str">
            <v>Coahuila</v>
          </cell>
          <cell r="F3532">
            <v>29879</v>
          </cell>
        </row>
        <row r="3533">
          <cell r="A3533">
            <v>2019</v>
          </cell>
          <cell r="B3533" t="str">
            <v>Coahuila</v>
          </cell>
          <cell r="F3533">
            <v>28575</v>
          </cell>
        </row>
        <row r="3534">
          <cell r="A3534">
            <v>2019</v>
          </cell>
          <cell r="B3534" t="str">
            <v>Coahuila</v>
          </cell>
          <cell r="F3534">
            <v>29552</v>
          </cell>
        </row>
        <row r="3535">
          <cell r="A3535">
            <v>2019</v>
          </cell>
          <cell r="B3535" t="str">
            <v>Coahuila</v>
          </cell>
          <cell r="F3535">
            <v>28245</v>
          </cell>
        </row>
        <row r="3536">
          <cell r="A3536">
            <v>2019</v>
          </cell>
          <cell r="B3536" t="str">
            <v>Coahuila</v>
          </cell>
          <cell r="F3536">
            <v>29278</v>
          </cell>
        </row>
        <row r="3537">
          <cell r="A3537">
            <v>2019</v>
          </cell>
          <cell r="B3537" t="str">
            <v>Coahuila</v>
          </cell>
          <cell r="F3537">
            <v>27956</v>
          </cell>
        </row>
        <row r="3538">
          <cell r="A3538">
            <v>2019</v>
          </cell>
          <cell r="B3538" t="str">
            <v>Coahuila</v>
          </cell>
          <cell r="F3538">
            <v>29048</v>
          </cell>
        </row>
        <row r="3539">
          <cell r="A3539">
            <v>2019</v>
          </cell>
          <cell r="B3539" t="str">
            <v>Coahuila</v>
          </cell>
          <cell r="F3539">
            <v>27725</v>
          </cell>
        </row>
        <row r="3540">
          <cell r="A3540">
            <v>2019</v>
          </cell>
          <cell r="B3540" t="str">
            <v>Coahuila</v>
          </cell>
          <cell r="F3540">
            <v>28882</v>
          </cell>
        </row>
        <row r="3541">
          <cell r="A3541">
            <v>2019</v>
          </cell>
          <cell r="B3541" t="str">
            <v>Coahuila</v>
          </cell>
          <cell r="F3541">
            <v>27559</v>
          </cell>
        </row>
        <row r="3542">
          <cell r="A3542">
            <v>2019</v>
          </cell>
          <cell r="B3542" t="str">
            <v>Coahuila</v>
          </cell>
          <cell r="F3542">
            <v>28769</v>
          </cell>
        </row>
        <row r="3543">
          <cell r="A3543">
            <v>2019</v>
          </cell>
          <cell r="B3543" t="str">
            <v>Coahuila</v>
          </cell>
          <cell r="F3543">
            <v>27446</v>
          </cell>
        </row>
        <row r="3544">
          <cell r="A3544">
            <v>2019</v>
          </cell>
          <cell r="B3544" t="str">
            <v>Coahuila</v>
          </cell>
          <cell r="F3544">
            <v>28677</v>
          </cell>
        </row>
        <row r="3545">
          <cell r="A3545">
            <v>2019</v>
          </cell>
          <cell r="B3545" t="str">
            <v>Coahuila</v>
          </cell>
          <cell r="F3545">
            <v>27356</v>
          </cell>
        </row>
        <row r="3546">
          <cell r="A3546">
            <v>2019</v>
          </cell>
          <cell r="B3546" t="str">
            <v>Coahuila</v>
          </cell>
          <cell r="F3546">
            <v>28622</v>
          </cell>
        </row>
        <row r="3547">
          <cell r="A3547">
            <v>2019</v>
          </cell>
          <cell r="B3547" t="str">
            <v>Coahuila</v>
          </cell>
          <cell r="F3547">
            <v>27276</v>
          </cell>
        </row>
        <row r="3548">
          <cell r="A3548">
            <v>2019</v>
          </cell>
          <cell r="B3548" t="str">
            <v>Coahuila</v>
          </cell>
          <cell r="F3548">
            <v>28623</v>
          </cell>
        </row>
        <row r="3549">
          <cell r="A3549">
            <v>2019</v>
          </cell>
          <cell r="B3549" t="str">
            <v>Coahuila</v>
          </cell>
          <cell r="F3549">
            <v>27240</v>
          </cell>
        </row>
        <row r="3550">
          <cell r="A3550">
            <v>2019</v>
          </cell>
          <cell r="B3550" t="str">
            <v>Coahuila</v>
          </cell>
          <cell r="F3550">
            <v>28641</v>
          </cell>
        </row>
        <row r="3551">
          <cell r="A3551">
            <v>2019</v>
          </cell>
          <cell r="B3551" t="str">
            <v>Coahuila</v>
          </cell>
          <cell r="F3551">
            <v>27232</v>
          </cell>
        </row>
        <row r="3552">
          <cell r="A3552">
            <v>2019</v>
          </cell>
          <cell r="B3552" t="str">
            <v>Coahuila</v>
          </cell>
          <cell r="F3552">
            <v>28599</v>
          </cell>
        </row>
        <row r="3553">
          <cell r="A3553">
            <v>2019</v>
          </cell>
          <cell r="B3553" t="str">
            <v>Coahuila</v>
          </cell>
          <cell r="F3553">
            <v>27175</v>
          </cell>
        </row>
        <row r="3554">
          <cell r="A3554">
            <v>2019</v>
          </cell>
          <cell r="B3554" t="str">
            <v>Coahuila</v>
          </cell>
          <cell r="F3554">
            <v>28489</v>
          </cell>
        </row>
        <row r="3555">
          <cell r="A3555">
            <v>2019</v>
          </cell>
          <cell r="B3555" t="str">
            <v>Coahuila</v>
          </cell>
          <cell r="F3555">
            <v>27068</v>
          </cell>
        </row>
        <row r="3556">
          <cell r="A3556">
            <v>2019</v>
          </cell>
          <cell r="B3556" t="str">
            <v>Coahuila</v>
          </cell>
          <cell r="F3556">
            <v>28363</v>
          </cell>
        </row>
        <row r="3557">
          <cell r="A3557">
            <v>2019</v>
          </cell>
          <cell r="B3557" t="str">
            <v>Coahuila</v>
          </cell>
          <cell r="F3557">
            <v>26964</v>
          </cell>
        </row>
        <row r="3558">
          <cell r="A3558">
            <v>2019</v>
          </cell>
          <cell r="B3558" t="str">
            <v>Coahuila</v>
          </cell>
          <cell r="F3558">
            <v>28223</v>
          </cell>
        </row>
        <row r="3559">
          <cell r="A3559">
            <v>2019</v>
          </cell>
          <cell r="B3559" t="str">
            <v>Coahuila</v>
          </cell>
          <cell r="F3559">
            <v>26850</v>
          </cell>
        </row>
        <row r="3560">
          <cell r="A3560">
            <v>2019</v>
          </cell>
          <cell r="B3560" t="str">
            <v>Coahuila</v>
          </cell>
          <cell r="F3560">
            <v>28068</v>
          </cell>
        </row>
        <row r="3561">
          <cell r="A3561">
            <v>2019</v>
          </cell>
          <cell r="B3561" t="str">
            <v>Coahuila</v>
          </cell>
          <cell r="F3561">
            <v>26700</v>
          </cell>
        </row>
        <row r="3562">
          <cell r="A3562">
            <v>2019</v>
          </cell>
          <cell r="B3562" t="str">
            <v>Coahuila</v>
          </cell>
          <cell r="F3562">
            <v>27919</v>
          </cell>
        </row>
        <row r="3563">
          <cell r="A3563">
            <v>2019</v>
          </cell>
          <cell r="B3563" t="str">
            <v>Coahuila</v>
          </cell>
          <cell r="F3563">
            <v>26523</v>
          </cell>
        </row>
        <row r="3564">
          <cell r="A3564">
            <v>2019</v>
          </cell>
          <cell r="B3564" t="str">
            <v>Coahuila</v>
          </cell>
          <cell r="F3564">
            <v>27774</v>
          </cell>
        </row>
        <row r="3565">
          <cell r="A3565">
            <v>2019</v>
          </cell>
          <cell r="B3565" t="str">
            <v>Coahuila</v>
          </cell>
          <cell r="F3565">
            <v>26354</v>
          </cell>
        </row>
        <row r="3566">
          <cell r="A3566">
            <v>2019</v>
          </cell>
          <cell r="B3566" t="str">
            <v>Coahuila</v>
          </cell>
          <cell r="F3566">
            <v>27625</v>
          </cell>
        </row>
        <row r="3567">
          <cell r="A3567">
            <v>2019</v>
          </cell>
          <cell r="B3567" t="str">
            <v>Coahuila</v>
          </cell>
          <cell r="F3567">
            <v>26219</v>
          </cell>
        </row>
        <row r="3568">
          <cell r="A3568">
            <v>2019</v>
          </cell>
          <cell r="B3568" t="str">
            <v>Coahuila</v>
          </cell>
          <cell r="F3568">
            <v>27483</v>
          </cell>
        </row>
        <row r="3569">
          <cell r="A3569">
            <v>2019</v>
          </cell>
          <cell r="B3569" t="str">
            <v>Coahuila</v>
          </cell>
          <cell r="F3569">
            <v>26114</v>
          </cell>
        </row>
        <row r="3570">
          <cell r="A3570">
            <v>2019</v>
          </cell>
          <cell r="B3570" t="str">
            <v>Coahuila</v>
          </cell>
          <cell r="F3570">
            <v>27332</v>
          </cell>
        </row>
        <row r="3571">
          <cell r="A3571">
            <v>2019</v>
          </cell>
          <cell r="B3571" t="str">
            <v>Coahuila</v>
          </cell>
          <cell r="F3571">
            <v>25997</v>
          </cell>
        </row>
        <row r="3572">
          <cell r="A3572">
            <v>2019</v>
          </cell>
          <cell r="B3572" t="str">
            <v>Coahuila</v>
          </cell>
          <cell r="F3572">
            <v>27100</v>
          </cell>
        </row>
        <row r="3573">
          <cell r="A3573">
            <v>2019</v>
          </cell>
          <cell r="B3573" t="str">
            <v>Coahuila</v>
          </cell>
          <cell r="F3573">
            <v>25806</v>
          </cell>
        </row>
        <row r="3574">
          <cell r="A3574">
            <v>2019</v>
          </cell>
          <cell r="B3574" t="str">
            <v>Coahuila</v>
          </cell>
          <cell r="F3574">
            <v>26760</v>
          </cell>
        </row>
        <row r="3575">
          <cell r="A3575">
            <v>2019</v>
          </cell>
          <cell r="B3575" t="str">
            <v>Coahuila</v>
          </cell>
          <cell r="F3575">
            <v>25543</v>
          </cell>
        </row>
        <row r="3576">
          <cell r="A3576">
            <v>2019</v>
          </cell>
          <cell r="B3576" t="str">
            <v>Coahuila</v>
          </cell>
          <cell r="F3576">
            <v>26318</v>
          </cell>
        </row>
        <row r="3577">
          <cell r="A3577">
            <v>2019</v>
          </cell>
          <cell r="B3577" t="str">
            <v>Coahuila</v>
          </cell>
          <cell r="F3577">
            <v>25236</v>
          </cell>
        </row>
        <row r="3578">
          <cell r="A3578">
            <v>2019</v>
          </cell>
          <cell r="B3578" t="str">
            <v>Coahuila</v>
          </cell>
          <cell r="F3578">
            <v>25756</v>
          </cell>
        </row>
        <row r="3579">
          <cell r="A3579">
            <v>2019</v>
          </cell>
          <cell r="B3579" t="str">
            <v>Coahuila</v>
          </cell>
          <cell r="F3579">
            <v>24870</v>
          </cell>
        </row>
        <row r="3580">
          <cell r="A3580">
            <v>2019</v>
          </cell>
          <cell r="B3580" t="str">
            <v>Coahuila</v>
          </cell>
          <cell r="F3580">
            <v>25122</v>
          </cell>
        </row>
        <row r="3581">
          <cell r="A3581">
            <v>2019</v>
          </cell>
          <cell r="B3581" t="str">
            <v>Coahuila</v>
          </cell>
          <cell r="F3581">
            <v>24471</v>
          </cell>
        </row>
        <row r="3582">
          <cell r="A3582">
            <v>2019</v>
          </cell>
          <cell r="B3582" t="str">
            <v>Coahuila</v>
          </cell>
          <cell r="F3582">
            <v>24519</v>
          </cell>
        </row>
        <row r="3583">
          <cell r="A3583">
            <v>2019</v>
          </cell>
          <cell r="B3583" t="str">
            <v>Coahuila</v>
          </cell>
          <cell r="F3583">
            <v>24107</v>
          </cell>
        </row>
        <row r="3584">
          <cell r="A3584">
            <v>2019</v>
          </cell>
          <cell r="B3584" t="str">
            <v>Coahuila</v>
          </cell>
          <cell r="F3584">
            <v>23952</v>
          </cell>
        </row>
        <row r="3585">
          <cell r="A3585">
            <v>2019</v>
          </cell>
          <cell r="B3585" t="str">
            <v>Coahuila</v>
          </cell>
          <cell r="F3585">
            <v>23780</v>
          </cell>
        </row>
        <row r="3586">
          <cell r="A3586">
            <v>2019</v>
          </cell>
          <cell r="B3586" t="str">
            <v>Coahuila</v>
          </cell>
          <cell r="F3586">
            <v>23396</v>
          </cell>
        </row>
        <row r="3587">
          <cell r="A3587">
            <v>2019</v>
          </cell>
          <cell r="B3587" t="str">
            <v>Coahuila</v>
          </cell>
          <cell r="F3587">
            <v>23461</v>
          </cell>
        </row>
        <row r="3588">
          <cell r="A3588">
            <v>2019</v>
          </cell>
          <cell r="B3588" t="str">
            <v>Coahuila</v>
          </cell>
          <cell r="F3588">
            <v>22872</v>
          </cell>
        </row>
        <row r="3589">
          <cell r="A3589">
            <v>2019</v>
          </cell>
          <cell r="B3589" t="str">
            <v>Coahuila</v>
          </cell>
          <cell r="F3589">
            <v>23163</v>
          </cell>
        </row>
        <row r="3590">
          <cell r="A3590">
            <v>2019</v>
          </cell>
          <cell r="B3590" t="str">
            <v>Coahuila</v>
          </cell>
          <cell r="F3590">
            <v>22371</v>
          </cell>
        </row>
        <row r="3591">
          <cell r="A3591">
            <v>2019</v>
          </cell>
          <cell r="B3591" t="str">
            <v>Coahuila</v>
          </cell>
          <cell r="F3591">
            <v>22894</v>
          </cell>
        </row>
        <row r="3592">
          <cell r="A3592">
            <v>2019</v>
          </cell>
          <cell r="B3592" t="str">
            <v>Coahuila</v>
          </cell>
          <cell r="F3592">
            <v>21880</v>
          </cell>
        </row>
        <row r="3593">
          <cell r="A3593">
            <v>2019</v>
          </cell>
          <cell r="B3593" t="str">
            <v>Coahuila</v>
          </cell>
          <cell r="F3593">
            <v>22648</v>
          </cell>
        </row>
        <row r="3594">
          <cell r="A3594">
            <v>2019</v>
          </cell>
          <cell r="B3594" t="str">
            <v>Coahuila</v>
          </cell>
          <cell r="F3594">
            <v>21419</v>
          </cell>
        </row>
        <row r="3595">
          <cell r="A3595">
            <v>2019</v>
          </cell>
          <cell r="B3595" t="str">
            <v>Coahuila</v>
          </cell>
          <cell r="F3595">
            <v>22429</v>
          </cell>
        </row>
        <row r="3596">
          <cell r="A3596">
            <v>2019</v>
          </cell>
          <cell r="B3596" t="str">
            <v>Coahuila</v>
          </cell>
          <cell r="F3596">
            <v>21006</v>
          </cell>
        </row>
        <row r="3597">
          <cell r="A3597">
            <v>2019</v>
          </cell>
          <cell r="B3597" t="str">
            <v>Coahuila</v>
          </cell>
          <cell r="F3597">
            <v>22242</v>
          </cell>
        </row>
        <row r="3598">
          <cell r="A3598">
            <v>2019</v>
          </cell>
          <cell r="B3598" t="str">
            <v>Coahuila</v>
          </cell>
          <cell r="F3598">
            <v>20658</v>
          </cell>
        </row>
        <row r="3599">
          <cell r="A3599">
            <v>2019</v>
          </cell>
          <cell r="B3599" t="str">
            <v>Coahuila</v>
          </cell>
          <cell r="F3599">
            <v>22083</v>
          </cell>
        </row>
        <row r="3600">
          <cell r="A3600">
            <v>2019</v>
          </cell>
          <cell r="B3600" t="str">
            <v>Coahuila</v>
          </cell>
          <cell r="F3600">
            <v>20394</v>
          </cell>
        </row>
        <row r="3601">
          <cell r="A3601">
            <v>2019</v>
          </cell>
          <cell r="B3601" t="str">
            <v>Coahuila</v>
          </cell>
          <cell r="F3601">
            <v>21955</v>
          </cell>
        </row>
        <row r="3602">
          <cell r="A3602">
            <v>2019</v>
          </cell>
          <cell r="B3602" t="str">
            <v>Coahuila</v>
          </cell>
          <cell r="F3602">
            <v>20208</v>
          </cell>
        </row>
        <row r="3603">
          <cell r="A3603">
            <v>2019</v>
          </cell>
          <cell r="B3603" t="str">
            <v>Coahuila</v>
          </cell>
          <cell r="F3603">
            <v>21858</v>
          </cell>
        </row>
        <row r="3604">
          <cell r="A3604">
            <v>2019</v>
          </cell>
          <cell r="B3604" t="str">
            <v>Coahuila</v>
          </cell>
          <cell r="F3604">
            <v>20087</v>
          </cell>
        </row>
        <row r="3605">
          <cell r="A3605">
            <v>2019</v>
          </cell>
          <cell r="B3605" t="str">
            <v>Coahuila</v>
          </cell>
          <cell r="F3605">
            <v>21784</v>
          </cell>
        </row>
        <row r="3606">
          <cell r="A3606">
            <v>2019</v>
          </cell>
          <cell r="B3606" t="str">
            <v>Coahuila</v>
          </cell>
          <cell r="F3606">
            <v>20026</v>
          </cell>
        </row>
        <row r="3607">
          <cell r="A3607">
            <v>2019</v>
          </cell>
          <cell r="B3607" t="str">
            <v>Coahuila</v>
          </cell>
          <cell r="F3607">
            <v>21723</v>
          </cell>
        </row>
        <row r="3608">
          <cell r="A3608">
            <v>2019</v>
          </cell>
          <cell r="B3608" t="str">
            <v>Coahuila</v>
          </cell>
          <cell r="F3608">
            <v>20013</v>
          </cell>
        </row>
        <row r="3609">
          <cell r="A3609">
            <v>2019</v>
          </cell>
          <cell r="B3609" t="str">
            <v>Coahuila</v>
          </cell>
          <cell r="F3609">
            <v>21662</v>
          </cell>
        </row>
        <row r="3610">
          <cell r="A3610">
            <v>2019</v>
          </cell>
          <cell r="B3610" t="str">
            <v>Coahuila</v>
          </cell>
          <cell r="F3610">
            <v>19966</v>
          </cell>
        </row>
        <row r="3611">
          <cell r="A3611">
            <v>2019</v>
          </cell>
          <cell r="B3611" t="str">
            <v>Coahuila</v>
          </cell>
          <cell r="F3611">
            <v>21522</v>
          </cell>
        </row>
        <row r="3612">
          <cell r="A3612">
            <v>2019</v>
          </cell>
          <cell r="B3612" t="str">
            <v>Coahuila</v>
          </cell>
          <cell r="F3612">
            <v>19829</v>
          </cell>
        </row>
        <row r="3613">
          <cell r="A3613">
            <v>2019</v>
          </cell>
          <cell r="B3613" t="str">
            <v>Coahuila</v>
          </cell>
          <cell r="F3613">
            <v>21260</v>
          </cell>
        </row>
        <row r="3614">
          <cell r="A3614">
            <v>2019</v>
          </cell>
          <cell r="B3614" t="str">
            <v>Coahuila</v>
          </cell>
          <cell r="F3614">
            <v>19607</v>
          </cell>
        </row>
        <row r="3615">
          <cell r="A3615">
            <v>2019</v>
          </cell>
          <cell r="B3615" t="str">
            <v>Coahuila</v>
          </cell>
          <cell r="F3615">
            <v>20910</v>
          </cell>
        </row>
        <row r="3616">
          <cell r="A3616">
            <v>2019</v>
          </cell>
          <cell r="B3616" t="str">
            <v>Coahuila</v>
          </cell>
          <cell r="F3616">
            <v>19285</v>
          </cell>
        </row>
        <row r="3617">
          <cell r="A3617">
            <v>2019</v>
          </cell>
          <cell r="B3617" t="str">
            <v>Coahuila</v>
          </cell>
          <cell r="F3617">
            <v>20463</v>
          </cell>
        </row>
        <row r="3618">
          <cell r="A3618">
            <v>2019</v>
          </cell>
          <cell r="B3618" t="str">
            <v>Coahuila</v>
          </cell>
          <cell r="F3618">
            <v>18870</v>
          </cell>
        </row>
        <row r="3619">
          <cell r="A3619">
            <v>2019</v>
          </cell>
          <cell r="B3619" t="str">
            <v>Coahuila</v>
          </cell>
          <cell r="F3619">
            <v>19939</v>
          </cell>
        </row>
        <row r="3620">
          <cell r="A3620">
            <v>2019</v>
          </cell>
          <cell r="B3620" t="str">
            <v>Coahuila</v>
          </cell>
          <cell r="F3620">
            <v>18393</v>
          </cell>
        </row>
        <row r="3621">
          <cell r="A3621">
            <v>2019</v>
          </cell>
          <cell r="B3621" t="str">
            <v>Coahuila</v>
          </cell>
          <cell r="F3621">
            <v>19366</v>
          </cell>
        </row>
        <row r="3622">
          <cell r="A3622">
            <v>2019</v>
          </cell>
          <cell r="B3622" t="str">
            <v>Coahuila</v>
          </cell>
          <cell r="F3622">
            <v>17873</v>
          </cell>
        </row>
        <row r="3623">
          <cell r="A3623">
            <v>2019</v>
          </cell>
          <cell r="B3623" t="str">
            <v>Coahuila</v>
          </cell>
          <cell r="F3623">
            <v>18758</v>
          </cell>
        </row>
        <row r="3624">
          <cell r="A3624">
            <v>2019</v>
          </cell>
          <cell r="B3624" t="str">
            <v>Coahuila</v>
          </cell>
          <cell r="F3624">
            <v>17324</v>
          </cell>
        </row>
        <row r="3625">
          <cell r="A3625">
            <v>2019</v>
          </cell>
          <cell r="B3625" t="str">
            <v>Coahuila</v>
          </cell>
          <cell r="F3625">
            <v>18130</v>
          </cell>
        </row>
        <row r="3626">
          <cell r="A3626">
            <v>2019</v>
          </cell>
          <cell r="B3626" t="str">
            <v>Coahuila</v>
          </cell>
          <cell r="F3626">
            <v>16768</v>
          </cell>
        </row>
        <row r="3627">
          <cell r="A3627">
            <v>2019</v>
          </cell>
          <cell r="B3627" t="str">
            <v>Coahuila</v>
          </cell>
          <cell r="F3627">
            <v>17511</v>
          </cell>
        </row>
        <row r="3628">
          <cell r="A3628">
            <v>2019</v>
          </cell>
          <cell r="B3628" t="str">
            <v>Coahuila</v>
          </cell>
          <cell r="F3628">
            <v>16219</v>
          </cell>
        </row>
        <row r="3629">
          <cell r="A3629">
            <v>2019</v>
          </cell>
          <cell r="B3629" t="str">
            <v>Coahuila</v>
          </cell>
          <cell r="F3629">
            <v>16914</v>
          </cell>
        </row>
        <row r="3630">
          <cell r="A3630">
            <v>2019</v>
          </cell>
          <cell r="B3630" t="str">
            <v>Coahuila</v>
          </cell>
          <cell r="F3630">
            <v>15676</v>
          </cell>
        </row>
        <row r="3631">
          <cell r="A3631">
            <v>2019</v>
          </cell>
          <cell r="B3631" t="str">
            <v>Coahuila</v>
          </cell>
          <cell r="F3631">
            <v>16338</v>
          </cell>
        </row>
        <row r="3632">
          <cell r="A3632">
            <v>2019</v>
          </cell>
          <cell r="B3632" t="str">
            <v>Coahuila</v>
          </cell>
          <cell r="F3632">
            <v>15128</v>
          </cell>
        </row>
        <row r="3633">
          <cell r="A3633">
            <v>2019</v>
          </cell>
          <cell r="B3633" t="str">
            <v>Coahuila</v>
          </cell>
          <cell r="F3633">
            <v>15768</v>
          </cell>
        </row>
        <row r="3634">
          <cell r="A3634">
            <v>2019</v>
          </cell>
          <cell r="B3634" t="str">
            <v>Coahuila</v>
          </cell>
          <cell r="F3634">
            <v>14567</v>
          </cell>
        </row>
        <row r="3635">
          <cell r="A3635">
            <v>2019</v>
          </cell>
          <cell r="B3635" t="str">
            <v>Coahuila</v>
          </cell>
          <cell r="F3635">
            <v>15196</v>
          </cell>
        </row>
        <row r="3636">
          <cell r="A3636">
            <v>2019</v>
          </cell>
          <cell r="B3636" t="str">
            <v>Coahuila</v>
          </cell>
          <cell r="F3636">
            <v>13995</v>
          </cell>
        </row>
        <row r="3637">
          <cell r="A3637">
            <v>2019</v>
          </cell>
          <cell r="B3637" t="str">
            <v>Coahuila</v>
          </cell>
          <cell r="F3637">
            <v>14619</v>
          </cell>
        </row>
        <row r="3638">
          <cell r="A3638">
            <v>2019</v>
          </cell>
          <cell r="B3638" t="str">
            <v>Coahuila</v>
          </cell>
          <cell r="F3638">
            <v>13407</v>
          </cell>
        </row>
        <row r="3639">
          <cell r="A3639">
            <v>2019</v>
          </cell>
          <cell r="B3639" t="str">
            <v>Coahuila</v>
          </cell>
          <cell r="F3639">
            <v>14032</v>
          </cell>
        </row>
        <row r="3640">
          <cell r="A3640">
            <v>2019</v>
          </cell>
          <cell r="B3640" t="str">
            <v>Coahuila</v>
          </cell>
          <cell r="F3640">
            <v>12801</v>
          </cell>
        </row>
        <row r="3641">
          <cell r="A3641">
            <v>2019</v>
          </cell>
          <cell r="B3641" t="str">
            <v>Coahuila</v>
          </cell>
          <cell r="F3641">
            <v>13430</v>
          </cell>
        </row>
        <row r="3642">
          <cell r="A3642">
            <v>2019</v>
          </cell>
          <cell r="B3642" t="str">
            <v>Coahuila</v>
          </cell>
          <cell r="F3642">
            <v>12178</v>
          </cell>
        </row>
        <row r="3643">
          <cell r="A3643">
            <v>2019</v>
          </cell>
          <cell r="B3643" t="str">
            <v>Coahuila</v>
          </cell>
          <cell r="F3643">
            <v>12806</v>
          </cell>
        </row>
        <row r="3644">
          <cell r="A3644">
            <v>2019</v>
          </cell>
          <cell r="B3644" t="str">
            <v>Coahuila</v>
          </cell>
          <cell r="F3644">
            <v>11536</v>
          </cell>
        </row>
        <row r="3645">
          <cell r="A3645">
            <v>2019</v>
          </cell>
          <cell r="B3645" t="str">
            <v>Coahuila</v>
          </cell>
          <cell r="F3645">
            <v>12167</v>
          </cell>
        </row>
        <row r="3646">
          <cell r="A3646">
            <v>2019</v>
          </cell>
          <cell r="B3646" t="str">
            <v>Coahuila</v>
          </cell>
          <cell r="F3646">
            <v>10887</v>
          </cell>
        </row>
        <row r="3647">
          <cell r="A3647">
            <v>2019</v>
          </cell>
          <cell r="B3647" t="str">
            <v>Coahuila</v>
          </cell>
          <cell r="F3647">
            <v>11521</v>
          </cell>
        </row>
        <row r="3648">
          <cell r="A3648">
            <v>2019</v>
          </cell>
          <cell r="B3648" t="str">
            <v>Coahuila</v>
          </cell>
          <cell r="F3648">
            <v>10241</v>
          </cell>
        </row>
        <row r="3649">
          <cell r="A3649">
            <v>2019</v>
          </cell>
          <cell r="B3649" t="str">
            <v>Coahuila</v>
          </cell>
          <cell r="F3649">
            <v>10878</v>
          </cell>
        </row>
        <row r="3650">
          <cell r="A3650">
            <v>2019</v>
          </cell>
          <cell r="B3650" t="str">
            <v>Coahuila</v>
          </cell>
          <cell r="F3650">
            <v>9608</v>
          </cell>
        </row>
        <row r="3651">
          <cell r="A3651">
            <v>2019</v>
          </cell>
          <cell r="B3651" t="str">
            <v>Coahuila</v>
          </cell>
          <cell r="F3651">
            <v>10243</v>
          </cell>
        </row>
        <row r="3652">
          <cell r="A3652">
            <v>2019</v>
          </cell>
          <cell r="B3652" t="str">
            <v>Coahuila</v>
          </cell>
          <cell r="F3652">
            <v>8986</v>
          </cell>
        </row>
        <row r="3653">
          <cell r="A3653">
            <v>2019</v>
          </cell>
          <cell r="B3653" t="str">
            <v>Coahuila</v>
          </cell>
          <cell r="F3653">
            <v>9623</v>
          </cell>
        </row>
        <row r="3654">
          <cell r="A3654">
            <v>2019</v>
          </cell>
          <cell r="B3654" t="str">
            <v>Coahuila</v>
          </cell>
          <cell r="F3654">
            <v>8388</v>
          </cell>
        </row>
        <row r="3655">
          <cell r="A3655">
            <v>2019</v>
          </cell>
          <cell r="B3655" t="str">
            <v>Coahuila</v>
          </cell>
          <cell r="F3655">
            <v>9013</v>
          </cell>
        </row>
        <row r="3656">
          <cell r="A3656">
            <v>2019</v>
          </cell>
          <cell r="B3656" t="str">
            <v>Coahuila</v>
          </cell>
          <cell r="F3656">
            <v>7808</v>
          </cell>
        </row>
        <row r="3657">
          <cell r="A3657">
            <v>2019</v>
          </cell>
          <cell r="B3657" t="str">
            <v>Coahuila</v>
          </cell>
          <cell r="F3657">
            <v>8418</v>
          </cell>
        </row>
        <row r="3658">
          <cell r="A3658">
            <v>2019</v>
          </cell>
          <cell r="B3658" t="str">
            <v>Coahuila</v>
          </cell>
          <cell r="F3658">
            <v>7232</v>
          </cell>
        </row>
        <row r="3659">
          <cell r="A3659">
            <v>2019</v>
          </cell>
          <cell r="B3659" t="str">
            <v>Coahuila</v>
          </cell>
          <cell r="F3659">
            <v>7843</v>
          </cell>
        </row>
        <row r="3660">
          <cell r="A3660">
            <v>2019</v>
          </cell>
          <cell r="B3660" t="str">
            <v>Coahuila</v>
          </cell>
          <cell r="F3660">
            <v>6727</v>
          </cell>
        </row>
        <row r="3661">
          <cell r="A3661">
            <v>2019</v>
          </cell>
          <cell r="B3661" t="str">
            <v>Coahuila</v>
          </cell>
          <cell r="F3661">
            <v>7348</v>
          </cell>
        </row>
        <row r="3662">
          <cell r="A3662">
            <v>2019</v>
          </cell>
          <cell r="B3662" t="str">
            <v>Coahuila</v>
          </cell>
          <cell r="F3662">
            <v>6269</v>
          </cell>
        </row>
        <row r="3663">
          <cell r="A3663">
            <v>2019</v>
          </cell>
          <cell r="B3663" t="str">
            <v>Coahuila</v>
          </cell>
          <cell r="F3663">
            <v>6897</v>
          </cell>
        </row>
        <row r="3664">
          <cell r="A3664">
            <v>2019</v>
          </cell>
          <cell r="B3664" t="str">
            <v>Coahuila</v>
          </cell>
          <cell r="F3664">
            <v>5810</v>
          </cell>
        </row>
        <row r="3665">
          <cell r="A3665">
            <v>2019</v>
          </cell>
          <cell r="B3665" t="str">
            <v>Coahuila</v>
          </cell>
          <cell r="F3665">
            <v>6438</v>
          </cell>
        </row>
        <row r="3666">
          <cell r="A3666">
            <v>2019</v>
          </cell>
          <cell r="B3666" t="str">
            <v>Coahuila</v>
          </cell>
          <cell r="F3666">
            <v>5372</v>
          </cell>
        </row>
        <row r="3667">
          <cell r="A3667">
            <v>2019</v>
          </cell>
          <cell r="B3667" t="str">
            <v>Coahuila</v>
          </cell>
          <cell r="F3667">
            <v>6003</v>
          </cell>
        </row>
        <row r="3668">
          <cell r="A3668">
            <v>2019</v>
          </cell>
          <cell r="B3668" t="str">
            <v>Coahuila</v>
          </cell>
          <cell r="F3668">
            <v>4957</v>
          </cell>
        </row>
        <row r="3669">
          <cell r="A3669">
            <v>2019</v>
          </cell>
          <cell r="B3669" t="str">
            <v>Coahuila</v>
          </cell>
          <cell r="F3669">
            <v>5590</v>
          </cell>
        </row>
        <row r="3670">
          <cell r="A3670">
            <v>2019</v>
          </cell>
          <cell r="B3670" t="str">
            <v>Coahuila</v>
          </cell>
          <cell r="F3670">
            <v>4563</v>
          </cell>
        </row>
        <row r="3671">
          <cell r="A3671">
            <v>2019</v>
          </cell>
          <cell r="B3671" t="str">
            <v>Coahuila</v>
          </cell>
          <cell r="F3671">
            <v>5197</v>
          </cell>
        </row>
        <row r="3672">
          <cell r="A3672">
            <v>2019</v>
          </cell>
          <cell r="B3672" t="str">
            <v>Coahuila</v>
          </cell>
          <cell r="F3672">
            <v>4187</v>
          </cell>
        </row>
        <row r="3673">
          <cell r="A3673">
            <v>2019</v>
          </cell>
          <cell r="B3673" t="str">
            <v>Coahuila</v>
          </cell>
          <cell r="F3673">
            <v>4820</v>
          </cell>
        </row>
        <row r="3674">
          <cell r="A3674">
            <v>2019</v>
          </cell>
          <cell r="B3674" t="str">
            <v>Coahuila</v>
          </cell>
          <cell r="F3674">
            <v>3832</v>
          </cell>
        </row>
        <row r="3675">
          <cell r="A3675">
            <v>2019</v>
          </cell>
          <cell r="B3675" t="str">
            <v>Coahuila</v>
          </cell>
          <cell r="F3675">
            <v>4460</v>
          </cell>
        </row>
        <row r="3676">
          <cell r="A3676">
            <v>2019</v>
          </cell>
          <cell r="B3676" t="str">
            <v>Coahuila</v>
          </cell>
          <cell r="F3676">
            <v>3506</v>
          </cell>
        </row>
        <row r="3677">
          <cell r="A3677">
            <v>2019</v>
          </cell>
          <cell r="B3677" t="str">
            <v>Coahuila</v>
          </cell>
          <cell r="F3677">
            <v>4127</v>
          </cell>
        </row>
        <row r="3678">
          <cell r="A3678">
            <v>2019</v>
          </cell>
          <cell r="B3678" t="str">
            <v>Coahuila</v>
          </cell>
          <cell r="F3678">
            <v>3195</v>
          </cell>
        </row>
        <row r="3679">
          <cell r="A3679">
            <v>2019</v>
          </cell>
          <cell r="B3679" t="str">
            <v>Coahuila</v>
          </cell>
          <cell r="F3679">
            <v>3804</v>
          </cell>
        </row>
        <row r="3680">
          <cell r="A3680">
            <v>2019</v>
          </cell>
          <cell r="B3680" t="str">
            <v>Coahuila</v>
          </cell>
          <cell r="F3680">
            <v>2892</v>
          </cell>
        </row>
        <row r="3681">
          <cell r="A3681">
            <v>2019</v>
          </cell>
          <cell r="B3681" t="str">
            <v>Coahuila</v>
          </cell>
          <cell r="F3681">
            <v>3480</v>
          </cell>
        </row>
        <row r="3682">
          <cell r="A3682">
            <v>2019</v>
          </cell>
          <cell r="B3682" t="str">
            <v>Coahuila</v>
          </cell>
          <cell r="F3682">
            <v>2604</v>
          </cell>
        </row>
        <row r="3683">
          <cell r="A3683">
            <v>2019</v>
          </cell>
          <cell r="B3683" t="str">
            <v>Coahuila</v>
          </cell>
          <cell r="F3683">
            <v>3170</v>
          </cell>
        </row>
        <row r="3684">
          <cell r="A3684">
            <v>2019</v>
          </cell>
          <cell r="B3684" t="str">
            <v>Coahuila</v>
          </cell>
          <cell r="F3684">
            <v>2336</v>
          </cell>
        </row>
        <row r="3685">
          <cell r="A3685">
            <v>2019</v>
          </cell>
          <cell r="B3685" t="str">
            <v>Coahuila</v>
          </cell>
          <cell r="F3685">
            <v>2879</v>
          </cell>
        </row>
        <row r="3686">
          <cell r="A3686">
            <v>2019</v>
          </cell>
          <cell r="B3686" t="str">
            <v>Coahuila</v>
          </cell>
          <cell r="F3686">
            <v>2086</v>
          </cell>
        </row>
        <row r="3687">
          <cell r="A3687">
            <v>2019</v>
          </cell>
          <cell r="B3687" t="str">
            <v>Coahuila</v>
          </cell>
          <cell r="F3687">
            <v>2603</v>
          </cell>
        </row>
        <row r="3688">
          <cell r="A3688">
            <v>2019</v>
          </cell>
          <cell r="B3688" t="str">
            <v>Coahuila</v>
          </cell>
          <cell r="F3688">
            <v>1852</v>
          </cell>
        </row>
        <row r="3689">
          <cell r="A3689">
            <v>2019</v>
          </cell>
          <cell r="B3689" t="str">
            <v>Coahuila</v>
          </cell>
          <cell r="F3689">
            <v>2339</v>
          </cell>
        </row>
        <row r="3690">
          <cell r="A3690">
            <v>2019</v>
          </cell>
          <cell r="B3690" t="str">
            <v>Coahuila</v>
          </cell>
          <cell r="F3690">
            <v>1639</v>
          </cell>
        </row>
        <row r="3691">
          <cell r="A3691">
            <v>2019</v>
          </cell>
          <cell r="B3691" t="str">
            <v>Coahuila</v>
          </cell>
          <cell r="F3691">
            <v>2089</v>
          </cell>
        </row>
        <row r="3692">
          <cell r="A3692">
            <v>2019</v>
          </cell>
          <cell r="B3692" t="str">
            <v>Coahuila</v>
          </cell>
          <cell r="F3692">
            <v>1438</v>
          </cell>
        </row>
        <row r="3693">
          <cell r="A3693">
            <v>2019</v>
          </cell>
          <cell r="B3693" t="str">
            <v>Coahuila</v>
          </cell>
          <cell r="F3693">
            <v>1855</v>
          </cell>
        </row>
        <row r="3694">
          <cell r="A3694">
            <v>2019</v>
          </cell>
          <cell r="B3694" t="str">
            <v>Coahuila</v>
          </cell>
          <cell r="F3694">
            <v>1252</v>
          </cell>
        </row>
        <row r="3695">
          <cell r="A3695">
            <v>2019</v>
          </cell>
          <cell r="B3695" t="str">
            <v>Coahuila</v>
          </cell>
          <cell r="F3695">
            <v>1637</v>
          </cell>
        </row>
        <row r="3696">
          <cell r="A3696">
            <v>2019</v>
          </cell>
          <cell r="B3696" t="str">
            <v>Coahuila</v>
          </cell>
          <cell r="F3696">
            <v>1080</v>
          </cell>
        </row>
        <row r="3697">
          <cell r="A3697">
            <v>2019</v>
          </cell>
          <cell r="B3697" t="str">
            <v>Coahuila</v>
          </cell>
          <cell r="F3697">
            <v>1431</v>
          </cell>
        </row>
        <row r="3698">
          <cell r="A3698">
            <v>2019</v>
          </cell>
          <cell r="B3698" t="str">
            <v>Coahuila</v>
          </cell>
          <cell r="F3698">
            <v>923</v>
          </cell>
        </row>
        <row r="3699">
          <cell r="A3699">
            <v>2019</v>
          </cell>
          <cell r="B3699" t="str">
            <v>Coahuila</v>
          </cell>
          <cell r="F3699">
            <v>1235</v>
          </cell>
        </row>
        <row r="3700">
          <cell r="A3700">
            <v>2019</v>
          </cell>
          <cell r="B3700" t="str">
            <v>Coahuila</v>
          </cell>
          <cell r="F3700">
            <v>777</v>
          </cell>
        </row>
        <row r="3701">
          <cell r="A3701">
            <v>2019</v>
          </cell>
          <cell r="B3701" t="str">
            <v>Coahuila</v>
          </cell>
          <cell r="F3701">
            <v>1051</v>
          </cell>
        </row>
        <row r="3702">
          <cell r="A3702">
            <v>2019</v>
          </cell>
          <cell r="B3702" t="str">
            <v>Coahuila</v>
          </cell>
          <cell r="F3702">
            <v>644</v>
          </cell>
        </row>
        <row r="3703">
          <cell r="A3703">
            <v>2019</v>
          </cell>
          <cell r="B3703" t="str">
            <v>Coahuila</v>
          </cell>
          <cell r="F3703">
            <v>879</v>
          </cell>
        </row>
        <row r="3704">
          <cell r="A3704">
            <v>2019</v>
          </cell>
          <cell r="B3704" t="str">
            <v>Coahuila</v>
          </cell>
          <cell r="F3704">
            <v>526</v>
          </cell>
        </row>
        <row r="3705">
          <cell r="A3705">
            <v>2019</v>
          </cell>
          <cell r="B3705" t="str">
            <v>Coahuila</v>
          </cell>
          <cell r="F3705">
            <v>727</v>
          </cell>
        </row>
        <row r="3706">
          <cell r="A3706">
            <v>2019</v>
          </cell>
          <cell r="B3706" t="str">
            <v>Coahuila</v>
          </cell>
          <cell r="F3706">
            <v>422</v>
          </cell>
        </row>
        <row r="3707">
          <cell r="A3707">
            <v>2019</v>
          </cell>
          <cell r="B3707" t="str">
            <v>Coahuila</v>
          </cell>
          <cell r="F3707">
            <v>592</v>
          </cell>
        </row>
        <row r="3708">
          <cell r="A3708">
            <v>2019</v>
          </cell>
          <cell r="B3708" t="str">
            <v>Coahuila</v>
          </cell>
          <cell r="F3708">
            <v>333</v>
          </cell>
        </row>
        <row r="3709">
          <cell r="A3709">
            <v>2019</v>
          </cell>
          <cell r="B3709" t="str">
            <v>Coahuila</v>
          </cell>
          <cell r="F3709">
            <v>473</v>
          </cell>
        </row>
        <row r="3710">
          <cell r="A3710">
            <v>2019</v>
          </cell>
          <cell r="B3710" t="str">
            <v>Coahuila</v>
          </cell>
          <cell r="F3710">
            <v>259</v>
          </cell>
        </row>
        <row r="3711">
          <cell r="A3711">
            <v>2019</v>
          </cell>
          <cell r="B3711" t="str">
            <v>Coahuila</v>
          </cell>
          <cell r="F3711">
            <v>374</v>
          </cell>
        </row>
        <row r="3712">
          <cell r="A3712">
            <v>2019</v>
          </cell>
          <cell r="B3712" t="str">
            <v>Coahuila</v>
          </cell>
          <cell r="F3712">
            <v>196</v>
          </cell>
        </row>
        <row r="3713">
          <cell r="A3713">
            <v>2019</v>
          </cell>
          <cell r="B3713" t="str">
            <v>Coahuila</v>
          </cell>
          <cell r="F3713">
            <v>289</v>
          </cell>
        </row>
        <row r="3714">
          <cell r="A3714">
            <v>2019</v>
          </cell>
          <cell r="B3714" t="str">
            <v>Coahuila</v>
          </cell>
          <cell r="F3714">
            <v>146</v>
          </cell>
        </row>
        <row r="3715">
          <cell r="A3715">
            <v>2019</v>
          </cell>
          <cell r="B3715" t="str">
            <v>Coahuila</v>
          </cell>
          <cell r="F3715">
            <v>219</v>
          </cell>
        </row>
        <row r="3716">
          <cell r="A3716">
            <v>2019</v>
          </cell>
          <cell r="B3716" t="str">
            <v>Coahuila</v>
          </cell>
          <cell r="F3716">
            <v>106</v>
          </cell>
        </row>
        <row r="3717">
          <cell r="A3717">
            <v>2019</v>
          </cell>
          <cell r="B3717" t="str">
            <v>Coahuila</v>
          </cell>
          <cell r="F3717">
            <v>161</v>
          </cell>
        </row>
        <row r="3718">
          <cell r="A3718">
            <v>2019</v>
          </cell>
          <cell r="B3718" t="str">
            <v>Coahuila</v>
          </cell>
          <cell r="F3718">
            <v>74</v>
          </cell>
        </row>
        <row r="3719">
          <cell r="A3719">
            <v>2019</v>
          </cell>
          <cell r="B3719" t="str">
            <v>Coahuila</v>
          </cell>
          <cell r="F3719">
            <v>116</v>
          </cell>
        </row>
        <row r="3720">
          <cell r="A3720">
            <v>2019</v>
          </cell>
          <cell r="B3720" t="str">
            <v>Coahuila</v>
          </cell>
          <cell r="F3720">
            <v>51</v>
          </cell>
        </row>
        <row r="3721">
          <cell r="A3721">
            <v>2019</v>
          </cell>
          <cell r="B3721" t="str">
            <v>Coahuila</v>
          </cell>
          <cell r="F3721">
            <v>80</v>
          </cell>
        </row>
        <row r="3722">
          <cell r="A3722">
            <v>2019</v>
          </cell>
          <cell r="B3722" t="str">
            <v>Coahuila</v>
          </cell>
          <cell r="F3722">
            <v>34</v>
          </cell>
        </row>
        <row r="3723">
          <cell r="A3723">
            <v>2019</v>
          </cell>
          <cell r="B3723" t="str">
            <v>Coahuila</v>
          </cell>
          <cell r="F3723">
            <v>54</v>
          </cell>
        </row>
        <row r="3724">
          <cell r="A3724">
            <v>2019</v>
          </cell>
          <cell r="B3724" t="str">
            <v>Coahuila</v>
          </cell>
          <cell r="F3724">
            <v>22</v>
          </cell>
        </row>
        <row r="3725">
          <cell r="A3725">
            <v>2019</v>
          </cell>
          <cell r="B3725" t="str">
            <v>Coahuila</v>
          </cell>
          <cell r="F3725">
            <v>35</v>
          </cell>
        </row>
        <row r="3726">
          <cell r="A3726">
            <v>2019</v>
          </cell>
          <cell r="B3726" t="str">
            <v>Coahuila</v>
          </cell>
          <cell r="F3726">
            <v>14</v>
          </cell>
        </row>
        <row r="3727">
          <cell r="A3727">
            <v>2019</v>
          </cell>
          <cell r="B3727" t="str">
            <v>Coahuila</v>
          </cell>
          <cell r="F3727">
            <v>22</v>
          </cell>
        </row>
        <row r="3728">
          <cell r="A3728">
            <v>2019</v>
          </cell>
          <cell r="B3728" t="str">
            <v>Coahuila</v>
          </cell>
          <cell r="F3728">
            <v>8</v>
          </cell>
        </row>
        <row r="3729">
          <cell r="A3729">
            <v>2019</v>
          </cell>
          <cell r="B3729" t="str">
            <v>Coahuila</v>
          </cell>
          <cell r="F3729">
            <v>13</v>
          </cell>
        </row>
        <row r="3730">
          <cell r="A3730">
            <v>2019</v>
          </cell>
          <cell r="B3730" t="str">
            <v>Coahuila</v>
          </cell>
          <cell r="F3730">
            <v>5</v>
          </cell>
        </row>
        <row r="3731">
          <cell r="A3731">
            <v>2019</v>
          </cell>
          <cell r="B3731" t="str">
            <v>Coahuila</v>
          </cell>
          <cell r="F3731">
            <v>8</v>
          </cell>
        </row>
        <row r="3732">
          <cell r="A3732">
            <v>2019</v>
          </cell>
          <cell r="B3732" t="str">
            <v>Coahuila</v>
          </cell>
          <cell r="F3732">
            <v>3</v>
          </cell>
        </row>
        <row r="3733">
          <cell r="A3733">
            <v>2019</v>
          </cell>
          <cell r="B3733" t="str">
            <v>Coahuila</v>
          </cell>
          <cell r="F3733">
            <v>4</v>
          </cell>
        </row>
        <row r="3734">
          <cell r="A3734">
            <v>2019</v>
          </cell>
          <cell r="B3734" t="str">
            <v>Coahuila</v>
          </cell>
          <cell r="F3734">
            <v>2</v>
          </cell>
        </row>
        <row r="3735">
          <cell r="A3735">
            <v>2019</v>
          </cell>
          <cell r="B3735" t="str">
            <v>Coahuila</v>
          </cell>
          <cell r="F3735">
            <v>2</v>
          </cell>
        </row>
        <row r="3736">
          <cell r="A3736">
            <v>2019</v>
          </cell>
          <cell r="B3736" t="str">
            <v>Coahuila</v>
          </cell>
          <cell r="F3736">
            <v>1</v>
          </cell>
        </row>
        <row r="3737">
          <cell r="A3737">
            <v>2019</v>
          </cell>
          <cell r="B3737" t="str">
            <v>Coahuila</v>
          </cell>
          <cell r="F3737">
            <v>1</v>
          </cell>
        </row>
        <row r="3738">
          <cell r="A3738">
            <v>2019</v>
          </cell>
          <cell r="B3738" t="str">
            <v>Coahuila</v>
          </cell>
          <cell r="F3738">
            <v>0</v>
          </cell>
        </row>
        <row r="3739">
          <cell r="A3739">
            <v>2019</v>
          </cell>
          <cell r="B3739" t="str">
            <v>Coahuila</v>
          </cell>
          <cell r="F3739">
            <v>0</v>
          </cell>
        </row>
        <row r="3740">
          <cell r="A3740">
            <v>2019</v>
          </cell>
          <cell r="B3740" t="str">
            <v>Coahuila</v>
          </cell>
          <cell r="F3740">
            <v>0</v>
          </cell>
        </row>
        <row r="3741">
          <cell r="A3741">
            <v>2019</v>
          </cell>
          <cell r="B3741" t="str">
            <v>Coahuila</v>
          </cell>
          <cell r="F3741">
            <v>0</v>
          </cell>
        </row>
        <row r="3742">
          <cell r="A3742">
            <v>2020</v>
          </cell>
          <cell r="B3742" t="str">
            <v>Coahuila</v>
          </cell>
          <cell r="F3742">
            <v>30885</v>
          </cell>
        </row>
        <row r="3743">
          <cell r="A3743">
            <v>2020</v>
          </cell>
          <cell r="B3743" t="str">
            <v>Coahuila</v>
          </cell>
          <cell r="F3743">
            <v>29742</v>
          </cell>
        </row>
        <row r="3744">
          <cell r="A3744">
            <v>2020</v>
          </cell>
          <cell r="B3744" t="str">
            <v>Coahuila</v>
          </cell>
          <cell r="F3744">
            <v>30908</v>
          </cell>
        </row>
        <row r="3745">
          <cell r="A3745">
            <v>2020</v>
          </cell>
          <cell r="B3745" t="str">
            <v>Coahuila</v>
          </cell>
          <cell r="F3745">
            <v>29764</v>
          </cell>
        </row>
        <row r="3746">
          <cell r="A3746">
            <v>2020</v>
          </cell>
          <cell r="B3746" t="str">
            <v>Coahuila</v>
          </cell>
          <cell r="F3746">
            <v>30960</v>
          </cell>
        </row>
        <row r="3747">
          <cell r="A3747">
            <v>2020</v>
          </cell>
          <cell r="B3747" t="str">
            <v>Coahuila</v>
          </cell>
          <cell r="F3747">
            <v>29807</v>
          </cell>
        </row>
        <row r="3748">
          <cell r="A3748">
            <v>2020</v>
          </cell>
          <cell r="B3748" t="str">
            <v>Coahuila</v>
          </cell>
          <cell r="F3748">
            <v>31013</v>
          </cell>
        </row>
        <row r="3749">
          <cell r="A3749">
            <v>2020</v>
          </cell>
          <cell r="B3749" t="str">
            <v>Coahuila</v>
          </cell>
          <cell r="F3749">
            <v>29848</v>
          </cell>
        </row>
        <row r="3750">
          <cell r="A3750">
            <v>2020</v>
          </cell>
          <cell r="B3750" t="str">
            <v>Coahuila</v>
          </cell>
          <cell r="F3750">
            <v>30763</v>
          </cell>
        </row>
        <row r="3751">
          <cell r="A3751">
            <v>2020</v>
          </cell>
          <cell r="B3751" t="str">
            <v>Coahuila</v>
          </cell>
          <cell r="F3751">
            <v>29511</v>
          </cell>
        </row>
        <row r="3752">
          <cell r="A3752">
            <v>2020</v>
          </cell>
          <cell r="B3752" t="str">
            <v>Coahuila</v>
          </cell>
          <cell r="F3752">
            <v>30239</v>
          </cell>
        </row>
        <row r="3753">
          <cell r="A3753">
            <v>2020</v>
          </cell>
          <cell r="B3753" t="str">
            <v>Coahuila</v>
          </cell>
          <cell r="F3753">
            <v>28911</v>
          </cell>
        </row>
        <row r="3754">
          <cell r="A3754">
            <v>2020</v>
          </cell>
          <cell r="B3754" t="str">
            <v>Coahuila</v>
          </cell>
          <cell r="F3754">
            <v>29877</v>
          </cell>
        </row>
        <row r="3755">
          <cell r="A3755">
            <v>2020</v>
          </cell>
          <cell r="B3755" t="str">
            <v>Coahuila</v>
          </cell>
          <cell r="F3755">
            <v>28556</v>
          </cell>
        </row>
        <row r="3756">
          <cell r="A3756">
            <v>2020</v>
          </cell>
          <cell r="B3756" t="str">
            <v>Coahuila</v>
          </cell>
          <cell r="F3756">
            <v>29550</v>
          </cell>
        </row>
        <row r="3757">
          <cell r="A3757">
            <v>2020</v>
          </cell>
          <cell r="B3757" t="str">
            <v>Coahuila</v>
          </cell>
          <cell r="F3757">
            <v>28229</v>
          </cell>
        </row>
        <row r="3758">
          <cell r="A3758">
            <v>2020</v>
          </cell>
          <cell r="B3758" t="str">
            <v>Coahuila</v>
          </cell>
          <cell r="F3758">
            <v>29277</v>
          </cell>
        </row>
        <row r="3759">
          <cell r="A3759">
            <v>2020</v>
          </cell>
          <cell r="B3759" t="str">
            <v>Coahuila</v>
          </cell>
          <cell r="F3759">
            <v>27941</v>
          </cell>
        </row>
        <row r="3760">
          <cell r="A3760">
            <v>2020</v>
          </cell>
          <cell r="B3760" t="str">
            <v>Coahuila</v>
          </cell>
          <cell r="F3760">
            <v>29047</v>
          </cell>
        </row>
        <row r="3761">
          <cell r="A3761">
            <v>2020</v>
          </cell>
          <cell r="B3761" t="str">
            <v>Coahuila</v>
          </cell>
          <cell r="F3761">
            <v>27712</v>
          </cell>
        </row>
        <row r="3762">
          <cell r="A3762">
            <v>2020</v>
          </cell>
          <cell r="B3762" t="str">
            <v>Coahuila</v>
          </cell>
          <cell r="F3762">
            <v>28879</v>
          </cell>
        </row>
        <row r="3763">
          <cell r="A3763">
            <v>2020</v>
          </cell>
          <cell r="B3763" t="str">
            <v>Coahuila</v>
          </cell>
          <cell r="F3763">
            <v>27545</v>
          </cell>
        </row>
        <row r="3764">
          <cell r="A3764">
            <v>2020</v>
          </cell>
          <cell r="B3764" t="str">
            <v>Coahuila</v>
          </cell>
          <cell r="F3764">
            <v>28763</v>
          </cell>
        </row>
        <row r="3765">
          <cell r="A3765">
            <v>2020</v>
          </cell>
          <cell r="B3765" t="str">
            <v>Coahuila</v>
          </cell>
          <cell r="F3765">
            <v>27430</v>
          </cell>
        </row>
        <row r="3766">
          <cell r="A3766">
            <v>2020</v>
          </cell>
          <cell r="B3766" t="str">
            <v>Coahuila</v>
          </cell>
          <cell r="F3766">
            <v>28670</v>
          </cell>
        </row>
        <row r="3767">
          <cell r="A3767">
            <v>2020</v>
          </cell>
          <cell r="B3767" t="str">
            <v>Coahuila</v>
          </cell>
          <cell r="F3767">
            <v>27339</v>
          </cell>
        </row>
        <row r="3768">
          <cell r="A3768">
            <v>2020</v>
          </cell>
          <cell r="B3768" t="str">
            <v>Coahuila</v>
          </cell>
          <cell r="F3768">
            <v>28610</v>
          </cell>
        </row>
        <row r="3769">
          <cell r="A3769">
            <v>2020</v>
          </cell>
          <cell r="B3769" t="str">
            <v>Coahuila</v>
          </cell>
          <cell r="F3769">
            <v>27256</v>
          </cell>
        </row>
        <row r="3770">
          <cell r="A3770">
            <v>2020</v>
          </cell>
          <cell r="B3770" t="str">
            <v>Coahuila</v>
          </cell>
          <cell r="F3770">
            <v>28605</v>
          </cell>
        </row>
        <row r="3771">
          <cell r="A3771">
            <v>2020</v>
          </cell>
          <cell r="B3771" t="str">
            <v>Coahuila</v>
          </cell>
          <cell r="F3771">
            <v>27217</v>
          </cell>
        </row>
        <row r="3772">
          <cell r="A3772">
            <v>2020</v>
          </cell>
          <cell r="B3772" t="str">
            <v>Coahuila</v>
          </cell>
          <cell r="F3772">
            <v>28619</v>
          </cell>
        </row>
        <row r="3773">
          <cell r="A3773">
            <v>2020</v>
          </cell>
          <cell r="B3773" t="str">
            <v>Coahuila</v>
          </cell>
          <cell r="F3773">
            <v>27208</v>
          </cell>
        </row>
        <row r="3774">
          <cell r="A3774">
            <v>2020</v>
          </cell>
          <cell r="B3774" t="str">
            <v>Coahuila</v>
          </cell>
          <cell r="F3774">
            <v>28574</v>
          </cell>
        </row>
        <row r="3775">
          <cell r="A3775">
            <v>2020</v>
          </cell>
          <cell r="B3775" t="str">
            <v>Coahuila</v>
          </cell>
          <cell r="F3775">
            <v>27149</v>
          </cell>
        </row>
        <row r="3776">
          <cell r="A3776">
            <v>2020</v>
          </cell>
          <cell r="B3776" t="str">
            <v>Coahuila</v>
          </cell>
          <cell r="F3776">
            <v>28452</v>
          </cell>
        </row>
        <row r="3777">
          <cell r="A3777">
            <v>2020</v>
          </cell>
          <cell r="B3777" t="str">
            <v>Coahuila</v>
          </cell>
          <cell r="F3777">
            <v>27038</v>
          </cell>
        </row>
        <row r="3778">
          <cell r="A3778">
            <v>2020</v>
          </cell>
          <cell r="B3778" t="str">
            <v>Coahuila</v>
          </cell>
          <cell r="F3778">
            <v>28316</v>
          </cell>
        </row>
        <row r="3779">
          <cell r="A3779">
            <v>2020</v>
          </cell>
          <cell r="B3779" t="str">
            <v>Coahuila</v>
          </cell>
          <cell r="F3779">
            <v>26929</v>
          </cell>
        </row>
        <row r="3780">
          <cell r="A3780">
            <v>2020</v>
          </cell>
          <cell r="B3780" t="str">
            <v>Coahuila</v>
          </cell>
          <cell r="F3780">
            <v>28168</v>
          </cell>
        </row>
        <row r="3781">
          <cell r="A3781">
            <v>2020</v>
          </cell>
          <cell r="B3781" t="str">
            <v>Coahuila</v>
          </cell>
          <cell r="F3781">
            <v>26812</v>
          </cell>
        </row>
        <row r="3782">
          <cell r="A3782">
            <v>2020</v>
          </cell>
          <cell r="B3782" t="str">
            <v>Coahuila</v>
          </cell>
          <cell r="F3782">
            <v>27999</v>
          </cell>
        </row>
        <row r="3783">
          <cell r="A3783">
            <v>2020</v>
          </cell>
          <cell r="B3783" t="str">
            <v>Coahuila</v>
          </cell>
          <cell r="F3783">
            <v>26656</v>
          </cell>
        </row>
        <row r="3784">
          <cell r="A3784">
            <v>2020</v>
          </cell>
          <cell r="B3784" t="str">
            <v>Coahuila</v>
          </cell>
          <cell r="F3784">
            <v>27841</v>
          </cell>
        </row>
        <row r="3785">
          <cell r="A3785">
            <v>2020</v>
          </cell>
          <cell r="B3785" t="str">
            <v>Coahuila</v>
          </cell>
          <cell r="F3785">
            <v>26476</v>
          </cell>
        </row>
        <row r="3786">
          <cell r="A3786">
            <v>2020</v>
          </cell>
          <cell r="B3786" t="str">
            <v>Coahuila</v>
          </cell>
          <cell r="F3786">
            <v>27693</v>
          </cell>
        </row>
        <row r="3787">
          <cell r="A3787">
            <v>2020</v>
          </cell>
          <cell r="B3787" t="str">
            <v>Coahuila</v>
          </cell>
          <cell r="F3787">
            <v>26307</v>
          </cell>
        </row>
        <row r="3788">
          <cell r="A3788">
            <v>2020</v>
          </cell>
          <cell r="B3788" t="str">
            <v>Coahuila</v>
          </cell>
          <cell r="F3788">
            <v>27544</v>
          </cell>
        </row>
        <row r="3789">
          <cell r="A3789">
            <v>2020</v>
          </cell>
          <cell r="B3789" t="str">
            <v>Coahuila</v>
          </cell>
          <cell r="F3789">
            <v>26172</v>
          </cell>
        </row>
        <row r="3790">
          <cell r="A3790">
            <v>2020</v>
          </cell>
          <cell r="B3790" t="str">
            <v>Coahuila</v>
          </cell>
          <cell r="F3790">
            <v>27402</v>
          </cell>
        </row>
        <row r="3791">
          <cell r="A3791">
            <v>2020</v>
          </cell>
          <cell r="B3791" t="str">
            <v>Coahuila</v>
          </cell>
          <cell r="F3791">
            <v>26069</v>
          </cell>
        </row>
        <row r="3792">
          <cell r="A3792">
            <v>2020</v>
          </cell>
          <cell r="B3792" t="str">
            <v>Coahuila</v>
          </cell>
          <cell r="F3792">
            <v>27251</v>
          </cell>
        </row>
        <row r="3793">
          <cell r="A3793">
            <v>2020</v>
          </cell>
          <cell r="B3793" t="str">
            <v>Coahuila</v>
          </cell>
          <cell r="F3793">
            <v>25957</v>
          </cell>
        </row>
        <row r="3794">
          <cell r="A3794">
            <v>2020</v>
          </cell>
          <cell r="B3794" t="str">
            <v>Coahuila</v>
          </cell>
          <cell r="F3794">
            <v>27021</v>
          </cell>
        </row>
        <row r="3795">
          <cell r="A3795">
            <v>2020</v>
          </cell>
          <cell r="B3795" t="str">
            <v>Coahuila</v>
          </cell>
          <cell r="F3795">
            <v>25770</v>
          </cell>
        </row>
        <row r="3796">
          <cell r="A3796">
            <v>2020</v>
          </cell>
          <cell r="B3796" t="str">
            <v>Coahuila</v>
          </cell>
          <cell r="F3796">
            <v>26684</v>
          </cell>
        </row>
        <row r="3797">
          <cell r="A3797">
            <v>2020</v>
          </cell>
          <cell r="B3797" t="str">
            <v>Coahuila</v>
          </cell>
          <cell r="F3797">
            <v>25510</v>
          </cell>
        </row>
        <row r="3798">
          <cell r="A3798">
            <v>2020</v>
          </cell>
          <cell r="B3798" t="str">
            <v>Coahuila</v>
          </cell>
          <cell r="F3798">
            <v>26246</v>
          </cell>
        </row>
        <row r="3799">
          <cell r="A3799">
            <v>2020</v>
          </cell>
          <cell r="B3799" t="str">
            <v>Coahuila</v>
          </cell>
          <cell r="F3799">
            <v>25205</v>
          </cell>
        </row>
        <row r="3800">
          <cell r="A3800">
            <v>2020</v>
          </cell>
          <cell r="B3800" t="str">
            <v>Coahuila</v>
          </cell>
          <cell r="F3800">
            <v>25687</v>
          </cell>
        </row>
        <row r="3801">
          <cell r="A3801">
            <v>2020</v>
          </cell>
          <cell r="B3801" t="str">
            <v>Coahuila</v>
          </cell>
          <cell r="F3801">
            <v>24840</v>
          </cell>
        </row>
        <row r="3802">
          <cell r="A3802">
            <v>2020</v>
          </cell>
          <cell r="B3802" t="str">
            <v>Coahuila</v>
          </cell>
          <cell r="F3802">
            <v>25065</v>
          </cell>
        </row>
        <row r="3803">
          <cell r="A3803">
            <v>2020</v>
          </cell>
          <cell r="B3803" t="str">
            <v>Coahuila</v>
          </cell>
          <cell r="F3803">
            <v>24447</v>
          </cell>
        </row>
        <row r="3804">
          <cell r="A3804">
            <v>2020</v>
          </cell>
          <cell r="B3804" t="str">
            <v>Coahuila</v>
          </cell>
          <cell r="F3804">
            <v>24474</v>
          </cell>
        </row>
        <row r="3805">
          <cell r="A3805">
            <v>2020</v>
          </cell>
          <cell r="B3805" t="str">
            <v>Coahuila</v>
          </cell>
          <cell r="F3805">
            <v>24090</v>
          </cell>
        </row>
        <row r="3806">
          <cell r="A3806">
            <v>2020</v>
          </cell>
          <cell r="B3806" t="str">
            <v>Coahuila</v>
          </cell>
          <cell r="F3806">
            <v>23909</v>
          </cell>
        </row>
        <row r="3807">
          <cell r="A3807">
            <v>2020</v>
          </cell>
          <cell r="B3807" t="str">
            <v>Coahuila</v>
          </cell>
          <cell r="F3807">
            <v>23763</v>
          </cell>
        </row>
        <row r="3808">
          <cell r="A3808">
            <v>2020</v>
          </cell>
          <cell r="B3808" t="str">
            <v>Coahuila</v>
          </cell>
          <cell r="F3808">
            <v>23355</v>
          </cell>
        </row>
        <row r="3809">
          <cell r="A3809">
            <v>2020</v>
          </cell>
          <cell r="B3809" t="str">
            <v>Coahuila</v>
          </cell>
          <cell r="F3809">
            <v>23444</v>
          </cell>
        </row>
        <row r="3810">
          <cell r="A3810">
            <v>2020</v>
          </cell>
          <cell r="B3810" t="str">
            <v>Coahuila</v>
          </cell>
          <cell r="F3810">
            <v>22831</v>
          </cell>
        </row>
        <row r="3811">
          <cell r="A3811">
            <v>2020</v>
          </cell>
          <cell r="B3811" t="str">
            <v>Coahuila</v>
          </cell>
          <cell r="F3811">
            <v>23146</v>
          </cell>
        </row>
        <row r="3812">
          <cell r="A3812">
            <v>2020</v>
          </cell>
          <cell r="B3812" t="str">
            <v>Coahuila</v>
          </cell>
          <cell r="F3812">
            <v>22325</v>
          </cell>
        </row>
        <row r="3813">
          <cell r="A3813">
            <v>2020</v>
          </cell>
          <cell r="B3813" t="str">
            <v>Coahuila</v>
          </cell>
          <cell r="F3813">
            <v>22875</v>
          </cell>
        </row>
        <row r="3814">
          <cell r="A3814">
            <v>2020</v>
          </cell>
          <cell r="B3814" t="str">
            <v>Coahuila</v>
          </cell>
          <cell r="F3814">
            <v>21831</v>
          </cell>
        </row>
        <row r="3815">
          <cell r="A3815">
            <v>2020</v>
          </cell>
          <cell r="B3815" t="str">
            <v>Coahuila</v>
          </cell>
          <cell r="F3815">
            <v>22625</v>
          </cell>
        </row>
        <row r="3816">
          <cell r="A3816">
            <v>2020</v>
          </cell>
          <cell r="B3816" t="str">
            <v>Coahuila</v>
          </cell>
          <cell r="F3816">
            <v>21368</v>
          </cell>
        </row>
        <row r="3817">
          <cell r="A3817">
            <v>2020</v>
          </cell>
          <cell r="B3817" t="str">
            <v>Coahuila</v>
          </cell>
          <cell r="F3817">
            <v>22406</v>
          </cell>
        </row>
        <row r="3818">
          <cell r="A3818">
            <v>2020</v>
          </cell>
          <cell r="B3818" t="str">
            <v>Coahuila</v>
          </cell>
          <cell r="F3818">
            <v>20953</v>
          </cell>
        </row>
        <row r="3819">
          <cell r="A3819">
            <v>2020</v>
          </cell>
          <cell r="B3819" t="str">
            <v>Coahuila</v>
          </cell>
          <cell r="F3819">
            <v>22217</v>
          </cell>
        </row>
        <row r="3820">
          <cell r="A3820">
            <v>2020</v>
          </cell>
          <cell r="B3820" t="str">
            <v>Coahuila</v>
          </cell>
          <cell r="F3820">
            <v>20604</v>
          </cell>
        </row>
        <row r="3821">
          <cell r="A3821">
            <v>2020</v>
          </cell>
          <cell r="B3821" t="str">
            <v>Coahuila</v>
          </cell>
          <cell r="F3821">
            <v>22055</v>
          </cell>
        </row>
        <row r="3822">
          <cell r="A3822">
            <v>2020</v>
          </cell>
          <cell r="B3822" t="str">
            <v>Coahuila</v>
          </cell>
          <cell r="F3822">
            <v>20334</v>
          </cell>
        </row>
        <row r="3823">
          <cell r="A3823">
            <v>2020</v>
          </cell>
          <cell r="B3823" t="str">
            <v>Coahuila</v>
          </cell>
          <cell r="F3823">
            <v>21927</v>
          </cell>
        </row>
        <row r="3824">
          <cell r="A3824">
            <v>2020</v>
          </cell>
          <cell r="B3824" t="str">
            <v>Coahuila</v>
          </cell>
          <cell r="F3824">
            <v>20143</v>
          </cell>
        </row>
        <row r="3825">
          <cell r="A3825">
            <v>2020</v>
          </cell>
          <cell r="B3825" t="str">
            <v>Coahuila</v>
          </cell>
          <cell r="F3825">
            <v>21831</v>
          </cell>
        </row>
        <row r="3826">
          <cell r="A3826">
            <v>2020</v>
          </cell>
          <cell r="B3826" t="str">
            <v>Coahuila</v>
          </cell>
          <cell r="F3826">
            <v>20018</v>
          </cell>
        </row>
        <row r="3827">
          <cell r="A3827">
            <v>2020</v>
          </cell>
          <cell r="B3827" t="str">
            <v>Coahuila</v>
          </cell>
          <cell r="F3827">
            <v>21753</v>
          </cell>
        </row>
        <row r="3828">
          <cell r="A3828">
            <v>2020</v>
          </cell>
          <cell r="B3828" t="str">
            <v>Coahuila</v>
          </cell>
          <cell r="F3828">
            <v>19952</v>
          </cell>
        </row>
        <row r="3829">
          <cell r="A3829">
            <v>2020</v>
          </cell>
          <cell r="B3829" t="str">
            <v>Coahuila</v>
          </cell>
          <cell r="F3829">
            <v>21689</v>
          </cell>
        </row>
        <row r="3830">
          <cell r="A3830">
            <v>2020</v>
          </cell>
          <cell r="B3830" t="str">
            <v>Coahuila</v>
          </cell>
          <cell r="F3830">
            <v>19933</v>
          </cell>
        </row>
        <row r="3831">
          <cell r="A3831">
            <v>2020</v>
          </cell>
          <cell r="B3831" t="str">
            <v>Coahuila</v>
          </cell>
          <cell r="F3831">
            <v>21625</v>
          </cell>
        </row>
        <row r="3832">
          <cell r="A3832">
            <v>2020</v>
          </cell>
          <cell r="B3832" t="str">
            <v>Coahuila</v>
          </cell>
          <cell r="F3832">
            <v>19887</v>
          </cell>
        </row>
        <row r="3833">
          <cell r="A3833">
            <v>2020</v>
          </cell>
          <cell r="B3833" t="str">
            <v>Coahuila</v>
          </cell>
          <cell r="F3833">
            <v>21482</v>
          </cell>
        </row>
        <row r="3834">
          <cell r="A3834">
            <v>2020</v>
          </cell>
          <cell r="B3834" t="str">
            <v>Coahuila</v>
          </cell>
          <cell r="F3834">
            <v>19750</v>
          </cell>
        </row>
        <row r="3835">
          <cell r="A3835">
            <v>2020</v>
          </cell>
          <cell r="B3835" t="str">
            <v>Coahuila</v>
          </cell>
          <cell r="F3835">
            <v>21219</v>
          </cell>
        </row>
        <row r="3836">
          <cell r="A3836">
            <v>2020</v>
          </cell>
          <cell r="B3836" t="str">
            <v>Coahuila</v>
          </cell>
          <cell r="F3836">
            <v>19522</v>
          </cell>
        </row>
        <row r="3837">
          <cell r="A3837">
            <v>2020</v>
          </cell>
          <cell r="B3837" t="str">
            <v>Coahuila</v>
          </cell>
          <cell r="F3837">
            <v>20865</v>
          </cell>
        </row>
        <row r="3838">
          <cell r="A3838">
            <v>2020</v>
          </cell>
          <cell r="B3838" t="str">
            <v>Coahuila</v>
          </cell>
          <cell r="F3838">
            <v>19194</v>
          </cell>
        </row>
        <row r="3839">
          <cell r="A3839">
            <v>2020</v>
          </cell>
          <cell r="B3839" t="str">
            <v>Coahuila</v>
          </cell>
          <cell r="F3839">
            <v>20414</v>
          </cell>
        </row>
        <row r="3840">
          <cell r="A3840">
            <v>2020</v>
          </cell>
          <cell r="B3840" t="str">
            <v>Coahuila</v>
          </cell>
          <cell r="F3840">
            <v>18773</v>
          </cell>
        </row>
        <row r="3841">
          <cell r="A3841">
            <v>2020</v>
          </cell>
          <cell r="B3841" t="str">
            <v>Coahuila</v>
          </cell>
          <cell r="F3841">
            <v>19885</v>
          </cell>
        </row>
        <row r="3842">
          <cell r="A3842">
            <v>2020</v>
          </cell>
          <cell r="B3842" t="str">
            <v>Coahuila</v>
          </cell>
          <cell r="F3842">
            <v>18288</v>
          </cell>
        </row>
        <row r="3843">
          <cell r="A3843">
            <v>2020</v>
          </cell>
          <cell r="B3843" t="str">
            <v>Coahuila</v>
          </cell>
          <cell r="F3843">
            <v>19304</v>
          </cell>
        </row>
        <row r="3844">
          <cell r="A3844">
            <v>2020</v>
          </cell>
          <cell r="B3844" t="str">
            <v>Coahuila</v>
          </cell>
          <cell r="F3844">
            <v>17760</v>
          </cell>
        </row>
        <row r="3845">
          <cell r="A3845">
            <v>2020</v>
          </cell>
          <cell r="B3845" t="str">
            <v>Coahuila</v>
          </cell>
          <cell r="F3845">
            <v>18688</v>
          </cell>
        </row>
        <row r="3846">
          <cell r="A3846">
            <v>2020</v>
          </cell>
          <cell r="B3846" t="str">
            <v>Coahuila</v>
          </cell>
          <cell r="F3846">
            <v>17205</v>
          </cell>
        </row>
        <row r="3847">
          <cell r="A3847">
            <v>2020</v>
          </cell>
          <cell r="B3847" t="str">
            <v>Coahuila</v>
          </cell>
          <cell r="F3847">
            <v>18055</v>
          </cell>
        </row>
        <row r="3848">
          <cell r="A3848">
            <v>2020</v>
          </cell>
          <cell r="B3848" t="str">
            <v>Coahuila</v>
          </cell>
          <cell r="F3848">
            <v>16643</v>
          </cell>
        </row>
        <row r="3849">
          <cell r="A3849">
            <v>2020</v>
          </cell>
          <cell r="B3849" t="str">
            <v>Coahuila</v>
          </cell>
          <cell r="F3849">
            <v>17432</v>
          </cell>
        </row>
        <row r="3850">
          <cell r="A3850">
            <v>2020</v>
          </cell>
          <cell r="B3850" t="str">
            <v>Coahuila</v>
          </cell>
          <cell r="F3850">
            <v>16087</v>
          </cell>
        </row>
        <row r="3851">
          <cell r="A3851">
            <v>2020</v>
          </cell>
          <cell r="B3851" t="str">
            <v>Coahuila</v>
          </cell>
          <cell r="F3851">
            <v>16830</v>
          </cell>
        </row>
        <row r="3852">
          <cell r="A3852">
            <v>2020</v>
          </cell>
          <cell r="B3852" t="str">
            <v>Coahuila</v>
          </cell>
          <cell r="F3852">
            <v>15532</v>
          </cell>
        </row>
        <row r="3853">
          <cell r="A3853">
            <v>2020</v>
          </cell>
          <cell r="B3853" t="str">
            <v>Coahuila</v>
          </cell>
          <cell r="F3853">
            <v>16246</v>
          </cell>
        </row>
        <row r="3854">
          <cell r="A3854">
            <v>2020</v>
          </cell>
          <cell r="B3854" t="str">
            <v>Coahuila</v>
          </cell>
          <cell r="F3854">
            <v>14972</v>
          </cell>
        </row>
        <row r="3855">
          <cell r="A3855">
            <v>2020</v>
          </cell>
          <cell r="B3855" t="str">
            <v>Coahuila</v>
          </cell>
          <cell r="F3855">
            <v>15668</v>
          </cell>
        </row>
        <row r="3856">
          <cell r="A3856">
            <v>2020</v>
          </cell>
          <cell r="B3856" t="str">
            <v>Coahuila</v>
          </cell>
          <cell r="F3856">
            <v>14405</v>
          </cell>
        </row>
        <row r="3857">
          <cell r="A3857">
            <v>2020</v>
          </cell>
          <cell r="B3857" t="str">
            <v>Coahuila</v>
          </cell>
          <cell r="F3857">
            <v>15090</v>
          </cell>
        </row>
        <row r="3858">
          <cell r="A3858">
            <v>2020</v>
          </cell>
          <cell r="B3858" t="str">
            <v>Coahuila</v>
          </cell>
          <cell r="F3858">
            <v>13827</v>
          </cell>
        </row>
        <row r="3859">
          <cell r="A3859">
            <v>2020</v>
          </cell>
          <cell r="B3859" t="str">
            <v>Coahuila</v>
          </cell>
          <cell r="F3859">
            <v>14509</v>
          </cell>
        </row>
        <row r="3860">
          <cell r="A3860">
            <v>2020</v>
          </cell>
          <cell r="B3860" t="str">
            <v>Coahuila</v>
          </cell>
          <cell r="F3860">
            <v>13234</v>
          </cell>
        </row>
        <row r="3861">
          <cell r="A3861">
            <v>2020</v>
          </cell>
          <cell r="B3861" t="str">
            <v>Coahuila</v>
          </cell>
          <cell r="F3861">
            <v>13918</v>
          </cell>
        </row>
        <row r="3862">
          <cell r="A3862">
            <v>2020</v>
          </cell>
          <cell r="B3862" t="str">
            <v>Coahuila</v>
          </cell>
          <cell r="F3862">
            <v>12621</v>
          </cell>
        </row>
        <row r="3863">
          <cell r="A3863">
            <v>2020</v>
          </cell>
          <cell r="B3863" t="str">
            <v>Coahuila</v>
          </cell>
          <cell r="F3863">
            <v>13310</v>
          </cell>
        </row>
        <row r="3864">
          <cell r="A3864">
            <v>2020</v>
          </cell>
          <cell r="B3864" t="str">
            <v>Coahuila</v>
          </cell>
          <cell r="F3864">
            <v>11992</v>
          </cell>
        </row>
        <row r="3865">
          <cell r="A3865">
            <v>2020</v>
          </cell>
          <cell r="B3865" t="str">
            <v>Coahuila</v>
          </cell>
          <cell r="F3865">
            <v>12683</v>
          </cell>
        </row>
        <row r="3866">
          <cell r="A3866">
            <v>2020</v>
          </cell>
          <cell r="B3866" t="str">
            <v>Coahuila</v>
          </cell>
          <cell r="F3866">
            <v>11346</v>
          </cell>
        </row>
        <row r="3867">
          <cell r="A3867">
            <v>2020</v>
          </cell>
          <cell r="B3867" t="str">
            <v>Coahuila</v>
          </cell>
          <cell r="F3867">
            <v>12038</v>
          </cell>
        </row>
        <row r="3868">
          <cell r="A3868">
            <v>2020</v>
          </cell>
          <cell r="B3868" t="str">
            <v>Coahuila</v>
          </cell>
          <cell r="F3868">
            <v>10693</v>
          </cell>
        </row>
        <row r="3869">
          <cell r="A3869">
            <v>2020</v>
          </cell>
          <cell r="B3869" t="str">
            <v>Coahuila</v>
          </cell>
          <cell r="F3869">
            <v>11388</v>
          </cell>
        </row>
        <row r="3870">
          <cell r="A3870">
            <v>2020</v>
          </cell>
          <cell r="B3870" t="str">
            <v>Coahuila</v>
          </cell>
          <cell r="F3870">
            <v>10044</v>
          </cell>
        </row>
        <row r="3871">
          <cell r="A3871">
            <v>2020</v>
          </cell>
          <cell r="B3871" t="str">
            <v>Coahuila</v>
          </cell>
          <cell r="F3871">
            <v>10740</v>
          </cell>
        </row>
        <row r="3872">
          <cell r="A3872">
            <v>2020</v>
          </cell>
          <cell r="B3872" t="str">
            <v>Coahuila</v>
          </cell>
          <cell r="F3872">
            <v>9411</v>
          </cell>
        </row>
        <row r="3873">
          <cell r="A3873">
            <v>2020</v>
          </cell>
          <cell r="B3873" t="str">
            <v>Coahuila</v>
          </cell>
          <cell r="F3873">
            <v>10102</v>
          </cell>
        </row>
        <row r="3874">
          <cell r="A3874">
            <v>2020</v>
          </cell>
          <cell r="B3874" t="str">
            <v>Coahuila</v>
          </cell>
          <cell r="F3874">
            <v>8788</v>
          </cell>
        </row>
        <row r="3875">
          <cell r="A3875">
            <v>2020</v>
          </cell>
          <cell r="B3875" t="str">
            <v>Coahuila</v>
          </cell>
          <cell r="F3875">
            <v>9476</v>
          </cell>
        </row>
        <row r="3876">
          <cell r="A3876">
            <v>2020</v>
          </cell>
          <cell r="B3876" t="str">
            <v>Coahuila</v>
          </cell>
          <cell r="F3876">
            <v>8189</v>
          </cell>
        </row>
        <row r="3877">
          <cell r="A3877">
            <v>2020</v>
          </cell>
          <cell r="B3877" t="str">
            <v>Coahuila</v>
          </cell>
          <cell r="F3877">
            <v>8862</v>
          </cell>
        </row>
        <row r="3878">
          <cell r="A3878">
            <v>2020</v>
          </cell>
          <cell r="B3878" t="str">
            <v>Coahuila</v>
          </cell>
          <cell r="F3878">
            <v>7607</v>
          </cell>
        </row>
        <row r="3879">
          <cell r="A3879">
            <v>2020</v>
          </cell>
          <cell r="B3879" t="str">
            <v>Coahuila</v>
          </cell>
          <cell r="F3879">
            <v>8264</v>
          </cell>
        </row>
        <row r="3880">
          <cell r="A3880">
            <v>2020</v>
          </cell>
          <cell r="B3880" t="str">
            <v>Coahuila</v>
          </cell>
          <cell r="F3880">
            <v>7031</v>
          </cell>
        </row>
        <row r="3881">
          <cell r="A3881">
            <v>2020</v>
          </cell>
          <cell r="B3881" t="str">
            <v>Coahuila</v>
          </cell>
          <cell r="F3881">
            <v>7688</v>
          </cell>
        </row>
        <row r="3882">
          <cell r="A3882">
            <v>2020</v>
          </cell>
          <cell r="B3882" t="str">
            <v>Coahuila</v>
          </cell>
          <cell r="F3882">
            <v>6525</v>
          </cell>
        </row>
        <row r="3883">
          <cell r="A3883">
            <v>2020</v>
          </cell>
          <cell r="B3883" t="str">
            <v>Coahuila</v>
          </cell>
          <cell r="F3883">
            <v>7190</v>
          </cell>
        </row>
        <row r="3884">
          <cell r="A3884">
            <v>2020</v>
          </cell>
          <cell r="B3884" t="str">
            <v>Coahuila</v>
          </cell>
          <cell r="F3884">
            <v>6067</v>
          </cell>
        </row>
        <row r="3885">
          <cell r="A3885">
            <v>2020</v>
          </cell>
          <cell r="B3885" t="str">
            <v>Coahuila</v>
          </cell>
          <cell r="F3885">
            <v>6735</v>
          </cell>
        </row>
        <row r="3886">
          <cell r="A3886">
            <v>2020</v>
          </cell>
          <cell r="B3886" t="str">
            <v>Coahuila</v>
          </cell>
          <cell r="F3886">
            <v>5607</v>
          </cell>
        </row>
        <row r="3887">
          <cell r="A3887">
            <v>2020</v>
          </cell>
          <cell r="B3887" t="str">
            <v>Coahuila</v>
          </cell>
          <cell r="F3887">
            <v>6273</v>
          </cell>
        </row>
        <row r="3888">
          <cell r="A3888">
            <v>2020</v>
          </cell>
          <cell r="B3888" t="str">
            <v>Coahuila</v>
          </cell>
          <cell r="F3888">
            <v>5171</v>
          </cell>
        </row>
        <row r="3889">
          <cell r="A3889">
            <v>2020</v>
          </cell>
          <cell r="B3889" t="str">
            <v>Coahuila</v>
          </cell>
          <cell r="F3889">
            <v>5835</v>
          </cell>
        </row>
        <row r="3890">
          <cell r="A3890">
            <v>2020</v>
          </cell>
          <cell r="B3890" t="str">
            <v>Coahuila</v>
          </cell>
          <cell r="F3890">
            <v>4756</v>
          </cell>
        </row>
        <row r="3891">
          <cell r="A3891">
            <v>2020</v>
          </cell>
          <cell r="B3891" t="str">
            <v>Coahuila</v>
          </cell>
          <cell r="F3891">
            <v>5419</v>
          </cell>
        </row>
        <row r="3892">
          <cell r="A3892">
            <v>2020</v>
          </cell>
          <cell r="B3892" t="str">
            <v>Coahuila</v>
          </cell>
          <cell r="F3892">
            <v>4364</v>
          </cell>
        </row>
        <row r="3893">
          <cell r="A3893">
            <v>2020</v>
          </cell>
          <cell r="B3893" t="str">
            <v>Coahuila</v>
          </cell>
          <cell r="F3893">
            <v>5025</v>
          </cell>
        </row>
        <row r="3894">
          <cell r="A3894">
            <v>2020</v>
          </cell>
          <cell r="B3894" t="str">
            <v>Coahuila</v>
          </cell>
          <cell r="F3894">
            <v>3991</v>
          </cell>
        </row>
        <row r="3895">
          <cell r="A3895">
            <v>2020</v>
          </cell>
          <cell r="B3895" t="str">
            <v>Coahuila</v>
          </cell>
          <cell r="F3895">
            <v>4645</v>
          </cell>
        </row>
        <row r="3896">
          <cell r="A3896">
            <v>2020</v>
          </cell>
          <cell r="B3896" t="str">
            <v>Coahuila</v>
          </cell>
          <cell r="F3896">
            <v>3638</v>
          </cell>
        </row>
        <row r="3897">
          <cell r="A3897">
            <v>2020</v>
          </cell>
          <cell r="B3897" t="str">
            <v>Coahuila</v>
          </cell>
          <cell r="F3897">
            <v>4284</v>
          </cell>
        </row>
        <row r="3898">
          <cell r="A3898">
            <v>2020</v>
          </cell>
          <cell r="B3898" t="str">
            <v>Coahuila</v>
          </cell>
          <cell r="F3898">
            <v>3314</v>
          </cell>
        </row>
        <row r="3899">
          <cell r="A3899">
            <v>2020</v>
          </cell>
          <cell r="B3899" t="str">
            <v>Coahuila</v>
          </cell>
          <cell r="F3899">
            <v>3950</v>
          </cell>
        </row>
        <row r="3900">
          <cell r="A3900">
            <v>2020</v>
          </cell>
          <cell r="B3900" t="str">
            <v>Coahuila</v>
          </cell>
          <cell r="F3900">
            <v>3007</v>
          </cell>
        </row>
        <row r="3901">
          <cell r="A3901">
            <v>2020</v>
          </cell>
          <cell r="B3901" t="str">
            <v>Coahuila</v>
          </cell>
          <cell r="F3901">
            <v>3625</v>
          </cell>
        </row>
        <row r="3902">
          <cell r="A3902">
            <v>2020</v>
          </cell>
          <cell r="B3902" t="str">
            <v>Coahuila</v>
          </cell>
          <cell r="F3902">
            <v>2708</v>
          </cell>
        </row>
        <row r="3903">
          <cell r="A3903">
            <v>2020</v>
          </cell>
          <cell r="B3903" t="str">
            <v>Coahuila</v>
          </cell>
          <cell r="F3903">
            <v>3303</v>
          </cell>
        </row>
        <row r="3904">
          <cell r="A3904">
            <v>2020</v>
          </cell>
          <cell r="B3904" t="str">
            <v>Coahuila</v>
          </cell>
          <cell r="F3904">
            <v>2425</v>
          </cell>
        </row>
        <row r="3905">
          <cell r="A3905">
            <v>2020</v>
          </cell>
          <cell r="B3905" t="str">
            <v>Coahuila</v>
          </cell>
          <cell r="F3905">
            <v>2996</v>
          </cell>
        </row>
        <row r="3906">
          <cell r="A3906">
            <v>2020</v>
          </cell>
          <cell r="B3906" t="str">
            <v>Coahuila</v>
          </cell>
          <cell r="F3906">
            <v>2162</v>
          </cell>
        </row>
        <row r="3907">
          <cell r="A3907">
            <v>2020</v>
          </cell>
          <cell r="B3907" t="str">
            <v>Coahuila</v>
          </cell>
          <cell r="F3907">
            <v>2707</v>
          </cell>
        </row>
        <row r="3908">
          <cell r="A3908">
            <v>2020</v>
          </cell>
          <cell r="B3908" t="str">
            <v>Coahuila</v>
          </cell>
          <cell r="F3908">
            <v>1918</v>
          </cell>
        </row>
        <row r="3909">
          <cell r="A3909">
            <v>2020</v>
          </cell>
          <cell r="B3909" t="str">
            <v>Coahuila</v>
          </cell>
          <cell r="F3909">
            <v>2433</v>
          </cell>
        </row>
        <row r="3910">
          <cell r="A3910">
            <v>2020</v>
          </cell>
          <cell r="B3910" t="str">
            <v>Coahuila</v>
          </cell>
          <cell r="F3910">
            <v>1692</v>
          </cell>
        </row>
        <row r="3911">
          <cell r="A3911">
            <v>2020</v>
          </cell>
          <cell r="B3911" t="str">
            <v>Coahuila</v>
          </cell>
          <cell r="F3911">
            <v>2173</v>
          </cell>
        </row>
        <row r="3912">
          <cell r="A3912">
            <v>2020</v>
          </cell>
          <cell r="B3912" t="str">
            <v>Coahuila</v>
          </cell>
          <cell r="F3912">
            <v>1484</v>
          </cell>
        </row>
        <row r="3913">
          <cell r="A3913">
            <v>2020</v>
          </cell>
          <cell r="B3913" t="str">
            <v>Coahuila</v>
          </cell>
          <cell r="F3913">
            <v>1927</v>
          </cell>
        </row>
        <row r="3914">
          <cell r="A3914">
            <v>2020</v>
          </cell>
          <cell r="B3914" t="str">
            <v>Coahuila</v>
          </cell>
          <cell r="F3914">
            <v>1291</v>
          </cell>
        </row>
        <row r="3915">
          <cell r="A3915">
            <v>2020</v>
          </cell>
          <cell r="B3915" t="str">
            <v>Coahuila</v>
          </cell>
          <cell r="F3915">
            <v>1700</v>
          </cell>
        </row>
        <row r="3916">
          <cell r="A3916">
            <v>2020</v>
          </cell>
          <cell r="B3916" t="str">
            <v>Coahuila</v>
          </cell>
          <cell r="F3916">
            <v>1114</v>
          </cell>
        </row>
        <row r="3917">
          <cell r="A3917">
            <v>2020</v>
          </cell>
          <cell r="B3917" t="str">
            <v>Coahuila</v>
          </cell>
          <cell r="F3917">
            <v>1486</v>
          </cell>
        </row>
        <row r="3918">
          <cell r="A3918">
            <v>2020</v>
          </cell>
          <cell r="B3918" t="str">
            <v>Coahuila</v>
          </cell>
          <cell r="F3918">
            <v>953</v>
          </cell>
        </row>
        <row r="3919">
          <cell r="A3919">
            <v>2020</v>
          </cell>
          <cell r="B3919" t="str">
            <v>Coahuila</v>
          </cell>
          <cell r="F3919">
            <v>1286</v>
          </cell>
        </row>
        <row r="3920">
          <cell r="A3920">
            <v>2020</v>
          </cell>
          <cell r="B3920" t="str">
            <v>Coahuila</v>
          </cell>
          <cell r="F3920">
            <v>806</v>
          </cell>
        </row>
        <row r="3921">
          <cell r="A3921">
            <v>2020</v>
          </cell>
          <cell r="B3921" t="str">
            <v>Coahuila</v>
          </cell>
          <cell r="F3921">
            <v>1099</v>
          </cell>
        </row>
        <row r="3922">
          <cell r="A3922">
            <v>2020</v>
          </cell>
          <cell r="B3922" t="str">
            <v>Coahuila</v>
          </cell>
          <cell r="F3922">
            <v>672</v>
          </cell>
        </row>
        <row r="3923">
          <cell r="A3923">
            <v>2020</v>
          </cell>
          <cell r="B3923" t="str">
            <v>Coahuila</v>
          </cell>
          <cell r="F3923">
            <v>923</v>
          </cell>
        </row>
        <row r="3924">
          <cell r="A3924">
            <v>2020</v>
          </cell>
          <cell r="B3924" t="str">
            <v>Coahuila</v>
          </cell>
          <cell r="F3924">
            <v>550</v>
          </cell>
        </row>
        <row r="3925">
          <cell r="A3925">
            <v>2020</v>
          </cell>
          <cell r="B3925" t="str">
            <v>Coahuila</v>
          </cell>
          <cell r="F3925">
            <v>763</v>
          </cell>
        </row>
        <row r="3926">
          <cell r="A3926">
            <v>2020</v>
          </cell>
          <cell r="B3926" t="str">
            <v>Coahuila</v>
          </cell>
          <cell r="F3926">
            <v>443</v>
          </cell>
        </row>
        <row r="3927">
          <cell r="A3927">
            <v>2020</v>
          </cell>
          <cell r="B3927" t="str">
            <v>Coahuila</v>
          </cell>
          <cell r="F3927">
            <v>622</v>
          </cell>
        </row>
        <row r="3928">
          <cell r="A3928">
            <v>2020</v>
          </cell>
          <cell r="B3928" t="str">
            <v>Coahuila</v>
          </cell>
          <cell r="F3928">
            <v>350</v>
          </cell>
        </row>
        <row r="3929">
          <cell r="A3929">
            <v>2020</v>
          </cell>
          <cell r="B3929" t="str">
            <v>Coahuila</v>
          </cell>
          <cell r="F3929">
            <v>498</v>
          </cell>
        </row>
        <row r="3930">
          <cell r="A3930">
            <v>2020</v>
          </cell>
          <cell r="B3930" t="str">
            <v>Coahuila</v>
          </cell>
          <cell r="F3930">
            <v>271</v>
          </cell>
        </row>
        <row r="3931">
          <cell r="A3931">
            <v>2020</v>
          </cell>
          <cell r="B3931" t="str">
            <v>Coahuila</v>
          </cell>
          <cell r="F3931">
            <v>392</v>
          </cell>
        </row>
        <row r="3932">
          <cell r="A3932">
            <v>2020</v>
          </cell>
          <cell r="B3932" t="str">
            <v>Coahuila</v>
          </cell>
          <cell r="F3932">
            <v>207</v>
          </cell>
        </row>
        <row r="3933">
          <cell r="A3933">
            <v>2020</v>
          </cell>
          <cell r="B3933" t="str">
            <v>Coahuila</v>
          </cell>
          <cell r="F3933">
            <v>304</v>
          </cell>
        </row>
        <row r="3934">
          <cell r="A3934">
            <v>2020</v>
          </cell>
          <cell r="B3934" t="str">
            <v>Coahuila</v>
          </cell>
          <cell r="F3934">
            <v>154</v>
          </cell>
        </row>
        <row r="3935">
          <cell r="A3935">
            <v>2020</v>
          </cell>
          <cell r="B3935" t="str">
            <v>Coahuila</v>
          </cell>
          <cell r="F3935">
            <v>230</v>
          </cell>
        </row>
        <row r="3936">
          <cell r="A3936">
            <v>2020</v>
          </cell>
          <cell r="B3936" t="str">
            <v>Coahuila</v>
          </cell>
          <cell r="F3936">
            <v>112</v>
          </cell>
        </row>
        <row r="3937">
          <cell r="A3937">
            <v>2020</v>
          </cell>
          <cell r="B3937" t="str">
            <v>Coahuila</v>
          </cell>
          <cell r="F3937">
            <v>170</v>
          </cell>
        </row>
        <row r="3938">
          <cell r="A3938">
            <v>2020</v>
          </cell>
          <cell r="B3938" t="str">
            <v>Coahuila</v>
          </cell>
          <cell r="F3938">
            <v>79</v>
          </cell>
        </row>
        <row r="3939">
          <cell r="A3939">
            <v>2020</v>
          </cell>
          <cell r="B3939" t="str">
            <v>Coahuila</v>
          </cell>
          <cell r="F3939">
            <v>122</v>
          </cell>
        </row>
        <row r="3940">
          <cell r="A3940">
            <v>2020</v>
          </cell>
          <cell r="B3940" t="str">
            <v>Coahuila</v>
          </cell>
          <cell r="F3940">
            <v>54</v>
          </cell>
        </row>
        <row r="3941">
          <cell r="A3941">
            <v>2020</v>
          </cell>
          <cell r="B3941" t="str">
            <v>Coahuila</v>
          </cell>
          <cell r="F3941">
            <v>85</v>
          </cell>
        </row>
        <row r="3942">
          <cell r="A3942">
            <v>2020</v>
          </cell>
          <cell r="B3942" t="str">
            <v>Coahuila</v>
          </cell>
          <cell r="F3942">
            <v>36</v>
          </cell>
        </row>
        <row r="3943">
          <cell r="A3943">
            <v>2020</v>
          </cell>
          <cell r="B3943" t="str">
            <v>Coahuila</v>
          </cell>
          <cell r="F3943">
            <v>57</v>
          </cell>
        </row>
        <row r="3944">
          <cell r="A3944">
            <v>2020</v>
          </cell>
          <cell r="B3944" t="str">
            <v>Coahuila</v>
          </cell>
          <cell r="F3944">
            <v>23</v>
          </cell>
        </row>
        <row r="3945">
          <cell r="A3945">
            <v>2020</v>
          </cell>
          <cell r="B3945" t="str">
            <v>Coahuila</v>
          </cell>
          <cell r="F3945">
            <v>38</v>
          </cell>
        </row>
        <row r="3946">
          <cell r="A3946">
            <v>2020</v>
          </cell>
          <cell r="B3946" t="str">
            <v>Coahuila</v>
          </cell>
          <cell r="F3946">
            <v>14</v>
          </cell>
        </row>
        <row r="3947">
          <cell r="A3947">
            <v>2020</v>
          </cell>
          <cell r="B3947" t="str">
            <v>Coahuila</v>
          </cell>
          <cell r="F3947">
            <v>23</v>
          </cell>
        </row>
        <row r="3948">
          <cell r="A3948">
            <v>2020</v>
          </cell>
          <cell r="B3948" t="str">
            <v>Coahuila</v>
          </cell>
          <cell r="F3948">
            <v>9</v>
          </cell>
        </row>
        <row r="3949">
          <cell r="A3949">
            <v>2020</v>
          </cell>
          <cell r="B3949" t="str">
            <v>Coahuila</v>
          </cell>
          <cell r="F3949">
            <v>14</v>
          </cell>
        </row>
        <row r="3950">
          <cell r="A3950">
            <v>2020</v>
          </cell>
          <cell r="B3950" t="str">
            <v>Coahuila</v>
          </cell>
          <cell r="F3950">
            <v>5</v>
          </cell>
        </row>
        <row r="3951">
          <cell r="A3951">
            <v>2020</v>
          </cell>
          <cell r="B3951" t="str">
            <v>Coahuila</v>
          </cell>
          <cell r="F3951">
            <v>8</v>
          </cell>
        </row>
        <row r="3952">
          <cell r="A3952">
            <v>2020</v>
          </cell>
          <cell r="B3952" t="str">
            <v>Coahuila</v>
          </cell>
          <cell r="F3952">
            <v>3</v>
          </cell>
        </row>
        <row r="3953">
          <cell r="A3953">
            <v>2020</v>
          </cell>
          <cell r="B3953" t="str">
            <v>Coahuila</v>
          </cell>
          <cell r="F3953">
            <v>5</v>
          </cell>
        </row>
        <row r="3954">
          <cell r="A3954">
            <v>2020</v>
          </cell>
          <cell r="B3954" t="str">
            <v>Coahuila</v>
          </cell>
          <cell r="F3954">
            <v>2</v>
          </cell>
        </row>
        <row r="3955">
          <cell r="A3955">
            <v>2020</v>
          </cell>
          <cell r="B3955" t="str">
            <v>Coahuila</v>
          </cell>
          <cell r="F3955">
            <v>2</v>
          </cell>
        </row>
        <row r="3956">
          <cell r="A3956">
            <v>2020</v>
          </cell>
          <cell r="B3956" t="str">
            <v>Coahuila</v>
          </cell>
          <cell r="F3956">
            <v>1</v>
          </cell>
        </row>
        <row r="3957">
          <cell r="A3957">
            <v>2020</v>
          </cell>
          <cell r="B3957" t="str">
            <v>Coahuila</v>
          </cell>
          <cell r="F3957">
            <v>1</v>
          </cell>
        </row>
        <row r="3958">
          <cell r="A3958">
            <v>2020</v>
          </cell>
          <cell r="B3958" t="str">
            <v>Coahuila</v>
          </cell>
          <cell r="F3958">
            <v>0</v>
          </cell>
        </row>
        <row r="3959">
          <cell r="A3959">
            <v>2020</v>
          </cell>
          <cell r="B3959" t="str">
            <v>Coahuila</v>
          </cell>
          <cell r="F3959">
            <v>0</v>
          </cell>
        </row>
        <row r="3960">
          <cell r="A3960">
            <v>2020</v>
          </cell>
          <cell r="B3960" t="str">
            <v>Coahuila</v>
          </cell>
          <cell r="F3960">
            <v>0</v>
          </cell>
        </row>
        <row r="3961">
          <cell r="A3961">
            <v>2020</v>
          </cell>
          <cell r="B3961" t="str">
            <v>Coahuila</v>
          </cell>
          <cell r="F3961">
            <v>0</v>
          </cell>
        </row>
        <row r="3962">
          <cell r="A3962">
            <v>2021</v>
          </cell>
          <cell r="B3962" t="str">
            <v>Coahuila</v>
          </cell>
          <cell r="F3962">
            <v>30834</v>
          </cell>
        </row>
        <row r="3963">
          <cell r="A3963">
            <v>2021</v>
          </cell>
          <cell r="B3963" t="str">
            <v>Coahuila</v>
          </cell>
          <cell r="F3963">
            <v>29690</v>
          </cell>
        </row>
        <row r="3964">
          <cell r="A3964">
            <v>2021</v>
          </cell>
          <cell r="B3964" t="str">
            <v>Coahuila</v>
          </cell>
          <cell r="F3964">
            <v>30863</v>
          </cell>
        </row>
        <row r="3965">
          <cell r="A3965">
            <v>2021</v>
          </cell>
          <cell r="B3965" t="str">
            <v>Coahuila</v>
          </cell>
          <cell r="F3965">
            <v>29719</v>
          </cell>
        </row>
        <row r="3966">
          <cell r="A3966">
            <v>2021</v>
          </cell>
          <cell r="B3966" t="str">
            <v>Coahuila</v>
          </cell>
          <cell r="F3966">
            <v>30917</v>
          </cell>
        </row>
        <row r="3967">
          <cell r="A3967">
            <v>2021</v>
          </cell>
          <cell r="B3967" t="str">
            <v>Coahuila</v>
          </cell>
          <cell r="F3967">
            <v>29764</v>
          </cell>
        </row>
        <row r="3968">
          <cell r="A3968">
            <v>2021</v>
          </cell>
          <cell r="B3968" t="str">
            <v>Coahuila</v>
          </cell>
          <cell r="F3968">
            <v>30969</v>
          </cell>
        </row>
        <row r="3969">
          <cell r="A3969">
            <v>2021</v>
          </cell>
          <cell r="B3969" t="str">
            <v>Coahuila</v>
          </cell>
          <cell r="F3969">
            <v>29804</v>
          </cell>
        </row>
        <row r="3970">
          <cell r="A3970">
            <v>2021</v>
          </cell>
          <cell r="B3970" t="str">
            <v>Coahuila</v>
          </cell>
          <cell r="F3970">
            <v>31021</v>
          </cell>
        </row>
        <row r="3971">
          <cell r="A3971">
            <v>2021</v>
          </cell>
          <cell r="B3971" t="str">
            <v>Coahuila</v>
          </cell>
          <cell r="F3971">
            <v>29840</v>
          </cell>
        </row>
        <row r="3972">
          <cell r="A3972">
            <v>2021</v>
          </cell>
          <cell r="B3972" t="str">
            <v>Coahuila</v>
          </cell>
          <cell r="F3972">
            <v>30765</v>
          </cell>
        </row>
        <row r="3973">
          <cell r="A3973">
            <v>2021</v>
          </cell>
          <cell r="B3973" t="str">
            <v>Coahuila</v>
          </cell>
          <cell r="F3973">
            <v>29496</v>
          </cell>
        </row>
        <row r="3974">
          <cell r="A3974">
            <v>2021</v>
          </cell>
          <cell r="B3974" t="str">
            <v>Coahuila</v>
          </cell>
          <cell r="F3974">
            <v>30236</v>
          </cell>
        </row>
        <row r="3975">
          <cell r="A3975">
            <v>2021</v>
          </cell>
          <cell r="B3975" t="str">
            <v>Coahuila</v>
          </cell>
          <cell r="F3975">
            <v>28891</v>
          </cell>
        </row>
        <row r="3976">
          <cell r="A3976">
            <v>2021</v>
          </cell>
          <cell r="B3976" t="str">
            <v>Coahuila</v>
          </cell>
          <cell r="F3976">
            <v>29875</v>
          </cell>
        </row>
        <row r="3977">
          <cell r="A3977">
            <v>2021</v>
          </cell>
          <cell r="B3977" t="str">
            <v>Coahuila</v>
          </cell>
          <cell r="F3977">
            <v>28539</v>
          </cell>
        </row>
        <row r="3978">
          <cell r="A3978">
            <v>2021</v>
          </cell>
          <cell r="B3978" t="str">
            <v>Coahuila</v>
          </cell>
          <cell r="F3978">
            <v>29548</v>
          </cell>
        </row>
        <row r="3979">
          <cell r="A3979">
            <v>2021</v>
          </cell>
          <cell r="B3979" t="str">
            <v>Coahuila</v>
          </cell>
          <cell r="F3979">
            <v>28214</v>
          </cell>
        </row>
        <row r="3980">
          <cell r="A3980">
            <v>2021</v>
          </cell>
          <cell r="B3980" t="str">
            <v>Coahuila</v>
          </cell>
          <cell r="F3980">
            <v>29275</v>
          </cell>
        </row>
        <row r="3981">
          <cell r="A3981">
            <v>2021</v>
          </cell>
          <cell r="B3981" t="str">
            <v>Coahuila</v>
          </cell>
          <cell r="F3981">
            <v>27928</v>
          </cell>
        </row>
        <row r="3982">
          <cell r="A3982">
            <v>2021</v>
          </cell>
          <cell r="B3982" t="str">
            <v>Coahuila</v>
          </cell>
          <cell r="F3982">
            <v>29043</v>
          </cell>
        </row>
        <row r="3983">
          <cell r="A3983">
            <v>2021</v>
          </cell>
          <cell r="B3983" t="str">
            <v>Coahuila</v>
          </cell>
          <cell r="F3983">
            <v>27699</v>
          </cell>
        </row>
        <row r="3984">
          <cell r="A3984">
            <v>2021</v>
          </cell>
          <cell r="B3984" t="str">
            <v>Coahuila</v>
          </cell>
          <cell r="F3984">
            <v>28873</v>
          </cell>
        </row>
        <row r="3985">
          <cell r="A3985">
            <v>2021</v>
          </cell>
          <cell r="B3985" t="str">
            <v>Coahuila</v>
          </cell>
          <cell r="F3985">
            <v>27530</v>
          </cell>
        </row>
        <row r="3986">
          <cell r="A3986">
            <v>2021</v>
          </cell>
          <cell r="B3986" t="str">
            <v>Coahuila</v>
          </cell>
          <cell r="F3986">
            <v>28756</v>
          </cell>
        </row>
        <row r="3987">
          <cell r="A3987">
            <v>2021</v>
          </cell>
          <cell r="B3987" t="str">
            <v>Coahuila</v>
          </cell>
          <cell r="F3987">
            <v>27413</v>
          </cell>
        </row>
        <row r="3988">
          <cell r="A3988">
            <v>2021</v>
          </cell>
          <cell r="B3988" t="str">
            <v>Coahuila</v>
          </cell>
          <cell r="F3988">
            <v>28659</v>
          </cell>
        </row>
        <row r="3989">
          <cell r="A3989">
            <v>2021</v>
          </cell>
          <cell r="B3989" t="str">
            <v>Coahuila</v>
          </cell>
          <cell r="F3989">
            <v>27320</v>
          </cell>
        </row>
        <row r="3990">
          <cell r="A3990">
            <v>2021</v>
          </cell>
          <cell r="B3990" t="str">
            <v>Coahuila</v>
          </cell>
          <cell r="F3990">
            <v>28593</v>
          </cell>
        </row>
        <row r="3991">
          <cell r="A3991">
            <v>2021</v>
          </cell>
          <cell r="B3991" t="str">
            <v>Coahuila</v>
          </cell>
          <cell r="F3991">
            <v>27235</v>
          </cell>
        </row>
        <row r="3992">
          <cell r="A3992">
            <v>2021</v>
          </cell>
          <cell r="B3992" t="str">
            <v>Coahuila</v>
          </cell>
          <cell r="F3992">
            <v>28585</v>
          </cell>
        </row>
        <row r="3993">
          <cell r="A3993">
            <v>2021</v>
          </cell>
          <cell r="B3993" t="str">
            <v>Coahuila</v>
          </cell>
          <cell r="F3993">
            <v>27194</v>
          </cell>
        </row>
        <row r="3994">
          <cell r="A3994">
            <v>2021</v>
          </cell>
          <cell r="B3994" t="str">
            <v>Coahuila</v>
          </cell>
          <cell r="F3994">
            <v>28596</v>
          </cell>
        </row>
        <row r="3995">
          <cell r="A3995">
            <v>2021</v>
          </cell>
          <cell r="B3995" t="str">
            <v>Coahuila</v>
          </cell>
          <cell r="F3995">
            <v>27184</v>
          </cell>
        </row>
        <row r="3996">
          <cell r="A3996">
            <v>2021</v>
          </cell>
          <cell r="B3996" t="str">
            <v>Coahuila</v>
          </cell>
          <cell r="F3996">
            <v>28539</v>
          </cell>
        </row>
        <row r="3997">
          <cell r="A3997">
            <v>2021</v>
          </cell>
          <cell r="B3997" t="str">
            <v>Coahuila</v>
          </cell>
          <cell r="F3997">
            <v>27121</v>
          </cell>
        </row>
        <row r="3998">
          <cell r="A3998">
            <v>2021</v>
          </cell>
          <cell r="B3998" t="str">
            <v>Coahuila</v>
          </cell>
          <cell r="F3998">
            <v>28406</v>
          </cell>
        </row>
        <row r="3999">
          <cell r="A3999">
            <v>2021</v>
          </cell>
          <cell r="B3999" t="str">
            <v>Coahuila</v>
          </cell>
          <cell r="F3999">
            <v>27004</v>
          </cell>
        </row>
        <row r="4000">
          <cell r="A4000">
            <v>2021</v>
          </cell>
          <cell r="B4000" t="str">
            <v>Coahuila</v>
          </cell>
          <cell r="F4000">
            <v>28262</v>
          </cell>
        </row>
        <row r="4001">
          <cell r="A4001">
            <v>2021</v>
          </cell>
          <cell r="B4001" t="str">
            <v>Coahuila</v>
          </cell>
          <cell r="F4001">
            <v>26893</v>
          </cell>
        </row>
        <row r="4002">
          <cell r="A4002">
            <v>2021</v>
          </cell>
          <cell r="B4002" t="str">
            <v>Coahuila</v>
          </cell>
          <cell r="F4002">
            <v>28101</v>
          </cell>
        </row>
        <row r="4003">
          <cell r="A4003">
            <v>2021</v>
          </cell>
          <cell r="B4003" t="str">
            <v>Coahuila</v>
          </cell>
          <cell r="F4003">
            <v>26771</v>
          </cell>
        </row>
        <row r="4004">
          <cell r="A4004">
            <v>2021</v>
          </cell>
          <cell r="B4004" t="str">
            <v>Coahuila</v>
          </cell>
          <cell r="F4004">
            <v>27922</v>
          </cell>
        </row>
        <row r="4005">
          <cell r="A4005">
            <v>2021</v>
          </cell>
          <cell r="B4005" t="str">
            <v>Coahuila</v>
          </cell>
          <cell r="F4005">
            <v>26610</v>
          </cell>
        </row>
        <row r="4006">
          <cell r="A4006">
            <v>2021</v>
          </cell>
          <cell r="B4006" t="str">
            <v>Coahuila</v>
          </cell>
          <cell r="F4006">
            <v>27760</v>
          </cell>
        </row>
        <row r="4007">
          <cell r="A4007">
            <v>2021</v>
          </cell>
          <cell r="B4007" t="str">
            <v>Coahuila</v>
          </cell>
          <cell r="F4007">
            <v>26430</v>
          </cell>
        </row>
        <row r="4008">
          <cell r="A4008">
            <v>2021</v>
          </cell>
          <cell r="B4008" t="str">
            <v>Coahuila</v>
          </cell>
          <cell r="F4008">
            <v>27612</v>
          </cell>
        </row>
        <row r="4009">
          <cell r="A4009">
            <v>2021</v>
          </cell>
          <cell r="B4009" t="str">
            <v>Coahuila</v>
          </cell>
          <cell r="F4009">
            <v>26262</v>
          </cell>
        </row>
        <row r="4010">
          <cell r="A4010">
            <v>2021</v>
          </cell>
          <cell r="B4010" t="str">
            <v>Coahuila</v>
          </cell>
          <cell r="F4010">
            <v>27463</v>
          </cell>
        </row>
        <row r="4011">
          <cell r="A4011">
            <v>2021</v>
          </cell>
          <cell r="B4011" t="str">
            <v>Coahuila</v>
          </cell>
          <cell r="F4011">
            <v>26128</v>
          </cell>
        </row>
        <row r="4012">
          <cell r="A4012">
            <v>2021</v>
          </cell>
          <cell r="B4012" t="str">
            <v>Coahuila</v>
          </cell>
          <cell r="F4012">
            <v>27321</v>
          </cell>
        </row>
        <row r="4013">
          <cell r="A4013">
            <v>2021</v>
          </cell>
          <cell r="B4013" t="str">
            <v>Coahuila</v>
          </cell>
          <cell r="F4013">
            <v>26031</v>
          </cell>
        </row>
        <row r="4014">
          <cell r="A4014">
            <v>2021</v>
          </cell>
          <cell r="B4014" t="str">
            <v>Coahuila</v>
          </cell>
          <cell r="F4014">
            <v>27171</v>
          </cell>
        </row>
        <row r="4015">
          <cell r="A4015">
            <v>2021</v>
          </cell>
          <cell r="B4015" t="str">
            <v>Coahuila</v>
          </cell>
          <cell r="F4015">
            <v>25923</v>
          </cell>
        </row>
        <row r="4016">
          <cell r="A4016">
            <v>2021</v>
          </cell>
          <cell r="B4016" t="str">
            <v>Coahuila</v>
          </cell>
          <cell r="F4016">
            <v>26944</v>
          </cell>
        </row>
        <row r="4017">
          <cell r="A4017">
            <v>2021</v>
          </cell>
          <cell r="B4017" t="str">
            <v>Coahuila</v>
          </cell>
          <cell r="F4017">
            <v>25737</v>
          </cell>
        </row>
        <row r="4018">
          <cell r="A4018">
            <v>2021</v>
          </cell>
          <cell r="B4018" t="str">
            <v>Coahuila</v>
          </cell>
          <cell r="F4018">
            <v>26610</v>
          </cell>
        </row>
        <row r="4019">
          <cell r="A4019">
            <v>2021</v>
          </cell>
          <cell r="B4019" t="str">
            <v>Coahuila</v>
          </cell>
          <cell r="F4019">
            <v>25480</v>
          </cell>
        </row>
        <row r="4020">
          <cell r="A4020">
            <v>2021</v>
          </cell>
          <cell r="B4020" t="str">
            <v>Coahuila</v>
          </cell>
          <cell r="F4020">
            <v>26175</v>
          </cell>
        </row>
        <row r="4021">
          <cell r="A4021">
            <v>2021</v>
          </cell>
          <cell r="B4021" t="str">
            <v>Coahuila</v>
          </cell>
          <cell r="F4021">
            <v>25177</v>
          </cell>
        </row>
        <row r="4022">
          <cell r="A4022">
            <v>2021</v>
          </cell>
          <cell r="B4022" t="str">
            <v>Coahuila</v>
          </cell>
          <cell r="F4022">
            <v>25629</v>
          </cell>
        </row>
        <row r="4023">
          <cell r="A4023">
            <v>2021</v>
          </cell>
          <cell r="B4023" t="str">
            <v>Coahuila</v>
          </cell>
          <cell r="F4023">
            <v>24817</v>
          </cell>
        </row>
        <row r="4024">
          <cell r="A4024">
            <v>2021</v>
          </cell>
          <cell r="B4024" t="str">
            <v>Coahuila</v>
          </cell>
          <cell r="F4024">
            <v>25019</v>
          </cell>
        </row>
        <row r="4025">
          <cell r="A4025">
            <v>2021</v>
          </cell>
          <cell r="B4025" t="str">
            <v>Coahuila</v>
          </cell>
          <cell r="F4025">
            <v>24430</v>
          </cell>
        </row>
        <row r="4026">
          <cell r="A4026">
            <v>2021</v>
          </cell>
          <cell r="B4026" t="str">
            <v>Coahuila</v>
          </cell>
          <cell r="F4026">
            <v>24431</v>
          </cell>
        </row>
        <row r="4027">
          <cell r="A4027">
            <v>2021</v>
          </cell>
          <cell r="B4027" t="str">
            <v>Coahuila</v>
          </cell>
          <cell r="F4027">
            <v>24073</v>
          </cell>
        </row>
        <row r="4028">
          <cell r="A4028">
            <v>2021</v>
          </cell>
          <cell r="B4028" t="str">
            <v>Coahuila</v>
          </cell>
          <cell r="F4028">
            <v>23866</v>
          </cell>
        </row>
        <row r="4029">
          <cell r="A4029">
            <v>2021</v>
          </cell>
          <cell r="B4029" t="str">
            <v>Coahuila</v>
          </cell>
          <cell r="F4029">
            <v>23747</v>
          </cell>
        </row>
        <row r="4030">
          <cell r="A4030">
            <v>2021</v>
          </cell>
          <cell r="B4030" t="str">
            <v>Coahuila</v>
          </cell>
          <cell r="F4030">
            <v>23313</v>
          </cell>
        </row>
        <row r="4031">
          <cell r="A4031">
            <v>2021</v>
          </cell>
          <cell r="B4031" t="str">
            <v>Coahuila</v>
          </cell>
          <cell r="F4031">
            <v>23427</v>
          </cell>
        </row>
        <row r="4032">
          <cell r="A4032">
            <v>2021</v>
          </cell>
          <cell r="B4032" t="str">
            <v>Coahuila</v>
          </cell>
          <cell r="F4032">
            <v>22785</v>
          </cell>
        </row>
        <row r="4033">
          <cell r="A4033">
            <v>2021</v>
          </cell>
          <cell r="B4033" t="str">
            <v>Coahuila</v>
          </cell>
          <cell r="F4033">
            <v>23127</v>
          </cell>
        </row>
        <row r="4034">
          <cell r="A4034">
            <v>2021</v>
          </cell>
          <cell r="B4034" t="str">
            <v>Coahuila</v>
          </cell>
          <cell r="F4034">
            <v>22274</v>
          </cell>
        </row>
        <row r="4035">
          <cell r="A4035">
            <v>2021</v>
          </cell>
          <cell r="B4035" t="str">
            <v>Coahuila</v>
          </cell>
          <cell r="F4035">
            <v>22853</v>
          </cell>
        </row>
        <row r="4036">
          <cell r="A4036">
            <v>2021</v>
          </cell>
          <cell r="B4036" t="str">
            <v>Coahuila</v>
          </cell>
          <cell r="F4036">
            <v>21780</v>
          </cell>
        </row>
        <row r="4037">
          <cell r="A4037">
            <v>2021</v>
          </cell>
          <cell r="B4037" t="str">
            <v>Coahuila</v>
          </cell>
          <cell r="F4037">
            <v>22602</v>
          </cell>
        </row>
        <row r="4038">
          <cell r="A4038">
            <v>2021</v>
          </cell>
          <cell r="B4038" t="str">
            <v>Coahuila</v>
          </cell>
          <cell r="F4038">
            <v>21315</v>
          </cell>
        </row>
        <row r="4039">
          <cell r="A4039">
            <v>2021</v>
          </cell>
          <cell r="B4039" t="str">
            <v>Coahuila</v>
          </cell>
          <cell r="F4039">
            <v>22381</v>
          </cell>
        </row>
        <row r="4040">
          <cell r="A4040">
            <v>2021</v>
          </cell>
          <cell r="B4040" t="str">
            <v>Coahuila</v>
          </cell>
          <cell r="F4040">
            <v>20898</v>
          </cell>
        </row>
        <row r="4041">
          <cell r="A4041">
            <v>2021</v>
          </cell>
          <cell r="B4041" t="str">
            <v>Coahuila</v>
          </cell>
          <cell r="F4041">
            <v>22190</v>
          </cell>
        </row>
        <row r="4042">
          <cell r="A4042">
            <v>2021</v>
          </cell>
          <cell r="B4042" t="str">
            <v>Coahuila</v>
          </cell>
          <cell r="F4042">
            <v>20544</v>
          </cell>
        </row>
        <row r="4043">
          <cell r="A4043">
            <v>2021</v>
          </cell>
          <cell r="B4043" t="str">
            <v>Coahuila</v>
          </cell>
          <cell r="F4043">
            <v>22029</v>
          </cell>
        </row>
        <row r="4044">
          <cell r="A4044">
            <v>2021</v>
          </cell>
          <cell r="B4044" t="str">
            <v>Coahuila</v>
          </cell>
          <cell r="F4044">
            <v>20270</v>
          </cell>
        </row>
        <row r="4045">
          <cell r="A4045">
            <v>2021</v>
          </cell>
          <cell r="B4045" t="str">
            <v>Coahuila</v>
          </cell>
          <cell r="F4045">
            <v>21901</v>
          </cell>
        </row>
        <row r="4046">
          <cell r="A4046">
            <v>2021</v>
          </cell>
          <cell r="B4046" t="str">
            <v>Coahuila</v>
          </cell>
          <cell r="F4046">
            <v>20074</v>
          </cell>
        </row>
        <row r="4047">
          <cell r="A4047">
            <v>2021</v>
          </cell>
          <cell r="B4047" t="str">
            <v>Coahuila</v>
          </cell>
          <cell r="F4047">
            <v>21801</v>
          </cell>
        </row>
        <row r="4048">
          <cell r="A4048">
            <v>2021</v>
          </cell>
          <cell r="B4048" t="str">
            <v>Coahuila</v>
          </cell>
          <cell r="F4048">
            <v>19945</v>
          </cell>
        </row>
        <row r="4049">
          <cell r="A4049">
            <v>2021</v>
          </cell>
          <cell r="B4049" t="str">
            <v>Coahuila</v>
          </cell>
          <cell r="F4049">
            <v>21720</v>
          </cell>
        </row>
        <row r="4050">
          <cell r="A4050">
            <v>2021</v>
          </cell>
          <cell r="B4050" t="str">
            <v>Coahuila</v>
          </cell>
          <cell r="F4050">
            <v>19874</v>
          </cell>
        </row>
        <row r="4051">
          <cell r="A4051">
            <v>2021</v>
          </cell>
          <cell r="B4051" t="str">
            <v>Coahuila</v>
          </cell>
          <cell r="F4051">
            <v>21652</v>
          </cell>
        </row>
        <row r="4052">
          <cell r="A4052">
            <v>2021</v>
          </cell>
          <cell r="B4052" t="str">
            <v>Coahuila</v>
          </cell>
          <cell r="F4052">
            <v>19856</v>
          </cell>
        </row>
        <row r="4053">
          <cell r="A4053">
            <v>2021</v>
          </cell>
          <cell r="B4053" t="str">
            <v>Coahuila</v>
          </cell>
          <cell r="F4053">
            <v>21586</v>
          </cell>
        </row>
        <row r="4054">
          <cell r="A4054">
            <v>2021</v>
          </cell>
          <cell r="B4054" t="str">
            <v>Coahuila</v>
          </cell>
          <cell r="F4054">
            <v>19809</v>
          </cell>
        </row>
        <row r="4055">
          <cell r="A4055">
            <v>2021</v>
          </cell>
          <cell r="B4055" t="str">
            <v>Coahuila</v>
          </cell>
          <cell r="F4055">
            <v>21440</v>
          </cell>
        </row>
        <row r="4056">
          <cell r="A4056">
            <v>2021</v>
          </cell>
          <cell r="B4056" t="str">
            <v>Coahuila</v>
          </cell>
          <cell r="F4056">
            <v>19666</v>
          </cell>
        </row>
        <row r="4057">
          <cell r="A4057">
            <v>2021</v>
          </cell>
          <cell r="B4057" t="str">
            <v>Coahuila</v>
          </cell>
          <cell r="F4057">
            <v>21174</v>
          </cell>
        </row>
        <row r="4058">
          <cell r="A4058">
            <v>2021</v>
          </cell>
          <cell r="B4058" t="str">
            <v>Coahuila</v>
          </cell>
          <cell r="F4058">
            <v>19432</v>
          </cell>
        </row>
        <row r="4059">
          <cell r="A4059">
            <v>2021</v>
          </cell>
          <cell r="B4059" t="str">
            <v>Coahuila</v>
          </cell>
          <cell r="F4059">
            <v>20815</v>
          </cell>
        </row>
        <row r="4060">
          <cell r="A4060">
            <v>2021</v>
          </cell>
          <cell r="B4060" t="str">
            <v>Coahuila</v>
          </cell>
          <cell r="F4060">
            <v>19097</v>
          </cell>
        </row>
        <row r="4061">
          <cell r="A4061">
            <v>2021</v>
          </cell>
          <cell r="B4061" t="str">
            <v>Coahuila</v>
          </cell>
          <cell r="F4061">
            <v>20360</v>
          </cell>
        </row>
        <row r="4062">
          <cell r="A4062">
            <v>2021</v>
          </cell>
          <cell r="B4062" t="str">
            <v>Coahuila</v>
          </cell>
          <cell r="F4062">
            <v>18668</v>
          </cell>
        </row>
        <row r="4063">
          <cell r="A4063">
            <v>2021</v>
          </cell>
          <cell r="B4063" t="str">
            <v>Coahuila</v>
          </cell>
          <cell r="F4063">
            <v>19822</v>
          </cell>
        </row>
        <row r="4064">
          <cell r="A4064">
            <v>2021</v>
          </cell>
          <cell r="B4064" t="str">
            <v>Coahuila</v>
          </cell>
          <cell r="F4064">
            <v>18174</v>
          </cell>
        </row>
        <row r="4065">
          <cell r="A4065">
            <v>2021</v>
          </cell>
          <cell r="B4065" t="str">
            <v>Coahuila</v>
          </cell>
          <cell r="F4065">
            <v>19233</v>
          </cell>
        </row>
        <row r="4066">
          <cell r="A4066">
            <v>2021</v>
          </cell>
          <cell r="B4066" t="str">
            <v>Coahuila</v>
          </cell>
          <cell r="F4066">
            <v>17639</v>
          </cell>
        </row>
        <row r="4067">
          <cell r="A4067">
            <v>2021</v>
          </cell>
          <cell r="B4067" t="str">
            <v>Coahuila</v>
          </cell>
          <cell r="F4067">
            <v>18611</v>
          </cell>
        </row>
        <row r="4068">
          <cell r="A4068">
            <v>2021</v>
          </cell>
          <cell r="B4068" t="str">
            <v>Coahuila</v>
          </cell>
          <cell r="F4068">
            <v>17078</v>
          </cell>
        </row>
        <row r="4069">
          <cell r="A4069">
            <v>2021</v>
          </cell>
          <cell r="B4069" t="str">
            <v>Coahuila</v>
          </cell>
          <cell r="F4069">
            <v>17975</v>
          </cell>
        </row>
        <row r="4070">
          <cell r="A4070">
            <v>2021</v>
          </cell>
          <cell r="B4070" t="str">
            <v>Coahuila</v>
          </cell>
          <cell r="F4070">
            <v>16510</v>
          </cell>
        </row>
        <row r="4071">
          <cell r="A4071">
            <v>2021</v>
          </cell>
          <cell r="B4071" t="str">
            <v>Coahuila</v>
          </cell>
          <cell r="F4071">
            <v>17347</v>
          </cell>
        </row>
        <row r="4072">
          <cell r="A4072">
            <v>2021</v>
          </cell>
          <cell r="B4072" t="str">
            <v>Coahuila</v>
          </cell>
          <cell r="F4072">
            <v>15941</v>
          </cell>
        </row>
        <row r="4073">
          <cell r="A4073">
            <v>2021</v>
          </cell>
          <cell r="B4073" t="str">
            <v>Coahuila</v>
          </cell>
          <cell r="F4073">
            <v>16737</v>
          </cell>
        </row>
        <row r="4074">
          <cell r="A4074">
            <v>2021</v>
          </cell>
          <cell r="B4074" t="str">
            <v>Coahuila</v>
          </cell>
          <cell r="F4074">
            <v>15374</v>
          </cell>
        </row>
        <row r="4075">
          <cell r="A4075">
            <v>2021</v>
          </cell>
          <cell r="B4075" t="str">
            <v>Coahuila</v>
          </cell>
          <cell r="F4075">
            <v>16144</v>
          </cell>
        </row>
        <row r="4076">
          <cell r="A4076">
            <v>2021</v>
          </cell>
          <cell r="B4076" t="str">
            <v>Coahuila</v>
          </cell>
          <cell r="F4076">
            <v>14808</v>
          </cell>
        </row>
        <row r="4077">
          <cell r="A4077">
            <v>2021</v>
          </cell>
          <cell r="B4077" t="str">
            <v>Coahuila</v>
          </cell>
          <cell r="F4077">
            <v>15561</v>
          </cell>
        </row>
        <row r="4078">
          <cell r="A4078">
            <v>2021</v>
          </cell>
          <cell r="B4078" t="str">
            <v>Coahuila</v>
          </cell>
          <cell r="F4078">
            <v>14233</v>
          </cell>
        </row>
        <row r="4079">
          <cell r="A4079">
            <v>2021</v>
          </cell>
          <cell r="B4079" t="str">
            <v>Coahuila</v>
          </cell>
          <cell r="F4079">
            <v>14977</v>
          </cell>
        </row>
        <row r="4080">
          <cell r="A4080">
            <v>2021</v>
          </cell>
          <cell r="B4080" t="str">
            <v>Coahuila</v>
          </cell>
          <cell r="F4080">
            <v>13650</v>
          </cell>
        </row>
        <row r="4081">
          <cell r="A4081">
            <v>2021</v>
          </cell>
          <cell r="B4081" t="str">
            <v>Coahuila</v>
          </cell>
          <cell r="F4081">
            <v>14392</v>
          </cell>
        </row>
        <row r="4082">
          <cell r="A4082">
            <v>2021</v>
          </cell>
          <cell r="B4082" t="str">
            <v>Coahuila</v>
          </cell>
          <cell r="F4082">
            <v>13048</v>
          </cell>
        </row>
        <row r="4083">
          <cell r="A4083">
            <v>2021</v>
          </cell>
          <cell r="B4083" t="str">
            <v>Coahuila</v>
          </cell>
          <cell r="F4083">
            <v>13795</v>
          </cell>
        </row>
        <row r="4084">
          <cell r="A4084">
            <v>2021</v>
          </cell>
          <cell r="B4084" t="str">
            <v>Coahuila</v>
          </cell>
          <cell r="F4084">
            <v>12430</v>
          </cell>
        </row>
        <row r="4085">
          <cell r="A4085">
            <v>2021</v>
          </cell>
          <cell r="B4085" t="str">
            <v>Coahuila</v>
          </cell>
          <cell r="F4085">
            <v>13183</v>
          </cell>
        </row>
        <row r="4086">
          <cell r="A4086">
            <v>2021</v>
          </cell>
          <cell r="B4086" t="str">
            <v>Coahuila</v>
          </cell>
          <cell r="F4086">
            <v>11795</v>
          </cell>
        </row>
        <row r="4087">
          <cell r="A4087">
            <v>2021</v>
          </cell>
          <cell r="B4087" t="str">
            <v>Coahuila</v>
          </cell>
          <cell r="F4087">
            <v>12550</v>
          </cell>
        </row>
        <row r="4088">
          <cell r="A4088">
            <v>2021</v>
          </cell>
          <cell r="B4088" t="str">
            <v>Coahuila</v>
          </cell>
          <cell r="F4088">
            <v>11145</v>
          </cell>
        </row>
        <row r="4089">
          <cell r="A4089">
            <v>2021</v>
          </cell>
          <cell r="B4089" t="str">
            <v>Coahuila</v>
          </cell>
          <cell r="F4089">
            <v>11900</v>
          </cell>
        </row>
        <row r="4090">
          <cell r="A4090">
            <v>2021</v>
          </cell>
          <cell r="B4090" t="str">
            <v>Coahuila</v>
          </cell>
          <cell r="F4090">
            <v>10488</v>
          </cell>
        </row>
        <row r="4091">
          <cell r="A4091">
            <v>2021</v>
          </cell>
          <cell r="B4091" t="str">
            <v>Coahuila</v>
          </cell>
          <cell r="F4091">
            <v>11245</v>
          </cell>
        </row>
        <row r="4092">
          <cell r="A4092">
            <v>2021</v>
          </cell>
          <cell r="B4092" t="str">
            <v>Coahuila</v>
          </cell>
          <cell r="F4092">
            <v>9839</v>
          </cell>
        </row>
        <row r="4093">
          <cell r="A4093">
            <v>2021</v>
          </cell>
          <cell r="B4093" t="str">
            <v>Coahuila</v>
          </cell>
          <cell r="F4093">
            <v>10592</v>
          </cell>
        </row>
        <row r="4094">
          <cell r="A4094">
            <v>2021</v>
          </cell>
          <cell r="B4094" t="str">
            <v>Coahuila</v>
          </cell>
          <cell r="F4094">
            <v>9205</v>
          </cell>
        </row>
        <row r="4095">
          <cell r="A4095">
            <v>2021</v>
          </cell>
          <cell r="B4095" t="str">
            <v>Coahuila</v>
          </cell>
          <cell r="F4095">
            <v>9949</v>
          </cell>
        </row>
        <row r="4096">
          <cell r="A4096">
            <v>2021</v>
          </cell>
          <cell r="B4096" t="str">
            <v>Coahuila</v>
          </cell>
          <cell r="F4096">
            <v>8581</v>
          </cell>
        </row>
        <row r="4097">
          <cell r="A4097">
            <v>2021</v>
          </cell>
          <cell r="B4097" t="str">
            <v>Coahuila</v>
          </cell>
          <cell r="F4097">
            <v>9319</v>
          </cell>
        </row>
        <row r="4098">
          <cell r="A4098">
            <v>2021</v>
          </cell>
          <cell r="B4098" t="str">
            <v>Coahuila</v>
          </cell>
          <cell r="F4098">
            <v>7979</v>
          </cell>
        </row>
        <row r="4099">
          <cell r="A4099">
            <v>2021</v>
          </cell>
          <cell r="B4099" t="str">
            <v>Coahuila</v>
          </cell>
          <cell r="F4099">
            <v>8702</v>
          </cell>
        </row>
        <row r="4100">
          <cell r="A4100">
            <v>2021</v>
          </cell>
          <cell r="B4100" t="str">
            <v>Coahuila</v>
          </cell>
          <cell r="F4100">
            <v>7396</v>
          </cell>
        </row>
        <row r="4101">
          <cell r="A4101">
            <v>2021</v>
          </cell>
          <cell r="B4101" t="str">
            <v>Coahuila</v>
          </cell>
          <cell r="F4101">
            <v>8102</v>
          </cell>
        </row>
        <row r="4102">
          <cell r="A4102">
            <v>2021</v>
          </cell>
          <cell r="B4102" t="str">
            <v>Coahuila</v>
          </cell>
          <cell r="F4102">
            <v>6821</v>
          </cell>
        </row>
        <row r="4103">
          <cell r="A4103">
            <v>2021</v>
          </cell>
          <cell r="B4103" t="str">
            <v>Coahuila</v>
          </cell>
          <cell r="F4103">
            <v>7523</v>
          </cell>
        </row>
        <row r="4104">
          <cell r="A4104">
            <v>2021</v>
          </cell>
          <cell r="B4104" t="str">
            <v>Coahuila</v>
          </cell>
          <cell r="F4104">
            <v>6316</v>
          </cell>
        </row>
        <row r="4105">
          <cell r="A4105">
            <v>2021</v>
          </cell>
          <cell r="B4105" t="str">
            <v>Coahuila</v>
          </cell>
          <cell r="F4105">
            <v>7021</v>
          </cell>
        </row>
        <row r="4106">
          <cell r="A4106">
            <v>2021</v>
          </cell>
          <cell r="B4106" t="str">
            <v>Coahuila</v>
          </cell>
          <cell r="F4106">
            <v>5857</v>
          </cell>
        </row>
        <row r="4107">
          <cell r="A4107">
            <v>2021</v>
          </cell>
          <cell r="B4107" t="str">
            <v>Coahuila</v>
          </cell>
          <cell r="F4107">
            <v>6563</v>
          </cell>
        </row>
        <row r="4108">
          <cell r="A4108">
            <v>2021</v>
          </cell>
          <cell r="B4108" t="str">
            <v>Coahuila</v>
          </cell>
          <cell r="F4108">
            <v>5397</v>
          </cell>
        </row>
        <row r="4109">
          <cell r="A4109">
            <v>2021</v>
          </cell>
          <cell r="B4109" t="str">
            <v>Coahuila</v>
          </cell>
          <cell r="F4109">
            <v>6099</v>
          </cell>
        </row>
        <row r="4110">
          <cell r="A4110">
            <v>2021</v>
          </cell>
          <cell r="B4110" t="str">
            <v>Coahuila</v>
          </cell>
          <cell r="F4110">
            <v>4962</v>
          </cell>
        </row>
        <row r="4111">
          <cell r="A4111">
            <v>2021</v>
          </cell>
          <cell r="B4111" t="str">
            <v>Coahuila</v>
          </cell>
          <cell r="F4111">
            <v>5657</v>
          </cell>
        </row>
        <row r="4112">
          <cell r="A4112">
            <v>2021</v>
          </cell>
          <cell r="B4112" t="str">
            <v>Coahuila</v>
          </cell>
          <cell r="F4112">
            <v>4550</v>
          </cell>
        </row>
        <row r="4113">
          <cell r="A4113">
            <v>2021</v>
          </cell>
          <cell r="B4113" t="str">
            <v>Coahuila</v>
          </cell>
          <cell r="F4113">
            <v>5241</v>
          </cell>
        </row>
        <row r="4114">
          <cell r="A4114">
            <v>2021</v>
          </cell>
          <cell r="B4114" t="str">
            <v>Coahuila</v>
          </cell>
          <cell r="F4114">
            <v>4161</v>
          </cell>
        </row>
        <row r="4115">
          <cell r="A4115">
            <v>2021</v>
          </cell>
          <cell r="B4115" t="str">
            <v>Coahuila</v>
          </cell>
          <cell r="F4115">
            <v>4845</v>
          </cell>
        </row>
        <row r="4116">
          <cell r="A4116">
            <v>2021</v>
          </cell>
          <cell r="B4116" t="str">
            <v>Coahuila</v>
          </cell>
          <cell r="F4116">
            <v>3790</v>
          </cell>
        </row>
        <row r="4117">
          <cell r="A4117">
            <v>2021</v>
          </cell>
          <cell r="B4117" t="str">
            <v>Coahuila</v>
          </cell>
          <cell r="F4117">
            <v>4463</v>
          </cell>
        </row>
        <row r="4118">
          <cell r="A4118">
            <v>2021</v>
          </cell>
          <cell r="B4118" t="str">
            <v>Coahuila</v>
          </cell>
          <cell r="F4118">
            <v>3439</v>
          </cell>
        </row>
        <row r="4119">
          <cell r="A4119">
            <v>2021</v>
          </cell>
          <cell r="B4119" t="str">
            <v>Coahuila</v>
          </cell>
          <cell r="F4119">
            <v>4101</v>
          </cell>
        </row>
        <row r="4120">
          <cell r="A4120">
            <v>2021</v>
          </cell>
          <cell r="B4120" t="str">
            <v>Coahuila</v>
          </cell>
          <cell r="F4120">
            <v>3120</v>
          </cell>
        </row>
        <row r="4121">
          <cell r="A4121">
            <v>2021</v>
          </cell>
          <cell r="B4121" t="str">
            <v>Coahuila</v>
          </cell>
          <cell r="F4121">
            <v>3765</v>
          </cell>
        </row>
        <row r="4122">
          <cell r="A4122">
            <v>2021</v>
          </cell>
          <cell r="B4122" t="str">
            <v>Coahuila</v>
          </cell>
          <cell r="F4122">
            <v>2817</v>
          </cell>
        </row>
        <row r="4123">
          <cell r="A4123">
            <v>2021</v>
          </cell>
          <cell r="B4123" t="str">
            <v>Coahuila</v>
          </cell>
          <cell r="F4123">
            <v>3442</v>
          </cell>
        </row>
        <row r="4124">
          <cell r="A4124">
            <v>2021</v>
          </cell>
          <cell r="B4124" t="str">
            <v>Coahuila</v>
          </cell>
          <cell r="F4124">
            <v>2523</v>
          </cell>
        </row>
        <row r="4125">
          <cell r="A4125">
            <v>2021</v>
          </cell>
          <cell r="B4125" t="str">
            <v>Coahuila</v>
          </cell>
          <cell r="F4125">
            <v>3123</v>
          </cell>
        </row>
        <row r="4126">
          <cell r="A4126">
            <v>2021</v>
          </cell>
          <cell r="B4126" t="str">
            <v>Coahuila</v>
          </cell>
          <cell r="F4126">
            <v>2245</v>
          </cell>
        </row>
        <row r="4127">
          <cell r="A4127">
            <v>2021</v>
          </cell>
          <cell r="B4127" t="str">
            <v>Coahuila</v>
          </cell>
          <cell r="F4127">
            <v>2819</v>
          </cell>
        </row>
        <row r="4128">
          <cell r="A4128">
            <v>2021</v>
          </cell>
          <cell r="B4128" t="str">
            <v>Coahuila</v>
          </cell>
          <cell r="F4128">
            <v>1990</v>
          </cell>
        </row>
        <row r="4129">
          <cell r="A4129">
            <v>2021</v>
          </cell>
          <cell r="B4129" t="str">
            <v>Coahuila</v>
          </cell>
          <cell r="F4129">
            <v>2531</v>
          </cell>
        </row>
        <row r="4130">
          <cell r="A4130">
            <v>2021</v>
          </cell>
          <cell r="B4130" t="str">
            <v>Coahuila</v>
          </cell>
          <cell r="F4130">
            <v>1752</v>
          </cell>
        </row>
        <row r="4131">
          <cell r="A4131">
            <v>2021</v>
          </cell>
          <cell r="B4131" t="str">
            <v>Coahuila</v>
          </cell>
          <cell r="F4131">
            <v>2261</v>
          </cell>
        </row>
        <row r="4132">
          <cell r="A4132">
            <v>2021</v>
          </cell>
          <cell r="B4132" t="str">
            <v>Coahuila</v>
          </cell>
          <cell r="F4132">
            <v>1532</v>
          </cell>
        </row>
        <row r="4133">
          <cell r="A4133">
            <v>2021</v>
          </cell>
          <cell r="B4133" t="str">
            <v>Coahuila</v>
          </cell>
          <cell r="F4133">
            <v>2005</v>
          </cell>
        </row>
        <row r="4134">
          <cell r="A4134">
            <v>2021</v>
          </cell>
          <cell r="B4134" t="str">
            <v>Coahuila</v>
          </cell>
          <cell r="F4134">
            <v>1332</v>
          </cell>
        </row>
        <row r="4135">
          <cell r="A4135">
            <v>2021</v>
          </cell>
          <cell r="B4135" t="str">
            <v>Coahuila</v>
          </cell>
          <cell r="F4135">
            <v>1766</v>
          </cell>
        </row>
        <row r="4136">
          <cell r="A4136">
            <v>2021</v>
          </cell>
          <cell r="B4136" t="str">
            <v>Coahuila</v>
          </cell>
          <cell r="F4136">
            <v>1149</v>
          </cell>
        </row>
        <row r="4137">
          <cell r="A4137">
            <v>2021</v>
          </cell>
          <cell r="B4137" t="str">
            <v>Coahuila</v>
          </cell>
          <cell r="F4137">
            <v>1545</v>
          </cell>
        </row>
        <row r="4138">
          <cell r="A4138">
            <v>2021</v>
          </cell>
          <cell r="B4138" t="str">
            <v>Coahuila</v>
          </cell>
          <cell r="F4138">
            <v>984</v>
          </cell>
        </row>
        <row r="4139">
          <cell r="A4139">
            <v>2021</v>
          </cell>
          <cell r="B4139" t="str">
            <v>Coahuila</v>
          </cell>
          <cell r="F4139">
            <v>1337</v>
          </cell>
        </row>
        <row r="4140">
          <cell r="A4140">
            <v>2021</v>
          </cell>
          <cell r="B4140" t="str">
            <v>Coahuila</v>
          </cell>
          <cell r="F4140">
            <v>833</v>
          </cell>
        </row>
        <row r="4141">
          <cell r="A4141">
            <v>2021</v>
          </cell>
          <cell r="B4141" t="str">
            <v>Coahuila</v>
          </cell>
          <cell r="F4141">
            <v>1145</v>
          </cell>
        </row>
        <row r="4142">
          <cell r="A4142">
            <v>2021</v>
          </cell>
          <cell r="B4142" t="str">
            <v>Coahuila</v>
          </cell>
          <cell r="F4142">
            <v>697</v>
          </cell>
        </row>
        <row r="4143">
          <cell r="A4143">
            <v>2021</v>
          </cell>
          <cell r="B4143" t="str">
            <v>Coahuila</v>
          </cell>
          <cell r="F4143">
            <v>966</v>
          </cell>
        </row>
        <row r="4144">
          <cell r="A4144">
            <v>2021</v>
          </cell>
          <cell r="B4144" t="str">
            <v>Coahuila</v>
          </cell>
          <cell r="F4144">
            <v>574</v>
          </cell>
        </row>
        <row r="4145">
          <cell r="A4145">
            <v>2021</v>
          </cell>
          <cell r="B4145" t="str">
            <v>Coahuila</v>
          </cell>
          <cell r="F4145">
            <v>802</v>
          </cell>
        </row>
        <row r="4146">
          <cell r="A4146">
            <v>2021</v>
          </cell>
          <cell r="B4146" t="str">
            <v>Coahuila</v>
          </cell>
          <cell r="F4146">
            <v>463</v>
          </cell>
        </row>
        <row r="4147">
          <cell r="A4147">
            <v>2021</v>
          </cell>
          <cell r="B4147" t="str">
            <v>Coahuila</v>
          </cell>
          <cell r="F4147">
            <v>653</v>
          </cell>
        </row>
        <row r="4148">
          <cell r="A4148">
            <v>2021</v>
          </cell>
          <cell r="B4148" t="str">
            <v>Coahuila</v>
          </cell>
          <cell r="F4148">
            <v>367</v>
          </cell>
        </row>
        <row r="4149">
          <cell r="A4149">
            <v>2021</v>
          </cell>
          <cell r="B4149" t="str">
            <v>Coahuila</v>
          </cell>
          <cell r="F4149">
            <v>524</v>
          </cell>
        </row>
        <row r="4150">
          <cell r="A4150">
            <v>2021</v>
          </cell>
          <cell r="B4150" t="str">
            <v>Coahuila</v>
          </cell>
          <cell r="F4150">
            <v>285</v>
          </cell>
        </row>
        <row r="4151">
          <cell r="A4151">
            <v>2021</v>
          </cell>
          <cell r="B4151" t="str">
            <v>Coahuila</v>
          </cell>
          <cell r="F4151">
            <v>413</v>
          </cell>
        </row>
        <row r="4152">
          <cell r="A4152">
            <v>2021</v>
          </cell>
          <cell r="B4152" t="str">
            <v>Coahuila</v>
          </cell>
          <cell r="F4152">
            <v>217</v>
          </cell>
        </row>
        <row r="4153">
          <cell r="A4153">
            <v>2021</v>
          </cell>
          <cell r="B4153" t="str">
            <v>Coahuila</v>
          </cell>
          <cell r="F4153">
            <v>319</v>
          </cell>
        </row>
        <row r="4154">
          <cell r="A4154">
            <v>2021</v>
          </cell>
          <cell r="B4154" t="str">
            <v>Coahuila</v>
          </cell>
          <cell r="F4154">
            <v>162</v>
          </cell>
        </row>
        <row r="4155">
          <cell r="A4155">
            <v>2021</v>
          </cell>
          <cell r="B4155" t="str">
            <v>Coahuila</v>
          </cell>
          <cell r="F4155">
            <v>242</v>
          </cell>
        </row>
        <row r="4156">
          <cell r="A4156">
            <v>2021</v>
          </cell>
          <cell r="B4156" t="str">
            <v>Coahuila</v>
          </cell>
          <cell r="F4156">
            <v>118</v>
          </cell>
        </row>
        <row r="4157">
          <cell r="A4157">
            <v>2021</v>
          </cell>
          <cell r="B4157" t="str">
            <v>Coahuila</v>
          </cell>
          <cell r="F4157">
            <v>179</v>
          </cell>
        </row>
        <row r="4158">
          <cell r="A4158">
            <v>2021</v>
          </cell>
          <cell r="B4158" t="str">
            <v>Coahuila</v>
          </cell>
          <cell r="F4158">
            <v>84</v>
          </cell>
        </row>
        <row r="4159">
          <cell r="A4159">
            <v>2021</v>
          </cell>
          <cell r="B4159" t="str">
            <v>Coahuila</v>
          </cell>
          <cell r="F4159">
            <v>129</v>
          </cell>
        </row>
        <row r="4160">
          <cell r="A4160">
            <v>2021</v>
          </cell>
          <cell r="B4160" t="str">
            <v>Coahuila</v>
          </cell>
          <cell r="F4160">
            <v>57</v>
          </cell>
        </row>
        <row r="4161">
          <cell r="A4161">
            <v>2021</v>
          </cell>
          <cell r="B4161" t="str">
            <v>Coahuila</v>
          </cell>
          <cell r="F4161">
            <v>90</v>
          </cell>
        </row>
        <row r="4162">
          <cell r="A4162">
            <v>2021</v>
          </cell>
          <cell r="B4162" t="str">
            <v>Coahuila</v>
          </cell>
          <cell r="F4162">
            <v>38</v>
          </cell>
        </row>
        <row r="4163">
          <cell r="A4163">
            <v>2021</v>
          </cell>
          <cell r="B4163" t="str">
            <v>Coahuila</v>
          </cell>
          <cell r="F4163">
            <v>61</v>
          </cell>
        </row>
        <row r="4164">
          <cell r="A4164">
            <v>2021</v>
          </cell>
          <cell r="B4164" t="str">
            <v>Coahuila</v>
          </cell>
          <cell r="F4164">
            <v>25</v>
          </cell>
        </row>
        <row r="4165">
          <cell r="A4165">
            <v>2021</v>
          </cell>
          <cell r="B4165" t="str">
            <v>Coahuila</v>
          </cell>
          <cell r="F4165">
            <v>40</v>
          </cell>
        </row>
        <row r="4166">
          <cell r="A4166">
            <v>2021</v>
          </cell>
          <cell r="B4166" t="str">
            <v>Coahuila</v>
          </cell>
          <cell r="F4166">
            <v>15</v>
          </cell>
        </row>
        <row r="4167">
          <cell r="A4167">
            <v>2021</v>
          </cell>
          <cell r="B4167" t="str">
            <v>Coahuila</v>
          </cell>
          <cell r="F4167">
            <v>25</v>
          </cell>
        </row>
        <row r="4168">
          <cell r="A4168">
            <v>2021</v>
          </cell>
          <cell r="B4168" t="str">
            <v>Coahuila</v>
          </cell>
          <cell r="F4168">
            <v>9</v>
          </cell>
        </row>
        <row r="4169">
          <cell r="A4169">
            <v>2021</v>
          </cell>
          <cell r="B4169" t="str">
            <v>Coahuila</v>
          </cell>
          <cell r="F4169">
            <v>15</v>
          </cell>
        </row>
        <row r="4170">
          <cell r="A4170">
            <v>2021</v>
          </cell>
          <cell r="B4170" t="str">
            <v>Coahuila</v>
          </cell>
          <cell r="F4170">
            <v>5</v>
          </cell>
        </row>
        <row r="4171">
          <cell r="A4171">
            <v>2021</v>
          </cell>
          <cell r="B4171" t="str">
            <v>Coahuila</v>
          </cell>
          <cell r="F4171">
            <v>8</v>
          </cell>
        </row>
        <row r="4172">
          <cell r="A4172">
            <v>2021</v>
          </cell>
          <cell r="B4172" t="str">
            <v>Coahuila</v>
          </cell>
          <cell r="F4172">
            <v>3</v>
          </cell>
        </row>
        <row r="4173">
          <cell r="A4173">
            <v>2021</v>
          </cell>
          <cell r="B4173" t="str">
            <v>Coahuila</v>
          </cell>
          <cell r="F4173">
            <v>5</v>
          </cell>
        </row>
        <row r="4174">
          <cell r="A4174">
            <v>2021</v>
          </cell>
          <cell r="B4174" t="str">
            <v>Coahuila</v>
          </cell>
          <cell r="F4174">
            <v>2</v>
          </cell>
        </row>
        <row r="4175">
          <cell r="A4175">
            <v>2021</v>
          </cell>
          <cell r="B4175" t="str">
            <v>Coahuila</v>
          </cell>
          <cell r="F4175">
            <v>3</v>
          </cell>
        </row>
        <row r="4176">
          <cell r="A4176">
            <v>2021</v>
          </cell>
          <cell r="B4176" t="str">
            <v>Coahuila</v>
          </cell>
          <cell r="F4176">
            <v>1</v>
          </cell>
        </row>
        <row r="4177">
          <cell r="A4177">
            <v>2021</v>
          </cell>
          <cell r="B4177" t="str">
            <v>Coahuila</v>
          </cell>
          <cell r="F4177">
            <v>1</v>
          </cell>
        </row>
        <row r="4178">
          <cell r="A4178">
            <v>2021</v>
          </cell>
          <cell r="B4178" t="str">
            <v>Coahuila</v>
          </cell>
          <cell r="F4178">
            <v>0</v>
          </cell>
        </row>
        <row r="4179">
          <cell r="A4179">
            <v>2021</v>
          </cell>
          <cell r="B4179" t="str">
            <v>Coahuila</v>
          </cell>
          <cell r="F4179">
            <v>0</v>
          </cell>
        </row>
        <row r="4180">
          <cell r="A4180">
            <v>2021</v>
          </cell>
          <cell r="B4180" t="str">
            <v>Coahuila</v>
          </cell>
          <cell r="F4180">
            <v>0</v>
          </cell>
        </row>
        <row r="4181">
          <cell r="A4181">
            <v>2021</v>
          </cell>
          <cell r="B4181" t="str">
            <v>Coahuila</v>
          </cell>
          <cell r="F4181">
            <v>0</v>
          </cell>
        </row>
        <row r="4182">
          <cell r="A4182">
            <v>2022</v>
          </cell>
          <cell r="B4182" t="str">
            <v>Coahuila</v>
          </cell>
          <cell r="F4182">
            <v>30777</v>
          </cell>
        </row>
        <row r="4183">
          <cell r="A4183">
            <v>2022</v>
          </cell>
          <cell r="B4183" t="str">
            <v>Coahuila</v>
          </cell>
          <cell r="F4183">
            <v>29635</v>
          </cell>
        </row>
        <row r="4184">
          <cell r="A4184">
            <v>2022</v>
          </cell>
          <cell r="B4184" t="str">
            <v>Coahuila</v>
          </cell>
          <cell r="F4184">
            <v>30813</v>
          </cell>
        </row>
        <row r="4185">
          <cell r="A4185">
            <v>2022</v>
          </cell>
          <cell r="B4185" t="str">
            <v>Coahuila</v>
          </cell>
          <cell r="F4185">
            <v>29670</v>
          </cell>
        </row>
        <row r="4186">
          <cell r="A4186">
            <v>2022</v>
          </cell>
          <cell r="B4186" t="str">
            <v>Coahuila</v>
          </cell>
          <cell r="F4186">
            <v>30872</v>
          </cell>
        </row>
        <row r="4187">
          <cell r="A4187">
            <v>2022</v>
          </cell>
          <cell r="B4187" t="str">
            <v>Coahuila</v>
          </cell>
          <cell r="F4187">
            <v>29720</v>
          </cell>
        </row>
        <row r="4188">
          <cell r="A4188">
            <v>2022</v>
          </cell>
          <cell r="B4188" t="str">
            <v>Coahuila</v>
          </cell>
          <cell r="F4188">
            <v>30927</v>
          </cell>
        </row>
        <row r="4189">
          <cell r="A4189">
            <v>2022</v>
          </cell>
          <cell r="B4189" t="str">
            <v>Coahuila</v>
          </cell>
          <cell r="F4189">
            <v>29762</v>
          </cell>
        </row>
        <row r="4190">
          <cell r="A4190">
            <v>2022</v>
          </cell>
          <cell r="B4190" t="str">
            <v>Coahuila</v>
          </cell>
          <cell r="F4190">
            <v>30977</v>
          </cell>
        </row>
        <row r="4191">
          <cell r="A4191">
            <v>2022</v>
          </cell>
          <cell r="B4191" t="str">
            <v>Coahuila</v>
          </cell>
          <cell r="F4191">
            <v>29797</v>
          </cell>
        </row>
        <row r="4192">
          <cell r="A4192">
            <v>2022</v>
          </cell>
          <cell r="B4192" t="str">
            <v>Coahuila</v>
          </cell>
          <cell r="F4192">
            <v>31022</v>
          </cell>
        </row>
        <row r="4193">
          <cell r="A4193">
            <v>2022</v>
          </cell>
          <cell r="B4193" t="str">
            <v>Coahuila</v>
          </cell>
          <cell r="F4193">
            <v>29823</v>
          </cell>
        </row>
        <row r="4194">
          <cell r="A4194">
            <v>2022</v>
          </cell>
          <cell r="B4194" t="str">
            <v>Coahuila</v>
          </cell>
          <cell r="F4194">
            <v>30760</v>
          </cell>
        </row>
        <row r="4195">
          <cell r="A4195">
            <v>2022</v>
          </cell>
          <cell r="B4195" t="str">
            <v>Coahuila</v>
          </cell>
          <cell r="F4195">
            <v>29474</v>
          </cell>
        </row>
        <row r="4196">
          <cell r="A4196">
            <v>2022</v>
          </cell>
          <cell r="B4196" t="str">
            <v>Coahuila</v>
          </cell>
          <cell r="F4196">
            <v>30232</v>
          </cell>
        </row>
        <row r="4197">
          <cell r="A4197">
            <v>2022</v>
          </cell>
          <cell r="B4197" t="str">
            <v>Coahuila</v>
          </cell>
          <cell r="F4197">
            <v>28873</v>
          </cell>
        </row>
        <row r="4198">
          <cell r="A4198">
            <v>2022</v>
          </cell>
          <cell r="B4198" t="str">
            <v>Coahuila</v>
          </cell>
          <cell r="F4198">
            <v>29871</v>
          </cell>
        </row>
        <row r="4199">
          <cell r="A4199">
            <v>2022</v>
          </cell>
          <cell r="B4199" t="str">
            <v>Coahuila</v>
          </cell>
          <cell r="F4199">
            <v>28525</v>
          </cell>
        </row>
        <row r="4200">
          <cell r="A4200">
            <v>2022</v>
          </cell>
          <cell r="B4200" t="str">
            <v>Coahuila</v>
          </cell>
          <cell r="F4200">
            <v>29545</v>
          </cell>
        </row>
        <row r="4201">
          <cell r="A4201">
            <v>2022</v>
          </cell>
          <cell r="B4201" t="str">
            <v>Coahuila</v>
          </cell>
          <cell r="F4201">
            <v>28201</v>
          </cell>
        </row>
        <row r="4202">
          <cell r="A4202">
            <v>2022</v>
          </cell>
          <cell r="B4202" t="str">
            <v>Coahuila</v>
          </cell>
          <cell r="F4202">
            <v>29270</v>
          </cell>
        </row>
        <row r="4203">
          <cell r="A4203">
            <v>2022</v>
          </cell>
          <cell r="B4203" t="str">
            <v>Coahuila</v>
          </cell>
          <cell r="F4203">
            <v>27915</v>
          </cell>
        </row>
        <row r="4204">
          <cell r="A4204">
            <v>2022</v>
          </cell>
          <cell r="B4204" t="str">
            <v>Coahuila</v>
          </cell>
          <cell r="F4204">
            <v>29036</v>
          </cell>
        </row>
        <row r="4205">
          <cell r="A4205">
            <v>2022</v>
          </cell>
          <cell r="B4205" t="str">
            <v>Coahuila</v>
          </cell>
          <cell r="F4205">
            <v>27684</v>
          </cell>
        </row>
        <row r="4206">
          <cell r="A4206">
            <v>2022</v>
          </cell>
          <cell r="B4206" t="str">
            <v>Coahuila</v>
          </cell>
          <cell r="F4206">
            <v>28866</v>
          </cell>
        </row>
        <row r="4207">
          <cell r="A4207">
            <v>2022</v>
          </cell>
          <cell r="B4207" t="str">
            <v>Coahuila</v>
          </cell>
          <cell r="F4207">
            <v>27514</v>
          </cell>
        </row>
        <row r="4208">
          <cell r="A4208">
            <v>2022</v>
          </cell>
          <cell r="B4208" t="str">
            <v>Coahuila</v>
          </cell>
          <cell r="F4208">
            <v>28745</v>
          </cell>
        </row>
        <row r="4209">
          <cell r="A4209">
            <v>2022</v>
          </cell>
          <cell r="B4209" t="str">
            <v>Coahuila</v>
          </cell>
          <cell r="F4209">
            <v>27395</v>
          </cell>
        </row>
        <row r="4210">
          <cell r="A4210">
            <v>2022</v>
          </cell>
          <cell r="B4210" t="str">
            <v>Coahuila</v>
          </cell>
          <cell r="F4210">
            <v>28642</v>
          </cell>
        </row>
        <row r="4211">
          <cell r="A4211">
            <v>2022</v>
          </cell>
          <cell r="B4211" t="str">
            <v>Coahuila</v>
          </cell>
          <cell r="F4211">
            <v>27299</v>
          </cell>
        </row>
        <row r="4212">
          <cell r="A4212">
            <v>2022</v>
          </cell>
          <cell r="B4212" t="str">
            <v>Coahuila</v>
          </cell>
          <cell r="F4212">
            <v>28574</v>
          </cell>
        </row>
        <row r="4213">
          <cell r="A4213">
            <v>2022</v>
          </cell>
          <cell r="B4213" t="str">
            <v>Coahuila</v>
          </cell>
          <cell r="F4213">
            <v>27213</v>
          </cell>
        </row>
        <row r="4214">
          <cell r="A4214">
            <v>2022</v>
          </cell>
          <cell r="B4214" t="str">
            <v>Coahuila</v>
          </cell>
          <cell r="F4214">
            <v>28563</v>
          </cell>
        </row>
        <row r="4215">
          <cell r="A4215">
            <v>2022</v>
          </cell>
          <cell r="B4215" t="str">
            <v>Coahuila</v>
          </cell>
          <cell r="F4215">
            <v>27172</v>
          </cell>
        </row>
        <row r="4216">
          <cell r="A4216">
            <v>2022</v>
          </cell>
          <cell r="B4216" t="str">
            <v>Coahuila</v>
          </cell>
          <cell r="F4216">
            <v>28563</v>
          </cell>
        </row>
        <row r="4217">
          <cell r="A4217">
            <v>2022</v>
          </cell>
          <cell r="B4217" t="str">
            <v>Coahuila</v>
          </cell>
          <cell r="F4217">
            <v>27157</v>
          </cell>
        </row>
        <row r="4218">
          <cell r="A4218">
            <v>2022</v>
          </cell>
          <cell r="B4218" t="str">
            <v>Coahuila</v>
          </cell>
          <cell r="F4218">
            <v>28495</v>
          </cell>
        </row>
        <row r="4219">
          <cell r="A4219">
            <v>2022</v>
          </cell>
          <cell r="B4219" t="str">
            <v>Coahuila</v>
          </cell>
          <cell r="F4219">
            <v>27089</v>
          </cell>
        </row>
        <row r="4220">
          <cell r="A4220">
            <v>2022</v>
          </cell>
          <cell r="B4220" t="str">
            <v>Coahuila</v>
          </cell>
          <cell r="F4220">
            <v>28354</v>
          </cell>
        </row>
        <row r="4221">
          <cell r="A4221">
            <v>2022</v>
          </cell>
          <cell r="B4221" t="str">
            <v>Coahuila</v>
          </cell>
          <cell r="F4221">
            <v>26969</v>
          </cell>
        </row>
        <row r="4222">
          <cell r="A4222">
            <v>2022</v>
          </cell>
          <cell r="B4222" t="str">
            <v>Coahuila</v>
          </cell>
          <cell r="F4222">
            <v>28197</v>
          </cell>
        </row>
        <row r="4223">
          <cell r="A4223">
            <v>2022</v>
          </cell>
          <cell r="B4223" t="str">
            <v>Coahuila</v>
          </cell>
          <cell r="F4223">
            <v>26853</v>
          </cell>
        </row>
        <row r="4224">
          <cell r="A4224">
            <v>2022</v>
          </cell>
          <cell r="B4224" t="str">
            <v>Coahuila</v>
          </cell>
          <cell r="F4224">
            <v>28025</v>
          </cell>
        </row>
        <row r="4225">
          <cell r="A4225">
            <v>2022</v>
          </cell>
          <cell r="B4225" t="str">
            <v>Coahuila</v>
          </cell>
          <cell r="F4225">
            <v>26726</v>
          </cell>
        </row>
        <row r="4226">
          <cell r="A4226">
            <v>2022</v>
          </cell>
          <cell r="B4226" t="str">
            <v>Coahuila</v>
          </cell>
          <cell r="F4226">
            <v>27842</v>
          </cell>
        </row>
        <row r="4227">
          <cell r="A4227">
            <v>2022</v>
          </cell>
          <cell r="B4227" t="str">
            <v>Coahuila</v>
          </cell>
          <cell r="F4227">
            <v>26565</v>
          </cell>
        </row>
        <row r="4228">
          <cell r="A4228">
            <v>2022</v>
          </cell>
          <cell r="B4228" t="str">
            <v>Coahuila</v>
          </cell>
          <cell r="F4228">
            <v>27680</v>
          </cell>
        </row>
        <row r="4229">
          <cell r="A4229">
            <v>2022</v>
          </cell>
          <cell r="B4229" t="str">
            <v>Coahuila</v>
          </cell>
          <cell r="F4229">
            <v>26386</v>
          </cell>
        </row>
        <row r="4230">
          <cell r="A4230">
            <v>2022</v>
          </cell>
          <cell r="B4230" t="str">
            <v>Coahuila</v>
          </cell>
          <cell r="F4230">
            <v>27531</v>
          </cell>
        </row>
        <row r="4231">
          <cell r="A4231">
            <v>2022</v>
          </cell>
          <cell r="B4231" t="str">
            <v>Coahuila</v>
          </cell>
          <cell r="F4231">
            <v>26218</v>
          </cell>
        </row>
        <row r="4232">
          <cell r="A4232">
            <v>2022</v>
          </cell>
          <cell r="B4232" t="str">
            <v>Coahuila</v>
          </cell>
          <cell r="F4232">
            <v>27382</v>
          </cell>
        </row>
        <row r="4233">
          <cell r="A4233">
            <v>2022</v>
          </cell>
          <cell r="B4233" t="str">
            <v>Coahuila</v>
          </cell>
          <cell r="F4233">
            <v>26090</v>
          </cell>
        </row>
        <row r="4234">
          <cell r="A4234">
            <v>2022</v>
          </cell>
          <cell r="B4234" t="str">
            <v>Coahuila</v>
          </cell>
          <cell r="F4234">
            <v>27241</v>
          </cell>
        </row>
        <row r="4235">
          <cell r="A4235">
            <v>2022</v>
          </cell>
          <cell r="B4235" t="str">
            <v>Coahuila</v>
          </cell>
          <cell r="F4235">
            <v>25998</v>
          </cell>
        </row>
        <row r="4236">
          <cell r="A4236">
            <v>2022</v>
          </cell>
          <cell r="B4236" t="str">
            <v>Coahuila</v>
          </cell>
          <cell r="F4236">
            <v>27093</v>
          </cell>
        </row>
        <row r="4237">
          <cell r="A4237">
            <v>2022</v>
          </cell>
          <cell r="B4237" t="str">
            <v>Coahuila</v>
          </cell>
          <cell r="F4237">
            <v>25891</v>
          </cell>
        </row>
        <row r="4238">
          <cell r="A4238">
            <v>2022</v>
          </cell>
          <cell r="B4238" t="str">
            <v>Coahuila</v>
          </cell>
          <cell r="F4238">
            <v>26869</v>
          </cell>
        </row>
        <row r="4239">
          <cell r="A4239">
            <v>2022</v>
          </cell>
          <cell r="B4239" t="str">
            <v>Coahuila</v>
          </cell>
          <cell r="F4239">
            <v>25708</v>
          </cell>
        </row>
        <row r="4240">
          <cell r="A4240">
            <v>2022</v>
          </cell>
          <cell r="B4240" t="str">
            <v>Coahuila</v>
          </cell>
          <cell r="F4240">
            <v>26538</v>
          </cell>
        </row>
        <row r="4241">
          <cell r="A4241">
            <v>2022</v>
          </cell>
          <cell r="B4241" t="str">
            <v>Coahuila</v>
          </cell>
          <cell r="F4241">
            <v>25452</v>
          </cell>
        </row>
        <row r="4242">
          <cell r="A4242">
            <v>2022</v>
          </cell>
          <cell r="B4242" t="str">
            <v>Coahuila</v>
          </cell>
          <cell r="F4242">
            <v>26116</v>
          </cell>
        </row>
        <row r="4243">
          <cell r="A4243">
            <v>2022</v>
          </cell>
          <cell r="B4243" t="str">
            <v>Coahuila</v>
          </cell>
          <cell r="F4243">
            <v>25154</v>
          </cell>
        </row>
        <row r="4244">
          <cell r="A4244">
            <v>2022</v>
          </cell>
          <cell r="B4244" t="str">
            <v>Coahuila</v>
          </cell>
          <cell r="F4244">
            <v>25581</v>
          </cell>
        </row>
        <row r="4245">
          <cell r="A4245">
            <v>2022</v>
          </cell>
          <cell r="B4245" t="str">
            <v>Coahuila</v>
          </cell>
          <cell r="F4245">
            <v>24800</v>
          </cell>
        </row>
        <row r="4246">
          <cell r="A4246">
            <v>2022</v>
          </cell>
          <cell r="B4246" t="str">
            <v>Coahuila</v>
          </cell>
          <cell r="F4246">
            <v>24973</v>
          </cell>
        </row>
        <row r="4247">
          <cell r="A4247">
            <v>2022</v>
          </cell>
          <cell r="B4247" t="str">
            <v>Coahuila</v>
          </cell>
          <cell r="F4247">
            <v>24414</v>
          </cell>
        </row>
        <row r="4248">
          <cell r="A4248">
            <v>2022</v>
          </cell>
          <cell r="B4248" t="str">
            <v>Coahuila</v>
          </cell>
          <cell r="F4248">
            <v>24387</v>
          </cell>
        </row>
        <row r="4249">
          <cell r="A4249">
            <v>2022</v>
          </cell>
          <cell r="B4249" t="str">
            <v>Coahuila</v>
          </cell>
          <cell r="F4249">
            <v>24057</v>
          </cell>
        </row>
        <row r="4250">
          <cell r="A4250">
            <v>2022</v>
          </cell>
          <cell r="B4250" t="str">
            <v>Coahuila</v>
          </cell>
          <cell r="F4250">
            <v>23823</v>
          </cell>
        </row>
        <row r="4251">
          <cell r="A4251">
            <v>2022</v>
          </cell>
          <cell r="B4251" t="str">
            <v>Coahuila</v>
          </cell>
          <cell r="F4251">
            <v>23730</v>
          </cell>
        </row>
        <row r="4252">
          <cell r="A4252">
            <v>2022</v>
          </cell>
          <cell r="B4252" t="str">
            <v>Coahuila</v>
          </cell>
          <cell r="F4252">
            <v>23266</v>
          </cell>
        </row>
        <row r="4253">
          <cell r="A4253">
            <v>2022</v>
          </cell>
          <cell r="B4253" t="str">
            <v>Coahuila</v>
          </cell>
          <cell r="F4253">
            <v>23409</v>
          </cell>
        </row>
        <row r="4254">
          <cell r="A4254">
            <v>2022</v>
          </cell>
          <cell r="B4254" t="str">
            <v>Coahuila</v>
          </cell>
          <cell r="F4254">
            <v>22733</v>
          </cell>
        </row>
        <row r="4255">
          <cell r="A4255">
            <v>2022</v>
          </cell>
          <cell r="B4255" t="str">
            <v>Coahuila</v>
          </cell>
          <cell r="F4255">
            <v>23106</v>
          </cell>
        </row>
        <row r="4256">
          <cell r="A4256">
            <v>2022</v>
          </cell>
          <cell r="B4256" t="str">
            <v>Coahuila</v>
          </cell>
          <cell r="F4256">
            <v>22223</v>
          </cell>
        </row>
        <row r="4257">
          <cell r="A4257">
            <v>2022</v>
          </cell>
          <cell r="B4257" t="str">
            <v>Coahuila</v>
          </cell>
          <cell r="F4257">
            <v>22831</v>
          </cell>
        </row>
        <row r="4258">
          <cell r="A4258">
            <v>2022</v>
          </cell>
          <cell r="B4258" t="str">
            <v>Coahuila</v>
          </cell>
          <cell r="F4258">
            <v>21727</v>
          </cell>
        </row>
        <row r="4259">
          <cell r="A4259">
            <v>2022</v>
          </cell>
          <cell r="B4259" t="str">
            <v>Coahuila</v>
          </cell>
          <cell r="F4259">
            <v>22579</v>
          </cell>
        </row>
        <row r="4260">
          <cell r="A4260">
            <v>2022</v>
          </cell>
          <cell r="B4260" t="str">
            <v>Coahuila</v>
          </cell>
          <cell r="F4260">
            <v>21261</v>
          </cell>
        </row>
        <row r="4261">
          <cell r="A4261">
            <v>2022</v>
          </cell>
          <cell r="B4261" t="str">
            <v>Coahuila</v>
          </cell>
          <cell r="F4261">
            <v>22355</v>
          </cell>
        </row>
        <row r="4262">
          <cell r="A4262">
            <v>2022</v>
          </cell>
          <cell r="B4262" t="str">
            <v>Coahuila</v>
          </cell>
          <cell r="F4262">
            <v>20838</v>
          </cell>
        </row>
        <row r="4263">
          <cell r="A4263">
            <v>2022</v>
          </cell>
          <cell r="B4263" t="str">
            <v>Coahuila</v>
          </cell>
          <cell r="F4263">
            <v>22165</v>
          </cell>
        </row>
        <row r="4264">
          <cell r="A4264">
            <v>2022</v>
          </cell>
          <cell r="B4264" t="str">
            <v>Coahuila</v>
          </cell>
          <cell r="F4264">
            <v>20479</v>
          </cell>
        </row>
        <row r="4265">
          <cell r="A4265">
            <v>2022</v>
          </cell>
          <cell r="B4265" t="str">
            <v>Coahuila</v>
          </cell>
          <cell r="F4265">
            <v>22003</v>
          </cell>
        </row>
        <row r="4266">
          <cell r="A4266">
            <v>2022</v>
          </cell>
          <cell r="B4266" t="str">
            <v>Coahuila</v>
          </cell>
          <cell r="F4266">
            <v>20202</v>
          </cell>
        </row>
        <row r="4267">
          <cell r="A4267">
            <v>2022</v>
          </cell>
          <cell r="B4267" t="str">
            <v>Coahuila</v>
          </cell>
          <cell r="F4267">
            <v>21872</v>
          </cell>
        </row>
        <row r="4268">
          <cell r="A4268">
            <v>2022</v>
          </cell>
          <cell r="B4268" t="str">
            <v>Coahuila</v>
          </cell>
          <cell r="F4268">
            <v>20002</v>
          </cell>
        </row>
        <row r="4269">
          <cell r="A4269">
            <v>2022</v>
          </cell>
          <cell r="B4269" t="str">
            <v>Coahuila</v>
          </cell>
          <cell r="F4269">
            <v>21768</v>
          </cell>
        </row>
        <row r="4270">
          <cell r="A4270">
            <v>2022</v>
          </cell>
          <cell r="B4270" t="str">
            <v>Coahuila</v>
          </cell>
          <cell r="F4270">
            <v>19869</v>
          </cell>
        </row>
        <row r="4271">
          <cell r="A4271">
            <v>2022</v>
          </cell>
          <cell r="B4271" t="str">
            <v>Coahuila</v>
          </cell>
          <cell r="F4271">
            <v>21685</v>
          </cell>
        </row>
        <row r="4272">
          <cell r="A4272">
            <v>2022</v>
          </cell>
          <cell r="B4272" t="str">
            <v>Coahuila</v>
          </cell>
          <cell r="F4272">
            <v>19797</v>
          </cell>
        </row>
        <row r="4273">
          <cell r="A4273">
            <v>2022</v>
          </cell>
          <cell r="B4273" t="str">
            <v>Coahuila</v>
          </cell>
          <cell r="F4273">
            <v>21614</v>
          </cell>
        </row>
        <row r="4274">
          <cell r="A4274">
            <v>2022</v>
          </cell>
          <cell r="B4274" t="str">
            <v>Coahuila</v>
          </cell>
          <cell r="F4274">
            <v>19778</v>
          </cell>
        </row>
        <row r="4275">
          <cell r="A4275">
            <v>2022</v>
          </cell>
          <cell r="B4275" t="str">
            <v>Coahuila</v>
          </cell>
          <cell r="F4275">
            <v>21545</v>
          </cell>
        </row>
        <row r="4276">
          <cell r="A4276">
            <v>2022</v>
          </cell>
          <cell r="B4276" t="str">
            <v>Coahuila</v>
          </cell>
          <cell r="F4276">
            <v>19725</v>
          </cell>
        </row>
        <row r="4277">
          <cell r="A4277">
            <v>2022</v>
          </cell>
          <cell r="B4277" t="str">
            <v>Coahuila</v>
          </cell>
          <cell r="F4277">
            <v>21394</v>
          </cell>
        </row>
        <row r="4278">
          <cell r="A4278">
            <v>2022</v>
          </cell>
          <cell r="B4278" t="str">
            <v>Coahuila</v>
          </cell>
          <cell r="F4278">
            <v>19576</v>
          </cell>
        </row>
        <row r="4279">
          <cell r="A4279">
            <v>2022</v>
          </cell>
          <cell r="B4279" t="str">
            <v>Coahuila</v>
          </cell>
          <cell r="F4279">
            <v>21124</v>
          </cell>
        </row>
        <row r="4280">
          <cell r="A4280">
            <v>2022</v>
          </cell>
          <cell r="B4280" t="str">
            <v>Coahuila</v>
          </cell>
          <cell r="F4280">
            <v>19335</v>
          </cell>
        </row>
        <row r="4281">
          <cell r="A4281">
            <v>2022</v>
          </cell>
          <cell r="B4281" t="str">
            <v>Coahuila</v>
          </cell>
          <cell r="F4281">
            <v>20761</v>
          </cell>
        </row>
        <row r="4282">
          <cell r="A4282">
            <v>2022</v>
          </cell>
          <cell r="B4282" t="str">
            <v>Coahuila</v>
          </cell>
          <cell r="F4282">
            <v>18991</v>
          </cell>
        </row>
        <row r="4283">
          <cell r="A4283">
            <v>2022</v>
          </cell>
          <cell r="B4283" t="str">
            <v>Coahuila</v>
          </cell>
          <cell r="F4283">
            <v>20296</v>
          </cell>
        </row>
        <row r="4284">
          <cell r="A4284">
            <v>2022</v>
          </cell>
          <cell r="B4284" t="str">
            <v>Coahuila</v>
          </cell>
          <cell r="F4284">
            <v>18552</v>
          </cell>
        </row>
        <row r="4285">
          <cell r="A4285">
            <v>2022</v>
          </cell>
          <cell r="B4285" t="str">
            <v>Coahuila</v>
          </cell>
          <cell r="F4285">
            <v>19750</v>
          </cell>
        </row>
        <row r="4286">
          <cell r="A4286">
            <v>2022</v>
          </cell>
          <cell r="B4286" t="str">
            <v>Coahuila</v>
          </cell>
          <cell r="F4286">
            <v>18051</v>
          </cell>
        </row>
        <row r="4287">
          <cell r="A4287">
            <v>2022</v>
          </cell>
          <cell r="B4287" t="str">
            <v>Coahuila</v>
          </cell>
          <cell r="F4287">
            <v>19156</v>
          </cell>
        </row>
        <row r="4288">
          <cell r="A4288">
            <v>2022</v>
          </cell>
          <cell r="B4288" t="str">
            <v>Coahuila</v>
          </cell>
          <cell r="F4288">
            <v>17510</v>
          </cell>
        </row>
        <row r="4289">
          <cell r="A4289">
            <v>2022</v>
          </cell>
          <cell r="B4289" t="str">
            <v>Coahuila</v>
          </cell>
          <cell r="F4289">
            <v>18529</v>
          </cell>
        </row>
        <row r="4290">
          <cell r="A4290">
            <v>2022</v>
          </cell>
          <cell r="B4290" t="str">
            <v>Coahuila</v>
          </cell>
          <cell r="F4290">
            <v>16943</v>
          </cell>
        </row>
        <row r="4291">
          <cell r="A4291">
            <v>2022</v>
          </cell>
          <cell r="B4291" t="str">
            <v>Coahuila</v>
          </cell>
          <cell r="F4291">
            <v>17888</v>
          </cell>
        </row>
        <row r="4292">
          <cell r="A4292">
            <v>2022</v>
          </cell>
          <cell r="B4292" t="str">
            <v>Coahuila</v>
          </cell>
          <cell r="F4292">
            <v>16361</v>
          </cell>
        </row>
        <row r="4293">
          <cell r="A4293">
            <v>2022</v>
          </cell>
          <cell r="B4293" t="str">
            <v>Coahuila</v>
          </cell>
          <cell r="F4293">
            <v>17251</v>
          </cell>
        </row>
        <row r="4294">
          <cell r="A4294">
            <v>2022</v>
          </cell>
          <cell r="B4294" t="str">
            <v>Coahuila</v>
          </cell>
          <cell r="F4294">
            <v>15780</v>
          </cell>
        </row>
        <row r="4295">
          <cell r="A4295">
            <v>2022</v>
          </cell>
          <cell r="B4295" t="str">
            <v>Coahuila</v>
          </cell>
          <cell r="F4295">
            <v>16633</v>
          </cell>
        </row>
        <row r="4296">
          <cell r="A4296">
            <v>2022</v>
          </cell>
          <cell r="B4296" t="str">
            <v>Coahuila</v>
          </cell>
          <cell r="F4296">
            <v>15206</v>
          </cell>
        </row>
        <row r="4297">
          <cell r="A4297">
            <v>2022</v>
          </cell>
          <cell r="B4297" t="str">
            <v>Coahuila</v>
          </cell>
          <cell r="F4297">
            <v>16034</v>
          </cell>
        </row>
        <row r="4298">
          <cell r="A4298">
            <v>2022</v>
          </cell>
          <cell r="B4298" t="str">
            <v>Coahuila</v>
          </cell>
          <cell r="F4298">
            <v>14633</v>
          </cell>
        </row>
        <row r="4299">
          <cell r="A4299">
            <v>2022</v>
          </cell>
          <cell r="B4299" t="str">
            <v>Coahuila</v>
          </cell>
          <cell r="F4299">
            <v>15445</v>
          </cell>
        </row>
        <row r="4300">
          <cell r="A4300">
            <v>2022</v>
          </cell>
          <cell r="B4300" t="str">
            <v>Coahuila</v>
          </cell>
          <cell r="F4300">
            <v>14052</v>
          </cell>
        </row>
        <row r="4301">
          <cell r="A4301">
            <v>2022</v>
          </cell>
          <cell r="B4301" t="str">
            <v>Coahuila</v>
          </cell>
          <cell r="F4301">
            <v>14857</v>
          </cell>
        </row>
        <row r="4302">
          <cell r="A4302">
            <v>2022</v>
          </cell>
          <cell r="B4302" t="str">
            <v>Coahuila</v>
          </cell>
          <cell r="F4302">
            <v>13460</v>
          </cell>
        </row>
        <row r="4303">
          <cell r="A4303">
            <v>2022</v>
          </cell>
          <cell r="B4303" t="str">
            <v>Coahuila</v>
          </cell>
          <cell r="F4303">
            <v>14266</v>
          </cell>
        </row>
        <row r="4304">
          <cell r="A4304">
            <v>2022</v>
          </cell>
          <cell r="B4304" t="str">
            <v>Coahuila</v>
          </cell>
          <cell r="F4304">
            <v>12852</v>
          </cell>
        </row>
        <row r="4305">
          <cell r="A4305">
            <v>2022</v>
          </cell>
          <cell r="B4305" t="str">
            <v>Coahuila</v>
          </cell>
          <cell r="F4305">
            <v>13664</v>
          </cell>
        </row>
        <row r="4306">
          <cell r="A4306">
            <v>2022</v>
          </cell>
          <cell r="B4306" t="str">
            <v>Coahuila</v>
          </cell>
          <cell r="F4306">
            <v>12227</v>
          </cell>
        </row>
        <row r="4307">
          <cell r="A4307">
            <v>2022</v>
          </cell>
          <cell r="B4307" t="str">
            <v>Coahuila</v>
          </cell>
          <cell r="F4307">
            <v>13046</v>
          </cell>
        </row>
        <row r="4308">
          <cell r="A4308">
            <v>2022</v>
          </cell>
          <cell r="B4308" t="str">
            <v>Coahuila</v>
          </cell>
          <cell r="F4308">
            <v>11588</v>
          </cell>
        </row>
        <row r="4309">
          <cell r="A4309">
            <v>2022</v>
          </cell>
          <cell r="B4309" t="str">
            <v>Coahuila</v>
          </cell>
          <cell r="F4309">
            <v>12407</v>
          </cell>
        </row>
        <row r="4310">
          <cell r="A4310">
            <v>2022</v>
          </cell>
          <cell r="B4310" t="str">
            <v>Coahuila</v>
          </cell>
          <cell r="F4310">
            <v>10933</v>
          </cell>
        </row>
        <row r="4311">
          <cell r="A4311">
            <v>2022</v>
          </cell>
          <cell r="B4311" t="str">
            <v>Coahuila</v>
          </cell>
          <cell r="F4311">
            <v>11753</v>
          </cell>
        </row>
        <row r="4312">
          <cell r="A4312">
            <v>2022</v>
          </cell>
          <cell r="B4312" t="str">
            <v>Coahuila</v>
          </cell>
          <cell r="F4312">
            <v>10275</v>
          </cell>
        </row>
        <row r="4313">
          <cell r="A4313">
            <v>2022</v>
          </cell>
          <cell r="B4313" t="str">
            <v>Coahuila</v>
          </cell>
          <cell r="F4313">
            <v>11092</v>
          </cell>
        </row>
        <row r="4314">
          <cell r="A4314">
            <v>2022</v>
          </cell>
          <cell r="B4314" t="str">
            <v>Coahuila</v>
          </cell>
          <cell r="F4314">
            <v>9625</v>
          </cell>
        </row>
        <row r="4315">
          <cell r="A4315">
            <v>2022</v>
          </cell>
          <cell r="B4315" t="str">
            <v>Coahuila</v>
          </cell>
          <cell r="F4315">
            <v>10434</v>
          </cell>
        </row>
        <row r="4316">
          <cell r="A4316">
            <v>2022</v>
          </cell>
          <cell r="B4316" t="str">
            <v>Coahuila</v>
          </cell>
          <cell r="F4316">
            <v>8988</v>
          </cell>
        </row>
        <row r="4317">
          <cell r="A4317">
            <v>2022</v>
          </cell>
          <cell r="B4317" t="str">
            <v>Coahuila</v>
          </cell>
          <cell r="F4317">
            <v>9786</v>
          </cell>
        </row>
        <row r="4318">
          <cell r="A4318">
            <v>2022</v>
          </cell>
          <cell r="B4318" t="str">
            <v>Coahuila</v>
          </cell>
          <cell r="F4318">
            <v>8362</v>
          </cell>
        </row>
        <row r="4319">
          <cell r="A4319">
            <v>2022</v>
          </cell>
          <cell r="B4319" t="str">
            <v>Coahuila</v>
          </cell>
          <cell r="F4319">
            <v>9152</v>
          </cell>
        </row>
        <row r="4320">
          <cell r="A4320">
            <v>2022</v>
          </cell>
          <cell r="B4320" t="str">
            <v>Coahuila</v>
          </cell>
          <cell r="F4320">
            <v>7758</v>
          </cell>
        </row>
        <row r="4321">
          <cell r="A4321">
            <v>2022</v>
          </cell>
          <cell r="B4321" t="str">
            <v>Coahuila</v>
          </cell>
          <cell r="F4321">
            <v>8533</v>
          </cell>
        </row>
        <row r="4322">
          <cell r="A4322">
            <v>2022</v>
          </cell>
          <cell r="B4322" t="str">
            <v>Coahuila</v>
          </cell>
          <cell r="F4322">
            <v>7177</v>
          </cell>
        </row>
        <row r="4323">
          <cell r="A4323">
            <v>2022</v>
          </cell>
          <cell r="B4323" t="str">
            <v>Coahuila</v>
          </cell>
          <cell r="F4323">
            <v>7930</v>
          </cell>
        </row>
        <row r="4324">
          <cell r="A4324">
            <v>2022</v>
          </cell>
          <cell r="B4324" t="str">
            <v>Coahuila</v>
          </cell>
          <cell r="F4324">
            <v>6603</v>
          </cell>
        </row>
        <row r="4325">
          <cell r="A4325">
            <v>2022</v>
          </cell>
          <cell r="B4325" t="str">
            <v>Coahuila</v>
          </cell>
          <cell r="F4325">
            <v>7349</v>
          </cell>
        </row>
        <row r="4326">
          <cell r="A4326">
            <v>2022</v>
          </cell>
          <cell r="B4326" t="str">
            <v>Coahuila</v>
          </cell>
          <cell r="F4326">
            <v>6098</v>
          </cell>
        </row>
        <row r="4327">
          <cell r="A4327">
            <v>2022</v>
          </cell>
          <cell r="B4327" t="str">
            <v>Coahuila</v>
          </cell>
          <cell r="F4327">
            <v>6843</v>
          </cell>
        </row>
        <row r="4328">
          <cell r="A4328">
            <v>2022</v>
          </cell>
          <cell r="B4328" t="str">
            <v>Coahuila</v>
          </cell>
          <cell r="F4328">
            <v>5638</v>
          </cell>
        </row>
        <row r="4329">
          <cell r="A4329">
            <v>2022</v>
          </cell>
          <cell r="B4329" t="str">
            <v>Coahuila</v>
          </cell>
          <cell r="F4329">
            <v>6382</v>
          </cell>
        </row>
        <row r="4330">
          <cell r="A4330">
            <v>2022</v>
          </cell>
          <cell r="B4330" t="str">
            <v>Coahuila</v>
          </cell>
          <cell r="F4330">
            <v>5180</v>
          </cell>
        </row>
        <row r="4331">
          <cell r="A4331">
            <v>2022</v>
          </cell>
          <cell r="B4331" t="str">
            <v>Coahuila</v>
          </cell>
          <cell r="F4331">
            <v>5915</v>
          </cell>
        </row>
        <row r="4332">
          <cell r="A4332">
            <v>2022</v>
          </cell>
          <cell r="B4332" t="str">
            <v>Coahuila</v>
          </cell>
          <cell r="F4332">
            <v>4748</v>
          </cell>
        </row>
        <row r="4333">
          <cell r="A4333">
            <v>2022</v>
          </cell>
          <cell r="B4333" t="str">
            <v>Coahuila</v>
          </cell>
          <cell r="F4333">
            <v>5472</v>
          </cell>
        </row>
        <row r="4334">
          <cell r="A4334">
            <v>2022</v>
          </cell>
          <cell r="B4334" t="str">
            <v>Coahuila</v>
          </cell>
          <cell r="F4334">
            <v>4339</v>
          </cell>
        </row>
        <row r="4335">
          <cell r="A4335">
            <v>2022</v>
          </cell>
          <cell r="B4335" t="str">
            <v>Coahuila</v>
          </cell>
          <cell r="F4335">
            <v>5055</v>
          </cell>
        </row>
        <row r="4336">
          <cell r="A4336">
            <v>2022</v>
          </cell>
          <cell r="B4336" t="str">
            <v>Coahuila</v>
          </cell>
          <cell r="F4336">
            <v>3952</v>
          </cell>
        </row>
        <row r="4337">
          <cell r="A4337">
            <v>2022</v>
          </cell>
          <cell r="B4337" t="str">
            <v>Coahuila</v>
          </cell>
          <cell r="F4337">
            <v>4656</v>
          </cell>
        </row>
        <row r="4338">
          <cell r="A4338">
            <v>2022</v>
          </cell>
          <cell r="B4338" t="str">
            <v>Coahuila</v>
          </cell>
          <cell r="F4338">
            <v>3584</v>
          </cell>
        </row>
        <row r="4339">
          <cell r="A4339">
            <v>2022</v>
          </cell>
          <cell r="B4339" t="str">
            <v>Coahuila</v>
          </cell>
          <cell r="F4339">
            <v>4273</v>
          </cell>
        </row>
        <row r="4340">
          <cell r="A4340">
            <v>2022</v>
          </cell>
          <cell r="B4340" t="str">
            <v>Coahuila</v>
          </cell>
          <cell r="F4340">
            <v>3239</v>
          </cell>
        </row>
        <row r="4341">
          <cell r="A4341">
            <v>2022</v>
          </cell>
          <cell r="B4341" t="str">
            <v>Coahuila</v>
          </cell>
          <cell r="F4341">
            <v>3911</v>
          </cell>
        </row>
        <row r="4342">
          <cell r="A4342">
            <v>2022</v>
          </cell>
          <cell r="B4342" t="str">
            <v>Coahuila</v>
          </cell>
          <cell r="F4342">
            <v>2923</v>
          </cell>
        </row>
        <row r="4343">
          <cell r="A4343">
            <v>2022</v>
          </cell>
          <cell r="B4343" t="str">
            <v>Coahuila</v>
          </cell>
          <cell r="F4343">
            <v>3576</v>
          </cell>
        </row>
        <row r="4344">
          <cell r="A4344">
            <v>2022</v>
          </cell>
          <cell r="B4344" t="str">
            <v>Coahuila</v>
          </cell>
          <cell r="F4344">
            <v>2624</v>
          </cell>
        </row>
        <row r="4345">
          <cell r="A4345">
            <v>2022</v>
          </cell>
          <cell r="B4345" t="str">
            <v>Coahuila</v>
          </cell>
          <cell r="F4345">
            <v>3256</v>
          </cell>
        </row>
        <row r="4346">
          <cell r="A4346">
            <v>2022</v>
          </cell>
          <cell r="B4346" t="str">
            <v>Coahuila</v>
          </cell>
          <cell r="F4346">
            <v>2336</v>
          </cell>
        </row>
        <row r="4347">
          <cell r="A4347">
            <v>2022</v>
          </cell>
          <cell r="B4347" t="str">
            <v>Coahuila</v>
          </cell>
          <cell r="F4347">
            <v>2939</v>
          </cell>
        </row>
        <row r="4348">
          <cell r="A4348">
            <v>2022</v>
          </cell>
          <cell r="B4348" t="str">
            <v>Coahuila</v>
          </cell>
          <cell r="F4348">
            <v>2067</v>
          </cell>
        </row>
        <row r="4349">
          <cell r="A4349">
            <v>2022</v>
          </cell>
          <cell r="B4349" t="str">
            <v>Coahuila</v>
          </cell>
          <cell r="F4349">
            <v>2637</v>
          </cell>
        </row>
        <row r="4350">
          <cell r="A4350">
            <v>2022</v>
          </cell>
          <cell r="B4350" t="str">
            <v>Coahuila</v>
          </cell>
          <cell r="F4350">
            <v>1819</v>
          </cell>
        </row>
        <row r="4351">
          <cell r="A4351">
            <v>2022</v>
          </cell>
          <cell r="B4351" t="str">
            <v>Coahuila</v>
          </cell>
          <cell r="F4351">
            <v>2353</v>
          </cell>
        </row>
        <row r="4352">
          <cell r="A4352">
            <v>2022</v>
          </cell>
          <cell r="B4352" t="str">
            <v>Coahuila</v>
          </cell>
          <cell r="F4352">
            <v>1588</v>
          </cell>
        </row>
        <row r="4353">
          <cell r="A4353">
            <v>2022</v>
          </cell>
          <cell r="B4353" t="str">
            <v>Coahuila</v>
          </cell>
          <cell r="F4353">
            <v>2088</v>
          </cell>
        </row>
        <row r="4354">
          <cell r="A4354">
            <v>2022</v>
          </cell>
          <cell r="B4354" t="str">
            <v>Coahuila</v>
          </cell>
          <cell r="F4354">
            <v>1376</v>
          </cell>
        </row>
        <row r="4355">
          <cell r="A4355">
            <v>2022</v>
          </cell>
          <cell r="B4355" t="str">
            <v>Coahuila</v>
          </cell>
          <cell r="F4355">
            <v>1837</v>
          </cell>
        </row>
        <row r="4356">
          <cell r="A4356">
            <v>2022</v>
          </cell>
          <cell r="B4356" t="str">
            <v>Coahuila</v>
          </cell>
          <cell r="F4356">
            <v>1186</v>
          </cell>
        </row>
        <row r="4357">
          <cell r="A4357">
            <v>2022</v>
          </cell>
          <cell r="B4357" t="str">
            <v>Coahuila</v>
          </cell>
          <cell r="F4357">
            <v>1606</v>
          </cell>
        </row>
        <row r="4358">
          <cell r="A4358">
            <v>2022</v>
          </cell>
          <cell r="B4358" t="str">
            <v>Coahuila</v>
          </cell>
          <cell r="F4358">
            <v>1015</v>
          </cell>
        </row>
        <row r="4359">
          <cell r="A4359">
            <v>2022</v>
          </cell>
          <cell r="B4359" t="str">
            <v>Coahuila</v>
          </cell>
          <cell r="F4359">
            <v>1390</v>
          </cell>
        </row>
        <row r="4360">
          <cell r="A4360">
            <v>2022</v>
          </cell>
          <cell r="B4360" t="str">
            <v>Coahuila</v>
          </cell>
          <cell r="F4360">
            <v>860</v>
          </cell>
        </row>
        <row r="4361">
          <cell r="A4361">
            <v>2022</v>
          </cell>
          <cell r="B4361" t="str">
            <v>Coahuila</v>
          </cell>
          <cell r="F4361">
            <v>1191</v>
          </cell>
        </row>
        <row r="4362">
          <cell r="A4362">
            <v>2022</v>
          </cell>
          <cell r="B4362" t="str">
            <v>Coahuila</v>
          </cell>
          <cell r="F4362">
            <v>720</v>
          </cell>
        </row>
        <row r="4363">
          <cell r="A4363">
            <v>2022</v>
          </cell>
          <cell r="B4363" t="str">
            <v>Coahuila</v>
          </cell>
          <cell r="F4363">
            <v>1007</v>
          </cell>
        </row>
        <row r="4364">
          <cell r="A4364">
            <v>2022</v>
          </cell>
          <cell r="B4364" t="str">
            <v>Coahuila</v>
          </cell>
          <cell r="F4364">
            <v>595</v>
          </cell>
        </row>
        <row r="4365">
          <cell r="A4365">
            <v>2022</v>
          </cell>
          <cell r="B4365" t="str">
            <v>Coahuila</v>
          </cell>
          <cell r="F4365">
            <v>840</v>
          </cell>
        </row>
        <row r="4366">
          <cell r="A4366">
            <v>2022</v>
          </cell>
          <cell r="B4366" t="str">
            <v>Coahuila</v>
          </cell>
          <cell r="F4366">
            <v>483</v>
          </cell>
        </row>
        <row r="4367">
          <cell r="A4367">
            <v>2022</v>
          </cell>
          <cell r="B4367" t="str">
            <v>Coahuila</v>
          </cell>
          <cell r="F4367">
            <v>687</v>
          </cell>
        </row>
        <row r="4368">
          <cell r="A4368">
            <v>2022</v>
          </cell>
          <cell r="B4368" t="str">
            <v>Coahuila</v>
          </cell>
          <cell r="F4368">
            <v>384</v>
          </cell>
        </row>
        <row r="4369">
          <cell r="A4369">
            <v>2022</v>
          </cell>
          <cell r="B4369" t="str">
            <v>Coahuila</v>
          </cell>
          <cell r="F4369">
            <v>551</v>
          </cell>
        </row>
        <row r="4370">
          <cell r="A4370">
            <v>2022</v>
          </cell>
          <cell r="B4370" t="str">
            <v>Coahuila</v>
          </cell>
          <cell r="F4370">
            <v>300</v>
          </cell>
        </row>
        <row r="4371">
          <cell r="A4371">
            <v>2022</v>
          </cell>
          <cell r="B4371" t="str">
            <v>Coahuila</v>
          </cell>
          <cell r="F4371">
            <v>435</v>
          </cell>
        </row>
        <row r="4372">
          <cell r="A4372">
            <v>2022</v>
          </cell>
          <cell r="B4372" t="str">
            <v>Coahuila</v>
          </cell>
          <cell r="F4372">
            <v>229</v>
          </cell>
        </row>
        <row r="4373">
          <cell r="A4373">
            <v>2022</v>
          </cell>
          <cell r="B4373" t="str">
            <v>Coahuila</v>
          </cell>
          <cell r="F4373">
            <v>336</v>
          </cell>
        </row>
        <row r="4374">
          <cell r="A4374">
            <v>2022</v>
          </cell>
          <cell r="B4374" t="str">
            <v>Coahuila</v>
          </cell>
          <cell r="F4374">
            <v>170</v>
          </cell>
        </row>
        <row r="4375">
          <cell r="A4375">
            <v>2022</v>
          </cell>
          <cell r="B4375" t="str">
            <v>Coahuila</v>
          </cell>
          <cell r="F4375">
            <v>254</v>
          </cell>
        </row>
        <row r="4376">
          <cell r="A4376">
            <v>2022</v>
          </cell>
          <cell r="B4376" t="str">
            <v>Coahuila</v>
          </cell>
          <cell r="F4376">
            <v>124</v>
          </cell>
        </row>
        <row r="4377">
          <cell r="A4377">
            <v>2022</v>
          </cell>
          <cell r="B4377" t="str">
            <v>Coahuila</v>
          </cell>
          <cell r="F4377">
            <v>189</v>
          </cell>
        </row>
        <row r="4378">
          <cell r="A4378">
            <v>2022</v>
          </cell>
          <cell r="B4378" t="str">
            <v>Coahuila</v>
          </cell>
          <cell r="F4378">
            <v>88</v>
          </cell>
        </row>
        <row r="4379">
          <cell r="A4379">
            <v>2022</v>
          </cell>
          <cell r="B4379" t="str">
            <v>Coahuila</v>
          </cell>
          <cell r="F4379">
            <v>136</v>
          </cell>
        </row>
        <row r="4380">
          <cell r="A4380">
            <v>2022</v>
          </cell>
          <cell r="B4380" t="str">
            <v>Coahuila</v>
          </cell>
          <cell r="F4380">
            <v>61</v>
          </cell>
        </row>
        <row r="4381">
          <cell r="A4381">
            <v>2022</v>
          </cell>
          <cell r="B4381" t="str">
            <v>Coahuila</v>
          </cell>
          <cell r="F4381">
            <v>95</v>
          </cell>
        </row>
        <row r="4382">
          <cell r="A4382">
            <v>2022</v>
          </cell>
          <cell r="B4382" t="str">
            <v>Coahuila</v>
          </cell>
          <cell r="F4382">
            <v>41</v>
          </cell>
        </row>
        <row r="4383">
          <cell r="A4383">
            <v>2022</v>
          </cell>
          <cell r="B4383" t="str">
            <v>Coahuila</v>
          </cell>
          <cell r="F4383">
            <v>65</v>
          </cell>
        </row>
        <row r="4384">
          <cell r="A4384">
            <v>2022</v>
          </cell>
          <cell r="B4384" t="str">
            <v>Coahuila</v>
          </cell>
          <cell r="F4384">
            <v>26</v>
          </cell>
        </row>
        <row r="4385">
          <cell r="A4385">
            <v>2022</v>
          </cell>
          <cell r="B4385" t="str">
            <v>Coahuila</v>
          </cell>
          <cell r="F4385">
            <v>42</v>
          </cell>
        </row>
        <row r="4386">
          <cell r="A4386">
            <v>2022</v>
          </cell>
          <cell r="B4386" t="str">
            <v>Coahuila</v>
          </cell>
          <cell r="F4386">
            <v>16</v>
          </cell>
        </row>
        <row r="4387">
          <cell r="A4387">
            <v>2022</v>
          </cell>
          <cell r="B4387" t="str">
            <v>Coahuila</v>
          </cell>
          <cell r="F4387">
            <v>27</v>
          </cell>
        </row>
        <row r="4388">
          <cell r="A4388">
            <v>2022</v>
          </cell>
          <cell r="B4388" t="str">
            <v>Coahuila</v>
          </cell>
          <cell r="F4388">
            <v>10</v>
          </cell>
        </row>
        <row r="4389">
          <cell r="A4389">
            <v>2022</v>
          </cell>
          <cell r="B4389" t="str">
            <v>Coahuila</v>
          </cell>
          <cell r="F4389">
            <v>16</v>
          </cell>
        </row>
        <row r="4390">
          <cell r="A4390">
            <v>2022</v>
          </cell>
          <cell r="B4390" t="str">
            <v>Coahuila</v>
          </cell>
          <cell r="F4390">
            <v>5</v>
          </cell>
        </row>
        <row r="4391">
          <cell r="A4391">
            <v>2022</v>
          </cell>
          <cell r="B4391" t="str">
            <v>Coahuila</v>
          </cell>
          <cell r="F4391">
            <v>9</v>
          </cell>
        </row>
        <row r="4392">
          <cell r="A4392">
            <v>2022</v>
          </cell>
          <cell r="B4392" t="str">
            <v>Coahuila</v>
          </cell>
          <cell r="F4392">
            <v>3</v>
          </cell>
        </row>
        <row r="4393">
          <cell r="A4393">
            <v>2022</v>
          </cell>
          <cell r="B4393" t="str">
            <v>Coahuila</v>
          </cell>
          <cell r="F4393">
            <v>5</v>
          </cell>
        </row>
        <row r="4394">
          <cell r="A4394">
            <v>2022</v>
          </cell>
          <cell r="B4394" t="str">
            <v>Coahuila</v>
          </cell>
          <cell r="F4394">
            <v>2</v>
          </cell>
        </row>
        <row r="4395">
          <cell r="A4395">
            <v>2022</v>
          </cell>
          <cell r="B4395" t="str">
            <v>Coahuila</v>
          </cell>
          <cell r="F4395">
            <v>3</v>
          </cell>
        </row>
        <row r="4396">
          <cell r="A4396">
            <v>2022</v>
          </cell>
          <cell r="B4396" t="str">
            <v>Coahuila</v>
          </cell>
          <cell r="F4396">
            <v>1</v>
          </cell>
        </row>
        <row r="4397">
          <cell r="A4397">
            <v>2022</v>
          </cell>
          <cell r="B4397" t="str">
            <v>Coahuila</v>
          </cell>
          <cell r="F4397">
            <v>2</v>
          </cell>
        </row>
        <row r="4398">
          <cell r="A4398">
            <v>2022</v>
          </cell>
          <cell r="B4398" t="str">
            <v>Coahuila</v>
          </cell>
          <cell r="F4398">
            <v>0</v>
          </cell>
        </row>
        <row r="4399">
          <cell r="A4399">
            <v>2022</v>
          </cell>
          <cell r="B4399" t="str">
            <v>Coahuila</v>
          </cell>
          <cell r="F4399">
            <v>0</v>
          </cell>
        </row>
        <row r="4400">
          <cell r="A4400">
            <v>2022</v>
          </cell>
          <cell r="B4400" t="str">
            <v>Coahuila</v>
          </cell>
          <cell r="F4400">
            <v>0</v>
          </cell>
        </row>
        <row r="4401">
          <cell r="A4401">
            <v>2022</v>
          </cell>
          <cell r="B4401" t="str">
            <v>Coahuila</v>
          </cell>
          <cell r="F4401">
            <v>0</v>
          </cell>
        </row>
        <row r="4402">
          <cell r="A4402">
            <v>2019</v>
          </cell>
          <cell r="B4402" t="str">
            <v>Colima</v>
          </cell>
          <cell r="F4402">
            <v>6836</v>
          </cell>
        </row>
        <row r="4403">
          <cell r="A4403">
            <v>2019</v>
          </cell>
          <cell r="B4403" t="str">
            <v>Colima</v>
          </cell>
          <cell r="F4403">
            <v>6578</v>
          </cell>
        </row>
        <row r="4404">
          <cell r="A4404">
            <v>2019</v>
          </cell>
          <cell r="B4404" t="str">
            <v>Colima</v>
          </cell>
          <cell r="F4404">
            <v>6882</v>
          </cell>
        </row>
        <row r="4405">
          <cell r="A4405">
            <v>2019</v>
          </cell>
          <cell r="B4405" t="str">
            <v>Colima</v>
          </cell>
          <cell r="F4405">
            <v>6609</v>
          </cell>
        </row>
        <row r="4406">
          <cell r="A4406">
            <v>2019</v>
          </cell>
          <cell r="B4406" t="str">
            <v>Colima</v>
          </cell>
          <cell r="F4406">
            <v>6934</v>
          </cell>
        </row>
        <row r="4407">
          <cell r="A4407">
            <v>2019</v>
          </cell>
          <cell r="B4407" t="str">
            <v>Colima</v>
          </cell>
          <cell r="F4407">
            <v>6644</v>
          </cell>
        </row>
        <row r="4408">
          <cell r="A4408">
            <v>2019</v>
          </cell>
          <cell r="B4408" t="str">
            <v>Colima</v>
          </cell>
          <cell r="F4408">
            <v>7002</v>
          </cell>
        </row>
        <row r="4409">
          <cell r="A4409">
            <v>2019</v>
          </cell>
          <cell r="B4409" t="str">
            <v>Colima</v>
          </cell>
          <cell r="F4409">
            <v>6645</v>
          </cell>
        </row>
        <row r="4410">
          <cell r="A4410">
            <v>2019</v>
          </cell>
          <cell r="B4410" t="str">
            <v>Colima</v>
          </cell>
          <cell r="F4410">
            <v>7030</v>
          </cell>
        </row>
        <row r="4411">
          <cell r="A4411">
            <v>2019</v>
          </cell>
          <cell r="B4411" t="str">
            <v>Colima</v>
          </cell>
          <cell r="F4411">
            <v>6592</v>
          </cell>
        </row>
        <row r="4412">
          <cell r="A4412">
            <v>2019</v>
          </cell>
          <cell r="B4412" t="str">
            <v>Colima</v>
          </cell>
          <cell r="F4412">
            <v>7007</v>
          </cell>
        </row>
        <row r="4413">
          <cell r="A4413">
            <v>2019</v>
          </cell>
          <cell r="B4413" t="str">
            <v>Colima</v>
          </cell>
          <cell r="F4413">
            <v>6535</v>
          </cell>
        </row>
        <row r="4414">
          <cell r="A4414">
            <v>2019</v>
          </cell>
          <cell r="B4414" t="str">
            <v>Colima</v>
          </cell>
          <cell r="F4414">
            <v>6969</v>
          </cell>
        </row>
        <row r="4415">
          <cell r="A4415">
            <v>2019</v>
          </cell>
          <cell r="B4415" t="str">
            <v>Colima</v>
          </cell>
          <cell r="F4415">
            <v>6478</v>
          </cell>
        </row>
        <row r="4416">
          <cell r="A4416">
            <v>2019</v>
          </cell>
          <cell r="B4416" t="str">
            <v>Colima</v>
          </cell>
          <cell r="F4416">
            <v>6926</v>
          </cell>
        </row>
        <row r="4417">
          <cell r="A4417">
            <v>2019</v>
          </cell>
          <cell r="B4417" t="str">
            <v>Colima</v>
          </cell>
          <cell r="F4417">
            <v>6429</v>
          </cell>
        </row>
        <row r="4418">
          <cell r="A4418">
            <v>2019</v>
          </cell>
          <cell r="B4418" t="str">
            <v>Colima</v>
          </cell>
          <cell r="F4418">
            <v>6881</v>
          </cell>
        </row>
        <row r="4419">
          <cell r="A4419">
            <v>2019</v>
          </cell>
          <cell r="B4419" t="str">
            <v>Colima</v>
          </cell>
          <cell r="F4419">
            <v>6389</v>
          </cell>
        </row>
        <row r="4420">
          <cell r="A4420">
            <v>2019</v>
          </cell>
          <cell r="B4420" t="str">
            <v>Colima</v>
          </cell>
          <cell r="F4420">
            <v>6844</v>
          </cell>
        </row>
        <row r="4421">
          <cell r="A4421">
            <v>2019</v>
          </cell>
          <cell r="B4421" t="str">
            <v>Colima</v>
          </cell>
          <cell r="F4421">
            <v>6359</v>
          </cell>
        </row>
        <row r="4422">
          <cell r="A4422">
            <v>2019</v>
          </cell>
          <cell r="B4422" t="str">
            <v>Colima</v>
          </cell>
          <cell r="F4422">
            <v>6824</v>
          </cell>
        </row>
        <row r="4423">
          <cell r="A4423">
            <v>2019</v>
          </cell>
          <cell r="B4423" t="str">
            <v>Colima</v>
          </cell>
          <cell r="F4423">
            <v>6345</v>
          </cell>
        </row>
        <row r="4424">
          <cell r="A4424">
            <v>2019</v>
          </cell>
          <cell r="B4424" t="str">
            <v>Colima</v>
          </cell>
          <cell r="F4424">
            <v>6812</v>
          </cell>
        </row>
        <row r="4425">
          <cell r="A4425">
            <v>2019</v>
          </cell>
          <cell r="B4425" t="str">
            <v>Colima</v>
          </cell>
          <cell r="F4425">
            <v>6340</v>
          </cell>
        </row>
        <row r="4426">
          <cell r="A4426">
            <v>2019</v>
          </cell>
          <cell r="B4426" t="str">
            <v>Colima</v>
          </cell>
          <cell r="F4426">
            <v>6803</v>
          </cell>
        </row>
        <row r="4427">
          <cell r="A4427">
            <v>2019</v>
          </cell>
          <cell r="B4427" t="str">
            <v>Colima</v>
          </cell>
          <cell r="F4427">
            <v>6340</v>
          </cell>
        </row>
        <row r="4428">
          <cell r="A4428">
            <v>2019</v>
          </cell>
          <cell r="B4428" t="str">
            <v>Colima</v>
          </cell>
          <cell r="F4428">
            <v>6797</v>
          </cell>
        </row>
        <row r="4429">
          <cell r="A4429">
            <v>2019</v>
          </cell>
          <cell r="B4429" t="str">
            <v>Colima</v>
          </cell>
          <cell r="F4429">
            <v>6348</v>
          </cell>
        </row>
        <row r="4430">
          <cell r="A4430">
            <v>2019</v>
          </cell>
          <cell r="B4430" t="str">
            <v>Colima</v>
          </cell>
          <cell r="F4430">
            <v>6782</v>
          </cell>
        </row>
        <row r="4431">
          <cell r="A4431">
            <v>2019</v>
          </cell>
          <cell r="B4431" t="str">
            <v>Colima</v>
          </cell>
          <cell r="F4431">
            <v>6360</v>
          </cell>
        </row>
        <row r="4432">
          <cell r="A4432">
            <v>2019</v>
          </cell>
          <cell r="B4432" t="str">
            <v>Colima</v>
          </cell>
          <cell r="F4432">
            <v>6755</v>
          </cell>
        </row>
        <row r="4433">
          <cell r="A4433">
            <v>2019</v>
          </cell>
          <cell r="B4433" t="str">
            <v>Colima</v>
          </cell>
          <cell r="F4433">
            <v>6372</v>
          </cell>
        </row>
        <row r="4434">
          <cell r="A4434">
            <v>2019</v>
          </cell>
          <cell r="B4434" t="str">
            <v>Colima</v>
          </cell>
          <cell r="F4434">
            <v>6720</v>
          </cell>
        </row>
        <row r="4435">
          <cell r="A4435">
            <v>2019</v>
          </cell>
          <cell r="B4435" t="str">
            <v>Colima</v>
          </cell>
          <cell r="F4435">
            <v>6385</v>
          </cell>
        </row>
        <row r="4436">
          <cell r="A4436">
            <v>2019</v>
          </cell>
          <cell r="B4436" t="str">
            <v>Colima</v>
          </cell>
          <cell r="F4436">
            <v>6687</v>
          </cell>
        </row>
        <row r="4437">
          <cell r="A4437">
            <v>2019</v>
          </cell>
          <cell r="B4437" t="str">
            <v>Colima</v>
          </cell>
          <cell r="F4437">
            <v>6408</v>
          </cell>
        </row>
        <row r="4438">
          <cell r="A4438">
            <v>2019</v>
          </cell>
          <cell r="B4438" t="str">
            <v>Colima</v>
          </cell>
          <cell r="F4438">
            <v>6659</v>
          </cell>
        </row>
        <row r="4439">
          <cell r="A4439">
            <v>2019</v>
          </cell>
          <cell r="B4439" t="str">
            <v>Colima</v>
          </cell>
          <cell r="F4439">
            <v>6433</v>
          </cell>
        </row>
        <row r="4440">
          <cell r="A4440">
            <v>2019</v>
          </cell>
          <cell r="B4440" t="str">
            <v>Colima</v>
          </cell>
          <cell r="F4440">
            <v>6632</v>
          </cell>
        </row>
        <row r="4441">
          <cell r="A4441">
            <v>2019</v>
          </cell>
          <cell r="B4441" t="str">
            <v>Colima</v>
          </cell>
          <cell r="F4441">
            <v>6450</v>
          </cell>
        </row>
        <row r="4442">
          <cell r="A4442">
            <v>2019</v>
          </cell>
          <cell r="B4442" t="str">
            <v>Colima</v>
          </cell>
          <cell r="F4442">
            <v>6622</v>
          </cell>
        </row>
        <row r="4443">
          <cell r="A4443">
            <v>2019</v>
          </cell>
          <cell r="B4443" t="str">
            <v>Colima</v>
          </cell>
          <cell r="F4443">
            <v>6467</v>
          </cell>
        </row>
        <row r="4444">
          <cell r="A4444">
            <v>2019</v>
          </cell>
          <cell r="B4444" t="str">
            <v>Colima</v>
          </cell>
          <cell r="F4444">
            <v>6630</v>
          </cell>
        </row>
        <row r="4445">
          <cell r="A4445">
            <v>2019</v>
          </cell>
          <cell r="B4445" t="str">
            <v>Colima</v>
          </cell>
          <cell r="F4445">
            <v>6495</v>
          </cell>
        </row>
        <row r="4446">
          <cell r="A4446">
            <v>2019</v>
          </cell>
          <cell r="B4446" t="str">
            <v>Colima</v>
          </cell>
          <cell r="F4446">
            <v>6651</v>
          </cell>
        </row>
        <row r="4447">
          <cell r="A4447">
            <v>2019</v>
          </cell>
          <cell r="B4447" t="str">
            <v>Colima</v>
          </cell>
          <cell r="F4447">
            <v>6539</v>
          </cell>
        </row>
        <row r="4448">
          <cell r="A4448">
            <v>2019</v>
          </cell>
          <cell r="B4448" t="str">
            <v>Colima</v>
          </cell>
          <cell r="F4448">
            <v>6681</v>
          </cell>
        </row>
        <row r="4449">
          <cell r="A4449">
            <v>2019</v>
          </cell>
          <cell r="B4449" t="str">
            <v>Colima</v>
          </cell>
          <cell r="F4449">
            <v>6593</v>
          </cell>
        </row>
        <row r="4450">
          <cell r="A4450">
            <v>2019</v>
          </cell>
          <cell r="B4450" t="str">
            <v>Colima</v>
          </cell>
          <cell r="F4450">
            <v>6712</v>
          </cell>
        </row>
        <row r="4451">
          <cell r="A4451">
            <v>2019</v>
          </cell>
          <cell r="B4451" t="str">
            <v>Colima</v>
          </cell>
          <cell r="F4451">
            <v>6644</v>
          </cell>
        </row>
        <row r="4452">
          <cell r="A4452">
            <v>2019</v>
          </cell>
          <cell r="B4452" t="str">
            <v>Colima</v>
          </cell>
          <cell r="F4452">
            <v>6723</v>
          </cell>
        </row>
        <row r="4453">
          <cell r="A4453">
            <v>2019</v>
          </cell>
          <cell r="B4453" t="str">
            <v>Colima</v>
          </cell>
          <cell r="F4453">
            <v>6667</v>
          </cell>
        </row>
        <row r="4454">
          <cell r="A4454">
            <v>2019</v>
          </cell>
          <cell r="B4454" t="str">
            <v>Colima</v>
          </cell>
          <cell r="F4454">
            <v>6705</v>
          </cell>
        </row>
        <row r="4455">
          <cell r="A4455">
            <v>2019</v>
          </cell>
          <cell r="B4455" t="str">
            <v>Colima</v>
          </cell>
          <cell r="F4455">
            <v>6661</v>
          </cell>
        </row>
        <row r="4456">
          <cell r="A4456">
            <v>2019</v>
          </cell>
          <cell r="B4456" t="str">
            <v>Colima</v>
          </cell>
          <cell r="F4456">
            <v>6660</v>
          </cell>
        </row>
        <row r="4457">
          <cell r="A4457">
            <v>2019</v>
          </cell>
          <cell r="B4457" t="str">
            <v>Colima</v>
          </cell>
          <cell r="F4457">
            <v>6635</v>
          </cell>
        </row>
        <row r="4458">
          <cell r="A4458">
            <v>2019</v>
          </cell>
          <cell r="B4458" t="str">
            <v>Colima</v>
          </cell>
          <cell r="F4458">
            <v>6580</v>
          </cell>
        </row>
        <row r="4459">
          <cell r="A4459">
            <v>2019</v>
          </cell>
          <cell r="B4459" t="str">
            <v>Colima</v>
          </cell>
          <cell r="F4459">
            <v>6589</v>
          </cell>
        </row>
        <row r="4460">
          <cell r="A4460">
            <v>2019</v>
          </cell>
          <cell r="B4460" t="str">
            <v>Colima</v>
          </cell>
          <cell r="F4460">
            <v>6477</v>
          </cell>
        </row>
        <row r="4461">
          <cell r="A4461">
            <v>2019</v>
          </cell>
          <cell r="B4461" t="str">
            <v>Colima</v>
          </cell>
          <cell r="F4461">
            <v>6532</v>
          </cell>
        </row>
        <row r="4462">
          <cell r="A4462">
            <v>2019</v>
          </cell>
          <cell r="B4462" t="str">
            <v>Colima</v>
          </cell>
          <cell r="F4462">
            <v>6370</v>
          </cell>
        </row>
        <row r="4463">
          <cell r="A4463">
            <v>2019</v>
          </cell>
          <cell r="B4463" t="str">
            <v>Colima</v>
          </cell>
          <cell r="F4463">
            <v>6470</v>
          </cell>
        </row>
        <row r="4464">
          <cell r="A4464">
            <v>2019</v>
          </cell>
          <cell r="B4464" t="str">
            <v>Colima</v>
          </cell>
          <cell r="F4464">
            <v>6256</v>
          </cell>
        </row>
        <row r="4465">
          <cell r="A4465">
            <v>2019</v>
          </cell>
          <cell r="B4465" t="str">
            <v>Colima</v>
          </cell>
          <cell r="F4465">
            <v>6399</v>
          </cell>
        </row>
        <row r="4466">
          <cell r="A4466">
            <v>2019</v>
          </cell>
          <cell r="B4466" t="str">
            <v>Colima</v>
          </cell>
          <cell r="F4466">
            <v>6132</v>
          </cell>
        </row>
        <row r="4467">
          <cell r="A4467">
            <v>2019</v>
          </cell>
          <cell r="B4467" t="str">
            <v>Colima</v>
          </cell>
          <cell r="F4467">
            <v>6314</v>
          </cell>
        </row>
        <row r="4468">
          <cell r="A4468">
            <v>2019</v>
          </cell>
          <cell r="B4468" t="str">
            <v>Colima</v>
          </cell>
          <cell r="F4468">
            <v>6000</v>
          </cell>
        </row>
        <row r="4469">
          <cell r="A4469">
            <v>2019</v>
          </cell>
          <cell r="B4469" t="str">
            <v>Colima</v>
          </cell>
          <cell r="F4469">
            <v>6219</v>
          </cell>
        </row>
        <row r="4470">
          <cell r="A4470">
            <v>2019</v>
          </cell>
          <cell r="B4470" t="str">
            <v>Colima</v>
          </cell>
          <cell r="F4470">
            <v>5864</v>
          </cell>
        </row>
        <row r="4471">
          <cell r="A4471">
            <v>2019</v>
          </cell>
          <cell r="B4471" t="str">
            <v>Colima</v>
          </cell>
          <cell r="F4471">
            <v>6121</v>
          </cell>
        </row>
        <row r="4472">
          <cell r="A4472">
            <v>2019</v>
          </cell>
          <cell r="B4472" t="str">
            <v>Colima</v>
          </cell>
          <cell r="F4472">
            <v>5723</v>
          </cell>
        </row>
        <row r="4473">
          <cell r="A4473">
            <v>2019</v>
          </cell>
          <cell r="B4473" t="str">
            <v>Colima</v>
          </cell>
          <cell r="F4473">
            <v>6018</v>
          </cell>
        </row>
        <row r="4474">
          <cell r="A4474">
            <v>2019</v>
          </cell>
          <cell r="B4474" t="str">
            <v>Colima</v>
          </cell>
          <cell r="F4474">
            <v>5582</v>
          </cell>
        </row>
        <row r="4475">
          <cell r="A4475">
            <v>2019</v>
          </cell>
          <cell r="B4475" t="str">
            <v>Colima</v>
          </cell>
          <cell r="F4475">
            <v>5913</v>
          </cell>
        </row>
        <row r="4476">
          <cell r="A4476">
            <v>2019</v>
          </cell>
          <cell r="B4476" t="str">
            <v>Colima</v>
          </cell>
          <cell r="F4476">
            <v>5447</v>
          </cell>
        </row>
        <row r="4477">
          <cell r="A4477">
            <v>2019</v>
          </cell>
          <cell r="B4477" t="str">
            <v>Colima</v>
          </cell>
          <cell r="F4477">
            <v>5809</v>
          </cell>
        </row>
        <row r="4478">
          <cell r="A4478">
            <v>2019</v>
          </cell>
          <cell r="B4478" t="str">
            <v>Colima</v>
          </cell>
          <cell r="F4478">
            <v>5321</v>
          </cell>
        </row>
        <row r="4479">
          <cell r="A4479">
            <v>2019</v>
          </cell>
          <cell r="B4479" t="str">
            <v>Colima</v>
          </cell>
          <cell r="F4479">
            <v>5706</v>
          </cell>
        </row>
        <row r="4480">
          <cell r="A4480">
            <v>2019</v>
          </cell>
          <cell r="B4480" t="str">
            <v>Colima</v>
          </cell>
          <cell r="F4480">
            <v>5210</v>
          </cell>
        </row>
        <row r="4481">
          <cell r="A4481">
            <v>2019</v>
          </cell>
          <cell r="B4481" t="str">
            <v>Colima</v>
          </cell>
          <cell r="F4481">
            <v>5608</v>
          </cell>
        </row>
        <row r="4482">
          <cell r="A4482">
            <v>2019</v>
          </cell>
          <cell r="B4482" t="str">
            <v>Colima</v>
          </cell>
          <cell r="F4482">
            <v>5114</v>
          </cell>
        </row>
        <row r="4483">
          <cell r="A4483">
            <v>2019</v>
          </cell>
          <cell r="B4483" t="str">
            <v>Colima</v>
          </cell>
          <cell r="F4483">
            <v>5518</v>
          </cell>
        </row>
        <row r="4484">
          <cell r="A4484">
            <v>2019</v>
          </cell>
          <cell r="B4484" t="str">
            <v>Colima</v>
          </cell>
          <cell r="F4484">
            <v>5033</v>
          </cell>
        </row>
        <row r="4485">
          <cell r="A4485">
            <v>2019</v>
          </cell>
          <cell r="B4485" t="str">
            <v>Colima</v>
          </cell>
          <cell r="F4485">
            <v>5436</v>
          </cell>
        </row>
        <row r="4486">
          <cell r="A4486">
            <v>2019</v>
          </cell>
          <cell r="B4486" t="str">
            <v>Colima</v>
          </cell>
          <cell r="F4486">
            <v>4972</v>
          </cell>
        </row>
        <row r="4487">
          <cell r="A4487">
            <v>2019</v>
          </cell>
          <cell r="B4487" t="str">
            <v>Colima</v>
          </cell>
          <cell r="F4487">
            <v>5360</v>
          </cell>
        </row>
        <row r="4488">
          <cell r="A4488">
            <v>2019</v>
          </cell>
          <cell r="B4488" t="str">
            <v>Colima</v>
          </cell>
          <cell r="F4488">
            <v>4926</v>
          </cell>
        </row>
        <row r="4489">
          <cell r="A4489">
            <v>2019</v>
          </cell>
          <cell r="B4489" t="str">
            <v>Colima</v>
          </cell>
          <cell r="F4489">
            <v>5292</v>
          </cell>
        </row>
        <row r="4490">
          <cell r="A4490">
            <v>2019</v>
          </cell>
          <cell r="B4490" t="str">
            <v>Colima</v>
          </cell>
          <cell r="F4490">
            <v>4878</v>
          </cell>
        </row>
        <row r="4491">
          <cell r="A4491">
            <v>2019</v>
          </cell>
          <cell r="B4491" t="str">
            <v>Colima</v>
          </cell>
          <cell r="F4491">
            <v>5215</v>
          </cell>
        </row>
        <row r="4492">
          <cell r="A4492">
            <v>2019</v>
          </cell>
          <cell r="B4492" t="str">
            <v>Colima</v>
          </cell>
          <cell r="F4492">
            <v>4812</v>
          </cell>
        </row>
        <row r="4493">
          <cell r="A4493">
            <v>2019</v>
          </cell>
          <cell r="B4493" t="str">
            <v>Colima</v>
          </cell>
          <cell r="F4493">
            <v>5119</v>
          </cell>
        </row>
        <row r="4494">
          <cell r="A4494">
            <v>2019</v>
          </cell>
          <cell r="B4494" t="str">
            <v>Colima</v>
          </cell>
          <cell r="F4494">
            <v>4729</v>
          </cell>
        </row>
        <row r="4495">
          <cell r="A4495">
            <v>2019</v>
          </cell>
          <cell r="B4495" t="str">
            <v>Colima</v>
          </cell>
          <cell r="F4495">
            <v>5011</v>
          </cell>
        </row>
        <row r="4496">
          <cell r="A4496">
            <v>2019</v>
          </cell>
          <cell r="B4496" t="str">
            <v>Colima</v>
          </cell>
          <cell r="F4496">
            <v>4628</v>
          </cell>
        </row>
        <row r="4497">
          <cell r="A4497">
            <v>2019</v>
          </cell>
          <cell r="B4497" t="str">
            <v>Colima</v>
          </cell>
          <cell r="F4497">
            <v>4888</v>
          </cell>
        </row>
        <row r="4498">
          <cell r="A4498">
            <v>2019</v>
          </cell>
          <cell r="B4498" t="str">
            <v>Colima</v>
          </cell>
          <cell r="F4498">
            <v>4512</v>
          </cell>
        </row>
        <row r="4499">
          <cell r="A4499">
            <v>2019</v>
          </cell>
          <cell r="B4499" t="str">
            <v>Colima</v>
          </cell>
          <cell r="F4499">
            <v>4754</v>
          </cell>
        </row>
        <row r="4500">
          <cell r="A4500">
            <v>2019</v>
          </cell>
          <cell r="B4500" t="str">
            <v>Colima</v>
          </cell>
          <cell r="F4500">
            <v>4387</v>
          </cell>
        </row>
        <row r="4501">
          <cell r="A4501">
            <v>2019</v>
          </cell>
          <cell r="B4501" t="str">
            <v>Colima</v>
          </cell>
          <cell r="F4501">
            <v>4613</v>
          </cell>
        </row>
        <row r="4502">
          <cell r="A4502">
            <v>2019</v>
          </cell>
          <cell r="B4502" t="str">
            <v>Colima</v>
          </cell>
          <cell r="F4502">
            <v>4254</v>
          </cell>
        </row>
        <row r="4503">
          <cell r="A4503">
            <v>2019</v>
          </cell>
          <cell r="B4503" t="str">
            <v>Colima</v>
          </cell>
          <cell r="F4503">
            <v>4466</v>
          </cell>
        </row>
        <row r="4504">
          <cell r="A4504">
            <v>2019</v>
          </cell>
          <cell r="B4504" t="str">
            <v>Colima</v>
          </cell>
          <cell r="F4504">
            <v>4120</v>
          </cell>
        </row>
        <row r="4505">
          <cell r="A4505">
            <v>2019</v>
          </cell>
          <cell r="B4505" t="str">
            <v>Colima</v>
          </cell>
          <cell r="F4505">
            <v>4320</v>
          </cell>
        </row>
        <row r="4506">
          <cell r="A4506">
            <v>2019</v>
          </cell>
          <cell r="B4506" t="str">
            <v>Colima</v>
          </cell>
          <cell r="F4506">
            <v>3986</v>
          </cell>
        </row>
        <row r="4507">
          <cell r="A4507">
            <v>2019</v>
          </cell>
          <cell r="B4507" t="str">
            <v>Colima</v>
          </cell>
          <cell r="F4507">
            <v>4178</v>
          </cell>
        </row>
        <row r="4508">
          <cell r="A4508">
            <v>2019</v>
          </cell>
          <cell r="B4508" t="str">
            <v>Colima</v>
          </cell>
          <cell r="F4508">
            <v>3858</v>
          </cell>
        </row>
        <row r="4509">
          <cell r="A4509">
            <v>2019</v>
          </cell>
          <cell r="B4509" t="str">
            <v>Colima</v>
          </cell>
          <cell r="F4509">
            <v>4042</v>
          </cell>
        </row>
        <row r="4510">
          <cell r="A4510">
            <v>2019</v>
          </cell>
          <cell r="B4510" t="str">
            <v>Colima</v>
          </cell>
          <cell r="F4510">
            <v>3740</v>
          </cell>
        </row>
        <row r="4511">
          <cell r="A4511">
            <v>2019</v>
          </cell>
          <cell r="B4511" t="str">
            <v>Colima</v>
          </cell>
          <cell r="F4511">
            <v>3911</v>
          </cell>
        </row>
        <row r="4512">
          <cell r="A4512">
            <v>2019</v>
          </cell>
          <cell r="B4512" t="str">
            <v>Colima</v>
          </cell>
          <cell r="F4512">
            <v>3617</v>
          </cell>
        </row>
        <row r="4513">
          <cell r="A4513">
            <v>2019</v>
          </cell>
          <cell r="B4513" t="str">
            <v>Colima</v>
          </cell>
          <cell r="F4513">
            <v>3782</v>
          </cell>
        </row>
        <row r="4514">
          <cell r="A4514">
            <v>2019</v>
          </cell>
          <cell r="B4514" t="str">
            <v>Colima</v>
          </cell>
          <cell r="F4514">
            <v>3489</v>
          </cell>
        </row>
        <row r="4515">
          <cell r="A4515">
            <v>2019</v>
          </cell>
          <cell r="B4515" t="str">
            <v>Colima</v>
          </cell>
          <cell r="F4515">
            <v>3651</v>
          </cell>
        </row>
        <row r="4516">
          <cell r="A4516">
            <v>2019</v>
          </cell>
          <cell r="B4516" t="str">
            <v>Colima</v>
          </cell>
          <cell r="F4516">
            <v>3361</v>
          </cell>
        </row>
        <row r="4517">
          <cell r="A4517">
            <v>2019</v>
          </cell>
          <cell r="B4517" t="str">
            <v>Colima</v>
          </cell>
          <cell r="F4517">
            <v>3518</v>
          </cell>
        </row>
        <row r="4518">
          <cell r="A4518">
            <v>2019</v>
          </cell>
          <cell r="B4518" t="str">
            <v>Colima</v>
          </cell>
          <cell r="F4518">
            <v>3229</v>
          </cell>
        </row>
        <row r="4519">
          <cell r="A4519">
            <v>2019</v>
          </cell>
          <cell r="B4519" t="str">
            <v>Colima</v>
          </cell>
          <cell r="F4519">
            <v>3381</v>
          </cell>
        </row>
        <row r="4520">
          <cell r="A4520">
            <v>2019</v>
          </cell>
          <cell r="B4520" t="str">
            <v>Colima</v>
          </cell>
          <cell r="F4520">
            <v>3094</v>
          </cell>
        </row>
        <row r="4521">
          <cell r="A4521">
            <v>2019</v>
          </cell>
          <cell r="B4521" t="str">
            <v>Colima</v>
          </cell>
          <cell r="F4521">
            <v>3239</v>
          </cell>
        </row>
        <row r="4522">
          <cell r="A4522">
            <v>2019</v>
          </cell>
          <cell r="B4522" t="str">
            <v>Colima</v>
          </cell>
          <cell r="F4522">
            <v>2954</v>
          </cell>
        </row>
        <row r="4523">
          <cell r="A4523">
            <v>2019</v>
          </cell>
          <cell r="B4523" t="str">
            <v>Colima</v>
          </cell>
          <cell r="F4523">
            <v>3096</v>
          </cell>
        </row>
        <row r="4524">
          <cell r="A4524">
            <v>2019</v>
          </cell>
          <cell r="B4524" t="str">
            <v>Colima</v>
          </cell>
          <cell r="F4524">
            <v>2809</v>
          </cell>
        </row>
        <row r="4525">
          <cell r="A4525">
            <v>2019</v>
          </cell>
          <cell r="B4525" t="str">
            <v>Colima</v>
          </cell>
          <cell r="F4525">
            <v>2951</v>
          </cell>
        </row>
        <row r="4526">
          <cell r="A4526">
            <v>2019</v>
          </cell>
          <cell r="B4526" t="str">
            <v>Colima</v>
          </cell>
          <cell r="F4526">
            <v>2660</v>
          </cell>
        </row>
        <row r="4527">
          <cell r="A4527">
            <v>2019</v>
          </cell>
          <cell r="B4527" t="str">
            <v>Colima</v>
          </cell>
          <cell r="F4527">
            <v>2804</v>
          </cell>
        </row>
        <row r="4528">
          <cell r="A4528">
            <v>2019</v>
          </cell>
          <cell r="B4528" t="str">
            <v>Colima</v>
          </cell>
          <cell r="F4528">
            <v>2508</v>
          </cell>
        </row>
        <row r="4529">
          <cell r="A4529">
            <v>2019</v>
          </cell>
          <cell r="B4529" t="str">
            <v>Colima</v>
          </cell>
          <cell r="F4529">
            <v>2654</v>
          </cell>
        </row>
        <row r="4530">
          <cell r="A4530">
            <v>2019</v>
          </cell>
          <cell r="B4530" t="str">
            <v>Colima</v>
          </cell>
          <cell r="F4530">
            <v>2359</v>
          </cell>
        </row>
        <row r="4531">
          <cell r="A4531">
            <v>2019</v>
          </cell>
          <cell r="B4531" t="str">
            <v>Colima</v>
          </cell>
          <cell r="F4531">
            <v>2503</v>
          </cell>
        </row>
        <row r="4532">
          <cell r="A4532">
            <v>2019</v>
          </cell>
          <cell r="B4532" t="str">
            <v>Colima</v>
          </cell>
          <cell r="F4532">
            <v>2210</v>
          </cell>
        </row>
        <row r="4533">
          <cell r="A4533">
            <v>2019</v>
          </cell>
          <cell r="B4533" t="str">
            <v>Colima</v>
          </cell>
          <cell r="F4533">
            <v>2354</v>
          </cell>
        </row>
        <row r="4534">
          <cell r="A4534">
            <v>2019</v>
          </cell>
          <cell r="B4534" t="str">
            <v>Colima</v>
          </cell>
          <cell r="F4534">
            <v>2063</v>
          </cell>
        </row>
        <row r="4535">
          <cell r="A4535">
            <v>2019</v>
          </cell>
          <cell r="B4535" t="str">
            <v>Colima</v>
          </cell>
          <cell r="F4535">
            <v>2206</v>
          </cell>
        </row>
        <row r="4536">
          <cell r="A4536">
            <v>2019</v>
          </cell>
          <cell r="B4536" t="str">
            <v>Colima</v>
          </cell>
          <cell r="F4536">
            <v>1919</v>
          </cell>
        </row>
        <row r="4537">
          <cell r="A4537">
            <v>2019</v>
          </cell>
          <cell r="B4537" t="str">
            <v>Colima</v>
          </cell>
          <cell r="F4537">
            <v>2063</v>
          </cell>
        </row>
        <row r="4538">
          <cell r="A4538">
            <v>2019</v>
          </cell>
          <cell r="B4538" t="str">
            <v>Colima</v>
          </cell>
          <cell r="F4538">
            <v>1776</v>
          </cell>
        </row>
        <row r="4539">
          <cell r="A4539">
            <v>2019</v>
          </cell>
          <cell r="B4539" t="str">
            <v>Colima</v>
          </cell>
          <cell r="F4539">
            <v>1921</v>
          </cell>
        </row>
        <row r="4540">
          <cell r="A4540">
            <v>2019</v>
          </cell>
          <cell r="B4540" t="str">
            <v>Colima</v>
          </cell>
          <cell r="F4540">
            <v>1652</v>
          </cell>
        </row>
        <row r="4541">
          <cell r="A4541">
            <v>2019</v>
          </cell>
          <cell r="B4541" t="str">
            <v>Colima</v>
          </cell>
          <cell r="F4541">
            <v>1800</v>
          </cell>
        </row>
        <row r="4542">
          <cell r="A4542">
            <v>2019</v>
          </cell>
          <cell r="B4542" t="str">
            <v>Colima</v>
          </cell>
          <cell r="F4542">
            <v>1539</v>
          </cell>
        </row>
        <row r="4543">
          <cell r="A4543">
            <v>2019</v>
          </cell>
          <cell r="B4543" t="str">
            <v>Colima</v>
          </cell>
          <cell r="F4543">
            <v>1689</v>
          </cell>
        </row>
        <row r="4544">
          <cell r="A4544">
            <v>2019</v>
          </cell>
          <cell r="B4544" t="str">
            <v>Colima</v>
          </cell>
          <cell r="F4544">
            <v>1427</v>
          </cell>
        </row>
        <row r="4545">
          <cell r="A4545">
            <v>2019</v>
          </cell>
          <cell r="B4545" t="str">
            <v>Colima</v>
          </cell>
          <cell r="F4545">
            <v>1576</v>
          </cell>
        </row>
        <row r="4546">
          <cell r="A4546">
            <v>2019</v>
          </cell>
          <cell r="B4546" t="str">
            <v>Colima</v>
          </cell>
          <cell r="F4546">
            <v>1320</v>
          </cell>
        </row>
        <row r="4547">
          <cell r="A4547">
            <v>2019</v>
          </cell>
          <cell r="B4547" t="str">
            <v>Colima</v>
          </cell>
          <cell r="F4547">
            <v>1471</v>
          </cell>
        </row>
        <row r="4548">
          <cell r="A4548">
            <v>2019</v>
          </cell>
          <cell r="B4548" t="str">
            <v>Colima</v>
          </cell>
          <cell r="F4548">
            <v>1218</v>
          </cell>
        </row>
        <row r="4549">
          <cell r="A4549">
            <v>2019</v>
          </cell>
          <cell r="B4549" t="str">
            <v>Colima</v>
          </cell>
          <cell r="F4549">
            <v>1369</v>
          </cell>
        </row>
        <row r="4550">
          <cell r="A4550">
            <v>2019</v>
          </cell>
          <cell r="B4550" t="str">
            <v>Colima</v>
          </cell>
          <cell r="F4550">
            <v>1120</v>
          </cell>
        </row>
        <row r="4551">
          <cell r="A4551">
            <v>2019</v>
          </cell>
          <cell r="B4551" t="str">
            <v>Colima</v>
          </cell>
          <cell r="F4551">
            <v>1272</v>
          </cell>
        </row>
        <row r="4552">
          <cell r="A4552">
            <v>2019</v>
          </cell>
          <cell r="B4552" t="str">
            <v>Colima</v>
          </cell>
          <cell r="F4552">
            <v>1028</v>
          </cell>
        </row>
        <row r="4553">
          <cell r="A4553">
            <v>2019</v>
          </cell>
          <cell r="B4553" t="str">
            <v>Colima</v>
          </cell>
          <cell r="F4553">
            <v>1182</v>
          </cell>
        </row>
        <row r="4554">
          <cell r="A4554">
            <v>2019</v>
          </cell>
          <cell r="B4554" t="str">
            <v>Colima</v>
          </cell>
          <cell r="F4554">
            <v>941</v>
          </cell>
        </row>
        <row r="4555">
          <cell r="A4555">
            <v>2019</v>
          </cell>
          <cell r="B4555" t="str">
            <v>Colima</v>
          </cell>
          <cell r="F4555">
            <v>1097</v>
          </cell>
        </row>
        <row r="4556">
          <cell r="A4556">
            <v>2019</v>
          </cell>
          <cell r="B4556" t="str">
            <v>Colima</v>
          </cell>
          <cell r="F4556">
            <v>862</v>
          </cell>
        </row>
        <row r="4557">
          <cell r="A4557">
            <v>2019</v>
          </cell>
          <cell r="B4557" t="str">
            <v>Colima</v>
          </cell>
          <cell r="F4557">
            <v>1018</v>
          </cell>
        </row>
        <row r="4558">
          <cell r="A4558">
            <v>2019</v>
          </cell>
          <cell r="B4558" t="str">
            <v>Colima</v>
          </cell>
          <cell r="F4558">
            <v>785</v>
          </cell>
        </row>
        <row r="4559">
          <cell r="A4559">
            <v>2019</v>
          </cell>
          <cell r="B4559" t="str">
            <v>Colima</v>
          </cell>
          <cell r="F4559">
            <v>944</v>
          </cell>
        </row>
        <row r="4560">
          <cell r="A4560">
            <v>2019</v>
          </cell>
          <cell r="B4560" t="str">
            <v>Colima</v>
          </cell>
          <cell r="F4560">
            <v>710</v>
          </cell>
        </row>
        <row r="4561">
          <cell r="A4561">
            <v>2019</v>
          </cell>
          <cell r="B4561" t="str">
            <v>Colima</v>
          </cell>
          <cell r="F4561">
            <v>868</v>
          </cell>
        </row>
        <row r="4562">
          <cell r="A4562">
            <v>2019</v>
          </cell>
          <cell r="B4562" t="str">
            <v>Colima</v>
          </cell>
          <cell r="F4562">
            <v>638</v>
          </cell>
        </row>
        <row r="4563">
          <cell r="A4563">
            <v>2019</v>
          </cell>
          <cell r="B4563" t="str">
            <v>Colima</v>
          </cell>
          <cell r="F4563">
            <v>792</v>
          </cell>
        </row>
        <row r="4564">
          <cell r="A4564">
            <v>2019</v>
          </cell>
          <cell r="B4564" t="str">
            <v>Colima</v>
          </cell>
          <cell r="F4564">
            <v>574</v>
          </cell>
        </row>
        <row r="4565">
          <cell r="A4565">
            <v>2019</v>
          </cell>
          <cell r="B4565" t="str">
            <v>Colima</v>
          </cell>
          <cell r="F4565">
            <v>722</v>
          </cell>
        </row>
        <row r="4566">
          <cell r="A4566">
            <v>2019</v>
          </cell>
          <cell r="B4566" t="str">
            <v>Colima</v>
          </cell>
          <cell r="F4566">
            <v>516</v>
          </cell>
        </row>
        <row r="4567">
          <cell r="A4567">
            <v>2019</v>
          </cell>
          <cell r="B4567" t="str">
            <v>Colima</v>
          </cell>
          <cell r="F4567">
            <v>656</v>
          </cell>
        </row>
        <row r="4568">
          <cell r="A4568">
            <v>2019</v>
          </cell>
          <cell r="B4568" t="str">
            <v>Colima</v>
          </cell>
          <cell r="F4568">
            <v>461</v>
          </cell>
        </row>
        <row r="4569">
          <cell r="A4569">
            <v>2019</v>
          </cell>
          <cell r="B4569" t="str">
            <v>Colima</v>
          </cell>
          <cell r="F4569">
            <v>594</v>
          </cell>
        </row>
        <row r="4570">
          <cell r="A4570">
            <v>2019</v>
          </cell>
          <cell r="B4570" t="str">
            <v>Colima</v>
          </cell>
          <cell r="F4570">
            <v>410</v>
          </cell>
        </row>
        <row r="4571">
          <cell r="A4571">
            <v>2019</v>
          </cell>
          <cell r="B4571" t="str">
            <v>Colima</v>
          </cell>
          <cell r="F4571">
            <v>535</v>
          </cell>
        </row>
        <row r="4572">
          <cell r="A4572">
            <v>2019</v>
          </cell>
          <cell r="B4572" t="str">
            <v>Colima</v>
          </cell>
          <cell r="F4572">
            <v>363</v>
          </cell>
        </row>
        <row r="4573">
          <cell r="A4573">
            <v>2019</v>
          </cell>
          <cell r="B4573" t="str">
            <v>Colima</v>
          </cell>
          <cell r="F4573">
            <v>478</v>
          </cell>
        </row>
        <row r="4574">
          <cell r="A4574">
            <v>2019</v>
          </cell>
          <cell r="B4574" t="str">
            <v>Colima</v>
          </cell>
          <cell r="F4574">
            <v>318</v>
          </cell>
        </row>
        <row r="4575">
          <cell r="A4575">
            <v>2019</v>
          </cell>
          <cell r="B4575" t="str">
            <v>Colima</v>
          </cell>
          <cell r="F4575">
            <v>424</v>
          </cell>
        </row>
        <row r="4576">
          <cell r="A4576">
            <v>2019</v>
          </cell>
          <cell r="B4576" t="str">
            <v>Colima</v>
          </cell>
          <cell r="F4576">
            <v>277</v>
          </cell>
        </row>
        <row r="4577">
          <cell r="A4577">
            <v>2019</v>
          </cell>
          <cell r="B4577" t="str">
            <v>Colima</v>
          </cell>
          <cell r="F4577">
            <v>373</v>
          </cell>
        </row>
        <row r="4578">
          <cell r="A4578">
            <v>2019</v>
          </cell>
          <cell r="B4578" t="str">
            <v>Colima</v>
          </cell>
          <cell r="F4578">
            <v>238</v>
          </cell>
        </row>
        <row r="4579">
          <cell r="A4579">
            <v>2019</v>
          </cell>
          <cell r="B4579" t="str">
            <v>Colima</v>
          </cell>
          <cell r="F4579">
            <v>326</v>
          </cell>
        </row>
        <row r="4580">
          <cell r="A4580">
            <v>2019</v>
          </cell>
          <cell r="B4580" t="str">
            <v>Colima</v>
          </cell>
          <cell r="F4580">
            <v>202</v>
          </cell>
        </row>
        <row r="4581">
          <cell r="A4581">
            <v>2019</v>
          </cell>
          <cell r="B4581" t="str">
            <v>Colima</v>
          </cell>
          <cell r="F4581">
            <v>282</v>
          </cell>
        </row>
        <row r="4582">
          <cell r="A4582">
            <v>2019</v>
          </cell>
          <cell r="B4582" t="str">
            <v>Colima</v>
          </cell>
          <cell r="F4582">
            <v>170</v>
          </cell>
        </row>
        <row r="4583">
          <cell r="A4583">
            <v>2019</v>
          </cell>
          <cell r="B4583" t="str">
            <v>Colima</v>
          </cell>
          <cell r="F4583">
            <v>239</v>
          </cell>
        </row>
        <row r="4584">
          <cell r="A4584">
            <v>2019</v>
          </cell>
          <cell r="B4584" t="str">
            <v>Colima</v>
          </cell>
          <cell r="F4584">
            <v>141</v>
          </cell>
        </row>
        <row r="4585">
          <cell r="A4585">
            <v>2019</v>
          </cell>
          <cell r="B4585" t="str">
            <v>Colima</v>
          </cell>
          <cell r="F4585">
            <v>200</v>
          </cell>
        </row>
        <row r="4586">
          <cell r="A4586">
            <v>2019</v>
          </cell>
          <cell r="B4586" t="str">
            <v>Colima</v>
          </cell>
          <cell r="F4586">
            <v>115</v>
          </cell>
        </row>
        <row r="4587">
          <cell r="A4587">
            <v>2019</v>
          </cell>
          <cell r="B4587" t="str">
            <v>Colima</v>
          </cell>
          <cell r="F4587">
            <v>165</v>
          </cell>
        </row>
        <row r="4588">
          <cell r="A4588">
            <v>2019</v>
          </cell>
          <cell r="B4588" t="str">
            <v>Colima</v>
          </cell>
          <cell r="F4588">
            <v>92</v>
          </cell>
        </row>
        <row r="4589">
          <cell r="A4589">
            <v>2019</v>
          </cell>
          <cell r="B4589" t="str">
            <v>Colima</v>
          </cell>
          <cell r="F4589">
            <v>134</v>
          </cell>
        </row>
        <row r="4590">
          <cell r="A4590">
            <v>2019</v>
          </cell>
          <cell r="B4590" t="str">
            <v>Colima</v>
          </cell>
          <cell r="F4590">
            <v>74</v>
          </cell>
        </row>
        <row r="4591">
          <cell r="A4591">
            <v>2019</v>
          </cell>
          <cell r="B4591" t="str">
            <v>Colima</v>
          </cell>
          <cell r="F4591">
            <v>108</v>
          </cell>
        </row>
        <row r="4592">
          <cell r="A4592">
            <v>2019</v>
          </cell>
          <cell r="B4592" t="str">
            <v>Colima</v>
          </cell>
          <cell r="F4592">
            <v>58</v>
          </cell>
        </row>
        <row r="4593">
          <cell r="A4593">
            <v>2019</v>
          </cell>
          <cell r="B4593" t="str">
            <v>Colima</v>
          </cell>
          <cell r="F4593">
            <v>86</v>
          </cell>
        </row>
        <row r="4594">
          <cell r="A4594">
            <v>2019</v>
          </cell>
          <cell r="B4594" t="str">
            <v>Colima</v>
          </cell>
          <cell r="F4594">
            <v>44</v>
          </cell>
        </row>
        <row r="4595">
          <cell r="A4595">
            <v>2019</v>
          </cell>
          <cell r="B4595" t="str">
            <v>Colima</v>
          </cell>
          <cell r="F4595">
            <v>67</v>
          </cell>
        </row>
        <row r="4596">
          <cell r="A4596">
            <v>2019</v>
          </cell>
          <cell r="B4596" t="str">
            <v>Colima</v>
          </cell>
          <cell r="F4596">
            <v>33</v>
          </cell>
        </row>
        <row r="4597">
          <cell r="A4597">
            <v>2019</v>
          </cell>
          <cell r="B4597" t="str">
            <v>Colima</v>
          </cell>
          <cell r="F4597">
            <v>51</v>
          </cell>
        </row>
        <row r="4598">
          <cell r="A4598">
            <v>2019</v>
          </cell>
          <cell r="B4598" t="str">
            <v>Colima</v>
          </cell>
          <cell r="F4598">
            <v>24</v>
          </cell>
        </row>
        <row r="4599">
          <cell r="A4599">
            <v>2019</v>
          </cell>
          <cell r="B4599" t="str">
            <v>Colima</v>
          </cell>
          <cell r="F4599">
            <v>37</v>
          </cell>
        </row>
        <row r="4600">
          <cell r="A4600">
            <v>2019</v>
          </cell>
          <cell r="B4600" t="str">
            <v>Colima</v>
          </cell>
          <cell r="F4600">
            <v>17</v>
          </cell>
        </row>
        <row r="4601">
          <cell r="A4601">
            <v>2019</v>
          </cell>
          <cell r="B4601" t="str">
            <v>Colima</v>
          </cell>
          <cell r="F4601">
            <v>27</v>
          </cell>
        </row>
        <row r="4602">
          <cell r="A4602">
            <v>2019</v>
          </cell>
          <cell r="B4602" t="str">
            <v>Colima</v>
          </cell>
          <cell r="F4602">
            <v>12</v>
          </cell>
        </row>
        <row r="4603">
          <cell r="A4603">
            <v>2019</v>
          </cell>
          <cell r="B4603" t="str">
            <v>Colima</v>
          </cell>
          <cell r="F4603">
            <v>19</v>
          </cell>
        </row>
        <row r="4604">
          <cell r="A4604">
            <v>2019</v>
          </cell>
          <cell r="B4604" t="str">
            <v>Colima</v>
          </cell>
          <cell r="F4604">
            <v>8</v>
          </cell>
        </row>
        <row r="4605">
          <cell r="A4605">
            <v>2019</v>
          </cell>
          <cell r="B4605" t="str">
            <v>Colima</v>
          </cell>
          <cell r="F4605">
            <v>13</v>
          </cell>
        </row>
        <row r="4606">
          <cell r="A4606">
            <v>2019</v>
          </cell>
          <cell r="B4606" t="str">
            <v>Colima</v>
          </cell>
          <cell r="F4606">
            <v>5</v>
          </cell>
        </row>
        <row r="4607">
          <cell r="A4607">
            <v>2019</v>
          </cell>
          <cell r="B4607" t="str">
            <v>Colima</v>
          </cell>
          <cell r="F4607">
            <v>8</v>
          </cell>
        </row>
        <row r="4608">
          <cell r="A4608">
            <v>2019</v>
          </cell>
          <cell r="B4608" t="str">
            <v>Colima</v>
          </cell>
          <cell r="F4608">
            <v>3</v>
          </cell>
        </row>
        <row r="4609">
          <cell r="A4609">
            <v>2019</v>
          </cell>
          <cell r="B4609" t="str">
            <v>Colima</v>
          </cell>
          <cell r="F4609">
            <v>5</v>
          </cell>
        </row>
        <row r="4610">
          <cell r="A4610">
            <v>2019</v>
          </cell>
          <cell r="B4610" t="str">
            <v>Colima</v>
          </cell>
          <cell r="F4610">
            <v>2</v>
          </cell>
        </row>
        <row r="4611">
          <cell r="A4611">
            <v>2019</v>
          </cell>
          <cell r="B4611" t="str">
            <v>Colima</v>
          </cell>
          <cell r="F4611">
            <v>3</v>
          </cell>
        </row>
        <row r="4612">
          <cell r="A4612">
            <v>2019</v>
          </cell>
          <cell r="B4612" t="str">
            <v>Colima</v>
          </cell>
          <cell r="F4612">
            <v>1</v>
          </cell>
        </row>
        <row r="4613">
          <cell r="A4613">
            <v>2019</v>
          </cell>
          <cell r="B4613" t="str">
            <v>Colima</v>
          </cell>
          <cell r="F4613">
            <v>2</v>
          </cell>
        </row>
        <row r="4614">
          <cell r="A4614">
            <v>2019</v>
          </cell>
          <cell r="B4614" t="str">
            <v>Colima</v>
          </cell>
          <cell r="F4614">
            <v>1</v>
          </cell>
        </row>
        <row r="4615">
          <cell r="A4615">
            <v>2019</v>
          </cell>
          <cell r="B4615" t="str">
            <v>Colima</v>
          </cell>
          <cell r="F4615">
            <v>1</v>
          </cell>
        </row>
        <row r="4616">
          <cell r="A4616">
            <v>2019</v>
          </cell>
          <cell r="B4616" t="str">
            <v>Colima</v>
          </cell>
          <cell r="F4616">
            <v>1</v>
          </cell>
        </row>
        <row r="4617">
          <cell r="A4617">
            <v>2019</v>
          </cell>
          <cell r="B4617" t="str">
            <v>Colima</v>
          </cell>
          <cell r="F4617">
            <v>0</v>
          </cell>
        </row>
        <row r="4618">
          <cell r="A4618">
            <v>2019</v>
          </cell>
          <cell r="B4618" t="str">
            <v>Colima</v>
          </cell>
          <cell r="F4618">
            <v>0</v>
          </cell>
        </row>
        <row r="4619">
          <cell r="A4619">
            <v>2019</v>
          </cell>
          <cell r="B4619" t="str">
            <v>Colima</v>
          </cell>
          <cell r="F4619">
            <v>0</v>
          </cell>
        </row>
        <row r="4620">
          <cell r="A4620">
            <v>2019</v>
          </cell>
          <cell r="B4620" t="str">
            <v>Colima</v>
          </cell>
          <cell r="F4620">
            <v>0</v>
          </cell>
        </row>
        <row r="4621">
          <cell r="A4621">
            <v>2019</v>
          </cell>
          <cell r="B4621" t="str">
            <v>Colima</v>
          </cell>
          <cell r="F4621">
            <v>0</v>
          </cell>
        </row>
        <row r="4622">
          <cell r="A4622">
            <v>2020</v>
          </cell>
          <cell r="B4622" t="str">
            <v>Colima</v>
          </cell>
          <cell r="F4622">
            <v>6816</v>
          </cell>
        </row>
        <row r="4623">
          <cell r="A4623">
            <v>2020</v>
          </cell>
          <cell r="B4623" t="str">
            <v>Colima</v>
          </cell>
          <cell r="F4623">
            <v>6559</v>
          </cell>
        </row>
        <row r="4624">
          <cell r="A4624">
            <v>2020</v>
          </cell>
          <cell r="B4624" t="str">
            <v>Colima</v>
          </cell>
          <cell r="F4624">
            <v>6866</v>
          </cell>
        </row>
        <row r="4625">
          <cell r="A4625">
            <v>2020</v>
          </cell>
          <cell r="B4625" t="str">
            <v>Colima</v>
          </cell>
          <cell r="F4625">
            <v>6595</v>
          </cell>
        </row>
        <row r="4626">
          <cell r="A4626">
            <v>2020</v>
          </cell>
          <cell r="B4626" t="str">
            <v>Colima</v>
          </cell>
          <cell r="F4626">
            <v>6920</v>
          </cell>
        </row>
        <row r="4627">
          <cell r="A4627">
            <v>2020</v>
          </cell>
          <cell r="B4627" t="str">
            <v>Colima</v>
          </cell>
          <cell r="F4627">
            <v>6629</v>
          </cell>
        </row>
        <row r="4628">
          <cell r="A4628">
            <v>2020</v>
          </cell>
          <cell r="B4628" t="str">
            <v>Colima</v>
          </cell>
          <cell r="F4628">
            <v>6971</v>
          </cell>
        </row>
        <row r="4629">
          <cell r="A4629">
            <v>2020</v>
          </cell>
          <cell r="B4629" t="str">
            <v>Colima</v>
          </cell>
          <cell r="F4629">
            <v>6660</v>
          </cell>
        </row>
        <row r="4630">
          <cell r="A4630">
            <v>2020</v>
          </cell>
          <cell r="B4630" t="str">
            <v>Colima</v>
          </cell>
          <cell r="F4630">
            <v>7037</v>
          </cell>
        </row>
        <row r="4631">
          <cell r="A4631">
            <v>2020</v>
          </cell>
          <cell r="B4631" t="str">
            <v>Colima</v>
          </cell>
          <cell r="F4631">
            <v>6660</v>
          </cell>
        </row>
        <row r="4632">
          <cell r="A4632">
            <v>2020</v>
          </cell>
          <cell r="B4632" t="str">
            <v>Colima</v>
          </cell>
          <cell r="F4632">
            <v>7060</v>
          </cell>
        </row>
        <row r="4633">
          <cell r="A4633">
            <v>2020</v>
          </cell>
          <cell r="B4633" t="str">
            <v>Colima</v>
          </cell>
          <cell r="F4633">
            <v>6609</v>
          </cell>
        </row>
        <row r="4634">
          <cell r="A4634">
            <v>2020</v>
          </cell>
          <cell r="B4634" t="str">
            <v>Colima</v>
          </cell>
          <cell r="F4634">
            <v>7033</v>
          </cell>
        </row>
        <row r="4635">
          <cell r="A4635">
            <v>2020</v>
          </cell>
          <cell r="B4635" t="str">
            <v>Colima</v>
          </cell>
          <cell r="F4635">
            <v>6553</v>
          </cell>
        </row>
        <row r="4636">
          <cell r="A4636">
            <v>2020</v>
          </cell>
          <cell r="B4636" t="str">
            <v>Colima</v>
          </cell>
          <cell r="F4636">
            <v>6995</v>
          </cell>
        </row>
        <row r="4637">
          <cell r="A4637">
            <v>2020</v>
          </cell>
          <cell r="B4637" t="str">
            <v>Colima</v>
          </cell>
          <cell r="F4637">
            <v>6500</v>
          </cell>
        </row>
        <row r="4638">
          <cell r="A4638">
            <v>2020</v>
          </cell>
          <cell r="B4638" t="str">
            <v>Colima</v>
          </cell>
          <cell r="F4638">
            <v>6952</v>
          </cell>
        </row>
        <row r="4639">
          <cell r="A4639">
            <v>2020</v>
          </cell>
          <cell r="B4639" t="str">
            <v>Colima</v>
          </cell>
          <cell r="F4639">
            <v>6450</v>
          </cell>
        </row>
        <row r="4640">
          <cell r="A4640">
            <v>2020</v>
          </cell>
          <cell r="B4640" t="str">
            <v>Colima</v>
          </cell>
          <cell r="F4640">
            <v>6906</v>
          </cell>
        </row>
        <row r="4641">
          <cell r="A4641">
            <v>2020</v>
          </cell>
          <cell r="B4641" t="str">
            <v>Colima</v>
          </cell>
          <cell r="F4641">
            <v>6412</v>
          </cell>
        </row>
        <row r="4642">
          <cell r="A4642">
            <v>2020</v>
          </cell>
          <cell r="B4642" t="str">
            <v>Colima</v>
          </cell>
          <cell r="F4642">
            <v>6877</v>
          </cell>
        </row>
        <row r="4643">
          <cell r="A4643">
            <v>2020</v>
          </cell>
          <cell r="B4643" t="str">
            <v>Colima</v>
          </cell>
          <cell r="F4643">
            <v>6387</v>
          </cell>
        </row>
        <row r="4644">
          <cell r="A4644">
            <v>2020</v>
          </cell>
          <cell r="B4644" t="str">
            <v>Colima</v>
          </cell>
          <cell r="F4644">
            <v>6863</v>
          </cell>
        </row>
        <row r="4645">
          <cell r="A4645">
            <v>2020</v>
          </cell>
          <cell r="B4645" t="str">
            <v>Colima</v>
          </cell>
          <cell r="F4645">
            <v>6378</v>
          </cell>
        </row>
        <row r="4646">
          <cell r="A4646">
            <v>2020</v>
          </cell>
          <cell r="B4646" t="str">
            <v>Colima</v>
          </cell>
          <cell r="F4646">
            <v>6852</v>
          </cell>
        </row>
        <row r="4647">
          <cell r="A4647">
            <v>2020</v>
          </cell>
          <cell r="B4647" t="str">
            <v>Colima</v>
          </cell>
          <cell r="F4647">
            <v>6373</v>
          </cell>
        </row>
        <row r="4648">
          <cell r="A4648">
            <v>2020</v>
          </cell>
          <cell r="B4648" t="str">
            <v>Colima</v>
          </cell>
          <cell r="F4648">
            <v>6842</v>
          </cell>
        </row>
        <row r="4649">
          <cell r="A4649">
            <v>2020</v>
          </cell>
          <cell r="B4649" t="str">
            <v>Colima</v>
          </cell>
          <cell r="F4649">
            <v>6371</v>
          </cell>
        </row>
        <row r="4650">
          <cell r="A4650">
            <v>2020</v>
          </cell>
          <cell r="B4650" t="str">
            <v>Colima</v>
          </cell>
          <cell r="F4650">
            <v>6832</v>
          </cell>
        </row>
        <row r="4651">
          <cell r="A4651">
            <v>2020</v>
          </cell>
          <cell r="B4651" t="str">
            <v>Colima</v>
          </cell>
          <cell r="F4651">
            <v>6378</v>
          </cell>
        </row>
        <row r="4652">
          <cell r="A4652">
            <v>2020</v>
          </cell>
          <cell r="B4652" t="str">
            <v>Colima</v>
          </cell>
          <cell r="F4652">
            <v>6821</v>
          </cell>
        </row>
        <row r="4653">
          <cell r="A4653">
            <v>2020</v>
          </cell>
          <cell r="B4653" t="str">
            <v>Colima</v>
          </cell>
          <cell r="F4653">
            <v>6397</v>
          </cell>
        </row>
        <row r="4654">
          <cell r="A4654">
            <v>2020</v>
          </cell>
          <cell r="B4654" t="str">
            <v>Colima</v>
          </cell>
          <cell r="F4654">
            <v>6798</v>
          </cell>
        </row>
        <row r="4655">
          <cell r="A4655">
            <v>2020</v>
          </cell>
          <cell r="B4655" t="str">
            <v>Colima</v>
          </cell>
          <cell r="F4655">
            <v>6413</v>
          </cell>
        </row>
        <row r="4656">
          <cell r="A4656">
            <v>2020</v>
          </cell>
          <cell r="B4656" t="str">
            <v>Colima</v>
          </cell>
          <cell r="F4656">
            <v>6757</v>
          </cell>
        </row>
        <row r="4657">
          <cell r="A4657">
            <v>2020</v>
          </cell>
          <cell r="B4657" t="str">
            <v>Colima</v>
          </cell>
          <cell r="F4657">
            <v>6425</v>
          </cell>
        </row>
        <row r="4658">
          <cell r="A4658">
            <v>2020</v>
          </cell>
          <cell r="B4658" t="str">
            <v>Colima</v>
          </cell>
          <cell r="F4658">
            <v>6720</v>
          </cell>
        </row>
        <row r="4659">
          <cell r="A4659">
            <v>2020</v>
          </cell>
          <cell r="B4659" t="str">
            <v>Colima</v>
          </cell>
          <cell r="F4659">
            <v>6445</v>
          </cell>
        </row>
        <row r="4660">
          <cell r="A4660">
            <v>2020</v>
          </cell>
          <cell r="B4660" t="str">
            <v>Colima</v>
          </cell>
          <cell r="F4660">
            <v>6688</v>
          </cell>
        </row>
        <row r="4661">
          <cell r="A4661">
            <v>2020</v>
          </cell>
          <cell r="B4661" t="str">
            <v>Colima</v>
          </cell>
          <cell r="F4661">
            <v>6468</v>
          </cell>
        </row>
        <row r="4662">
          <cell r="A4662">
            <v>2020</v>
          </cell>
          <cell r="B4662" t="str">
            <v>Colima</v>
          </cell>
          <cell r="F4662">
            <v>6661</v>
          </cell>
        </row>
        <row r="4663">
          <cell r="A4663">
            <v>2020</v>
          </cell>
          <cell r="B4663" t="str">
            <v>Colima</v>
          </cell>
          <cell r="F4663">
            <v>6484</v>
          </cell>
        </row>
        <row r="4664">
          <cell r="A4664">
            <v>2020</v>
          </cell>
          <cell r="B4664" t="str">
            <v>Colima</v>
          </cell>
          <cell r="F4664">
            <v>6651</v>
          </cell>
        </row>
        <row r="4665">
          <cell r="A4665">
            <v>2020</v>
          </cell>
          <cell r="B4665" t="str">
            <v>Colima</v>
          </cell>
          <cell r="F4665">
            <v>6500</v>
          </cell>
        </row>
        <row r="4666">
          <cell r="A4666">
            <v>2020</v>
          </cell>
          <cell r="B4666" t="str">
            <v>Colima</v>
          </cell>
          <cell r="F4666">
            <v>6659</v>
          </cell>
        </row>
        <row r="4667">
          <cell r="A4667">
            <v>2020</v>
          </cell>
          <cell r="B4667" t="str">
            <v>Colima</v>
          </cell>
          <cell r="F4667">
            <v>6527</v>
          </cell>
        </row>
        <row r="4668">
          <cell r="A4668">
            <v>2020</v>
          </cell>
          <cell r="B4668" t="str">
            <v>Colima</v>
          </cell>
          <cell r="F4668">
            <v>6679</v>
          </cell>
        </row>
        <row r="4669">
          <cell r="A4669">
            <v>2020</v>
          </cell>
          <cell r="B4669" t="str">
            <v>Colima</v>
          </cell>
          <cell r="F4669">
            <v>6570</v>
          </cell>
        </row>
        <row r="4670">
          <cell r="A4670">
            <v>2020</v>
          </cell>
          <cell r="B4670" t="str">
            <v>Colima</v>
          </cell>
          <cell r="F4670">
            <v>6708</v>
          </cell>
        </row>
        <row r="4671">
          <cell r="A4671">
            <v>2020</v>
          </cell>
          <cell r="B4671" t="str">
            <v>Colima</v>
          </cell>
          <cell r="F4671">
            <v>6624</v>
          </cell>
        </row>
        <row r="4672">
          <cell r="A4672">
            <v>2020</v>
          </cell>
          <cell r="B4672" t="str">
            <v>Colima</v>
          </cell>
          <cell r="F4672">
            <v>6734</v>
          </cell>
        </row>
        <row r="4673">
          <cell r="A4673">
            <v>2020</v>
          </cell>
          <cell r="B4673" t="str">
            <v>Colima</v>
          </cell>
          <cell r="F4673">
            <v>6668</v>
          </cell>
        </row>
        <row r="4674">
          <cell r="A4674">
            <v>2020</v>
          </cell>
          <cell r="B4674" t="str">
            <v>Colima</v>
          </cell>
          <cell r="F4674">
            <v>6741</v>
          </cell>
        </row>
        <row r="4675">
          <cell r="A4675">
            <v>2020</v>
          </cell>
          <cell r="B4675" t="str">
            <v>Colima</v>
          </cell>
          <cell r="F4675">
            <v>6683</v>
          </cell>
        </row>
        <row r="4676">
          <cell r="A4676">
            <v>2020</v>
          </cell>
          <cell r="B4676" t="str">
            <v>Colima</v>
          </cell>
          <cell r="F4676">
            <v>6724</v>
          </cell>
        </row>
        <row r="4677">
          <cell r="A4677">
            <v>2020</v>
          </cell>
          <cell r="B4677" t="str">
            <v>Colima</v>
          </cell>
          <cell r="F4677">
            <v>6677</v>
          </cell>
        </row>
        <row r="4678">
          <cell r="A4678">
            <v>2020</v>
          </cell>
          <cell r="B4678" t="str">
            <v>Colima</v>
          </cell>
          <cell r="F4678">
            <v>6679</v>
          </cell>
        </row>
        <row r="4679">
          <cell r="A4679">
            <v>2020</v>
          </cell>
          <cell r="B4679" t="str">
            <v>Colima</v>
          </cell>
          <cell r="F4679">
            <v>6651</v>
          </cell>
        </row>
        <row r="4680">
          <cell r="A4680">
            <v>2020</v>
          </cell>
          <cell r="B4680" t="str">
            <v>Colima</v>
          </cell>
          <cell r="F4680">
            <v>6599</v>
          </cell>
        </row>
        <row r="4681">
          <cell r="A4681">
            <v>2020</v>
          </cell>
          <cell r="B4681" t="str">
            <v>Colima</v>
          </cell>
          <cell r="F4681">
            <v>6606</v>
          </cell>
        </row>
        <row r="4682">
          <cell r="A4682">
            <v>2020</v>
          </cell>
          <cell r="B4682" t="str">
            <v>Colima</v>
          </cell>
          <cell r="F4682">
            <v>6496</v>
          </cell>
        </row>
        <row r="4683">
          <cell r="A4683">
            <v>2020</v>
          </cell>
          <cell r="B4683" t="str">
            <v>Colima</v>
          </cell>
          <cell r="F4683">
            <v>6547</v>
          </cell>
        </row>
        <row r="4684">
          <cell r="A4684">
            <v>2020</v>
          </cell>
          <cell r="B4684" t="str">
            <v>Colima</v>
          </cell>
          <cell r="F4684">
            <v>6388</v>
          </cell>
        </row>
        <row r="4685">
          <cell r="A4685">
            <v>2020</v>
          </cell>
          <cell r="B4685" t="str">
            <v>Colima</v>
          </cell>
          <cell r="F4685">
            <v>6483</v>
          </cell>
        </row>
        <row r="4686">
          <cell r="A4686">
            <v>2020</v>
          </cell>
          <cell r="B4686" t="str">
            <v>Colima</v>
          </cell>
          <cell r="F4686">
            <v>6274</v>
          </cell>
        </row>
        <row r="4687">
          <cell r="A4687">
            <v>2020</v>
          </cell>
          <cell r="B4687" t="str">
            <v>Colima</v>
          </cell>
          <cell r="F4687">
            <v>6412</v>
          </cell>
        </row>
        <row r="4688">
          <cell r="A4688">
            <v>2020</v>
          </cell>
          <cell r="B4688" t="str">
            <v>Colima</v>
          </cell>
          <cell r="F4688">
            <v>6150</v>
          </cell>
        </row>
        <row r="4689">
          <cell r="A4689">
            <v>2020</v>
          </cell>
          <cell r="B4689" t="str">
            <v>Colima</v>
          </cell>
          <cell r="F4689">
            <v>6326</v>
          </cell>
        </row>
        <row r="4690">
          <cell r="A4690">
            <v>2020</v>
          </cell>
          <cell r="B4690" t="str">
            <v>Colima</v>
          </cell>
          <cell r="F4690">
            <v>6018</v>
          </cell>
        </row>
        <row r="4691">
          <cell r="A4691">
            <v>2020</v>
          </cell>
          <cell r="B4691" t="str">
            <v>Colima</v>
          </cell>
          <cell r="F4691">
            <v>6232</v>
          </cell>
        </row>
        <row r="4692">
          <cell r="A4692">
            <v>2020</v>
          </cell>
          <cell r="B4692" t="str">
            <v>Colima</v>
          </cell>
          <cell r="F4692">
            <v>5883</v>
          </cell>
        </row>
        <row r="4693">
          <cell r="A4693">
            <v>2020</v>
          </cell>
          <cell r="B4693" t="str">
            <v>Colima</v>
          </cell>
          <cell r="F4693">
            <v>6133</v>
          </cell>
        </row>
        <row r="4694">
          <cell r="A4694">
            <v>2020</v>
          </cell>
          <cell r="B4694" t="str">
            <v>Colima</v>
          </cell>
          <cell r="F4694">
            <v>5744</v>
          </cell>
        </row>
        <row r="4695">
          <cell r="A4695">
            <v>2020</v>
          </cell>
          <cell r="B4695" t="str">
            <v>Colima</v>
          </cell>
          <cell r="F4695">
            <v>6029</v>
          </cell>
        </row>
        <row r="4696">
          <cell r="A4696">
            <v>2020</v>
          </cell>
          <cell r="B4696" t="str">
            <v>Colima</v>
          </cell>
          <cell r="F4696">
            <v>5602</v>
          </cell>
        </row>
        <row r="4697">
          <cell r="A4697">
            <v>2020</v>
          </cell>
          <cell r="B4697" t="str">
            <v>Colima</v>
          </cell>
          <cell r="F4697">
            <v>5923</v>
          </cell>
        </row>
        <row r="4698">
          <cell r="A4698">
            <v>2020</v>
          </cell>
          <cell r="B4698" t="str">
            <v>Colima</v>
          </cell>
          <cell r="F4698">
            <v>5466</v>
          </cell>
        </row>
        <row r="4699">
          <cell r="A4699">
            <v>2020</v>
          </cell>
          <cell r="B4699" t="str">
            <v>Colima</v>
          </cell>
          <cell r="F4699">
            <v>5819</v>
          </cell>
        </row>
        <row r="4700">
          <cell r="A4700">
            <v>2020</v>
          </cell>
          <cell r="B4700" t="str">
            <v>Colima</v>
          </cell>
          <cell r="F4700">
            <v>5340</v>
          </cell>
        </row>
        <row r="4701">
          <cell r="A4701">
            <v>2020</v>
          </cell>
          <cell r="B4701" t="str">
            <v>Colima</v>
          </cell>
          <cell r="F4701">
            <v>5715</v>
          </cell>
        </row>
        <row r="4702">
          <cell r="A4702">
            <v>2020</v>
          </cell>
          <cell r="B4702" t="str">
            <v>Colima</v>
          </cell>
          <cell r="F4702">
            <v>5225</v>
          </cell>
        </row>
        <row r="4703">
          <cell r="A4703">
            <v>2020</v>
          </cell>
          <cell r="B4703" t="str">
            <v>Colima</v>
          </cell>
          <cell r="F4703">
            <v>5614</v>
          </cell>
        </row>
        <row r="4704">
          <cell r="A4704">
            <v>2020</v>
          </cell>
          <cell r="B4704" t="str">
            <v>Colima</v>
          </cell>
          <cell r="F4704">
            <v>5125</v>
          </cell>
        </row>
        <row r="4705">
          <cell r="A4705">
            <v>2020</v>
          </cell>
          <cell r="B4705" t="str">
            <v>Colima</v>
          </cell>
          <cell r="F4705">
            <v>5523</v>
          </cell>
        </row>
        <row r="4706">
          <cell r="A4706">
            <v>2020</v>
          </cell>
          <cell r="B4706" t="str">
            <v>Colima</v>
          </cell>
          <cell r="F4706">
            <v>5044</v>
          </cell>
        </row>
        <row r="4707">
          <cell r="A4707">
            <v>2020</v>
          </cell>
          <cell r="B4707" t="str">
            <v>Colima</v>
          </cell>
          <cell r="F4707">
            <v>5439</v>
          </cell>
        </row>
        <row r="4708">
          <cell r="A4708">
            <v>2020</v>
          </cell>
          <cell r="B4708" t="str">
            <v>Colima</v>
          </cell>
          <cell r="F4708">
            <v>4981</v>
          </cell>
        </row>
        <row r="4709">
          <cell r="A4709">
            <v>2020</v>
          </cell>
          <cell r="B4709" t="str">
            <v>Colima</v>
          </cell>
          <cell r="F4709">
            <v>5363</v>
          </cell>
        </row>
        <row r="4710">
          <cell r="A4710">
            <v>2020</v>
          </cell>
          <cell r="B4710" t="str">
            <v>Colima</v>
          </cell>
          <cell r="F4710">
            <v>4935</v>
          </cell>
        </row>
        <row r="4711">
          <cell r="A4711">
            <v>2020</v>
          </cell>
          <cell r="B4711" t="str">
            <v>Colima</v>
          </cell>
          <cell r="F4711">
            <v>5295</v>
          </cell>
        </row>
        <row r="4712">
          <cell r="A4712">
            <v>2020</v>
          </cell>
          <cell r="B4712" t="str">
            <v>Colima</v>
          </cell>
          <cell r="F4712">
            <v>4885</v>
          </cell>
        </row>
        <row r="4713">
          <cell r="A4713">
            <v>2020</v>
          </cell>
          <cell r="B4713" t="str">
            <v>Colima</v>
          </cell>
          <cell r="F4713">
            <v>5216</v>
          </cell>
        </row>
        <row r="4714">
          <cell r="A4714">
            <v>2020</v>
          </cell>
          <cell r="B4714" t="str">
            <v>Colima</v>
          </cell>
          <cell r="F4714">
            <v>4818</v>
          </cell>
        </row>
        <row r="4715">
          <cell r="A4715">
            <v>2020</v>
          </cell>
          <cell r="B4715" t="str">
            <v>Colima</v>
          </cell>
          <cell r="F4715">
            <v>5121</v>
          </cell>
        </row>
        <row r="4716">
          <cell r="A4716">
            <v>2020</v>
          </cell>
          <cell r="B4716" t="str">
            <v>Colima</v>
          </cell>
          <cell r="F4716">
            <v>4733</v>
          </cell>
        </row>
        <row r="4717">
          <cell r="A4717">
            <v>2020</v>
          </cell>
          <cell r="B4717" t="str">
            <v>Colima</v>
          </cell>
          <cell r="F4717">
            <v>5012</v>
          </cell>
        </row>
        <row r="4718">
          <cell r="A4718">
            <v>2020</v>
          </cell>
          <cell r="B4718" t="str">
            <v>Colima</v>
          </cell>
          <cell r="F4718">
            <v>4630</v>
          </cell>
        </row>
        <row r="4719">
          <cell r="A4719">
            <v>2020</v>
          </cell>
          <cell r="B4719" t="str">
            <v>Colima</v>
          </cell>
          <cell r="F4719">
            <v>4887</v>
          </cell>
        </row>
        <row r="4720">
          <cell r="A4720">
            <v>2020</v>
          </cell>
          <cell r="B4720" t="str">
            <v>Colima</v>
          </cell>
          <cell r="F4720">
            <v>4513</v>
          </cell>
        </row>
        <row r="4721">
          <cell r="A4721">
            <v>2020</v>
          </cell>
          <cell r="B4721" t="str">
            <v>Colima</v>
          </cell>
          <cell r="F4721">
            <v>4752</v>
          </cell>
        </row>
        <row r="4722">
          <cell r="A4722">
            <v>2020</v>
          </cell>
          <cell r="B4722" t="str">
            <v>Colima</v>
          </cell>
          <cell r="F4722">
            <v>4383</v>
          </cell>
        </row>
        <row r="4723">
          <cell r="A4723">
            <v>2020</v>
          </cell>
          <cell r="B4723" t="str">
            <v>Colima</v>
          </cell>
          <cell r="F4723">
            <v>4608</v>
          </cell>
        </row>
        <row r="4724">
          <cell r="A4724">
            <v>2020</v>
          </cell>
          <cell r="B4724" t="str">
            <v>Colima</v>
          </cell>
          <cell r="F4724">
            <v>4246</v>
          </cell>
        </row>
        <row r="4725">
          <cell r="A4725">
            <v>2020</v>
          </cell>
          <cell r="B4725" t="str">
            <v>Colima</v>
          </cell>
          <cell r="F4725">
            <v>4458</v>
          </cell>
        </row>
        <row r="4726">
          <cell r="A4726">
            <v>2020</v>
          </cell>
          <cell r="B4726" t="str">
            <v>Colima</v>
          </cell>
          <cell r="F4726">
            <v>4110</v>
          </cell>
        </row>
        <row r="4727">
          <cell r="A4727">
            <v>2020</v>
          </cell>
          <cell r="B4727" t="str">
            <v>Colima</v>
          </cell>
          <cell r="F4727">
            <v>4311</v>
          </cell>
        </row>
        <row r="4728">
          <cell r="A4728">
            <v>2020</v>
          </cell>
          <cell r="B4728" t="str">
            <v>Colima</v>
          </cell>
          <cell r="F4728">
            <v>3974</v>
          </cell>
        </row>
        <row r="4729">
          <cell r="A4729">
            <v>2020</v>
          </cell>
          <cell r="B4729" t="str">
            <v>Colima</v>
          </cell>
          <cell r="F4729">
            <v>4168</v>
          </cell>
        </row>
        <row r="4730">
          <cell r="A4730">
            <v>2020</v>
          </cell>
          <cell r="B4730" t="str">
            <v>Colima</v>
          </cell>
          <cell r="F4730">
            <v>3845</v>
          </cell>
        </row>
        <row r="4731">
          <cell r="A4731">
            <v>2020</v>
          </cell>
          <cell r="B4731" t="str">
            <v>Colima</v>
          </cell>
          <cell r="F4731">
            <v>4030</v>
          </cell>
        </row>
        <row r="4732">
          <cell r="A4732">
            <v>2020</v>
          </cell>
          <cell r="B4732" t="str">
            <v>Colima</v>
          </cell>
          <cell r="F4732">
            <v>3719</v>
          </cell>
        </row>
        <row r="4733">
          <cell r="A4733">
            <v>2020</v>
          </cell>
          <cell r="B4733" t="str">
            <v>Colima</v>
          </cell>
          <cell r="F4733">
            <v>3895</v>
          </cell>
        </row>
        <row r="4734">
          <cell r="A4734">
            <v>2020</v>
          </cell>
          <cell r="B4734" t="str">
            <v>Colima</v>
          </cell>
          <cell r="F4734">
            <v>3590</v>
          </cell>
        </row>
        <row r="4735">
          <cell r="A4735">
            <v>2020</v>
          </cell>
          <cell r="B4735" t="str">
            <v>Colima</v>
          </cell>
          <cell r="F4735">
            <v>3763</v>
          </cell>
        </row>
        <row r="4736">
          <cell r="A4736">
            <v>2020</v>
          </cell>
          <cell r="B4736" t="str">
            <v>Colima</v>
          </cell>
          <cell r="F4736">
            <v>3460</v>
          </cell>
        </row>
        <row r="4737">
          <cell r="A4737">
            <v>2020</v>
          </cell>
          <cell r="B4737" t="str">
            <v>Colima</v>
          </cell>
          <cell r="F4737">
            <v>3632</v>
          </cell>
        </row>
        <row r="4738">
          <cell r="A4738">
            <v>2020</v>
          </cell>
          <cell r="B4738" t="str">
            <v>Colima</v>
          </cell>
          <cell r="F4738">
            <v>3331</v>
          </cell>
        </row>
        <row r="4739">
          <cell r="A4739">
            <v>2020</v>
          </cell>
          <cell r="B4739" t="str">
            <v>Colima</v>
          </cell>
          <cell r="F4739">
            <v>3497</v>
          </cell>
        </row>
        <row r="4740">
          <cell r="A4740">
            <v>2020</v>
          </cell>
          <cell r="B4740" t="str">
            <v>Colima</v>
          </cell>
          <cell r="F4740">
            <v>3196</v>
          </cell>
        </row>
        <row r="4741">
          <cell r="A4741">
            <v>2020</v>
          </cell>
          <cell r="B4741" t="str">
            <v>Colima</v>
          </cell>
          <cell r="F4741">
            <v>3357</v>
          </cell>
        </row>
        <row r="4742">
          <cell r="A4742">
            <v>2020</v>
          </cell>
          <cell r="B4742" t="str">
            <v>Colima</v>
          </cell>
          <cell r="F4742">
            <v>3058</v>
          </cell>
        </row>
        <row r="4743">
          <cell r="A4743">
            <v>2020</v>
          </cell>
          <cell r="B4743" t="str">
            <v>Colima</v>
          </cell>
          <cell r="F4743">
            <v>3217</v>
          </cell>
        </row>
        <row r="4744">
          <cell r="A4744">
            <v>2020</v>
          </cell>
          <cell r="B4744" t="str">
            <v>Colima</v>
          </cell>
          <cell r="F4744">
            <v>2916</v>
          </cell>
        </row>
        <row r="4745">
          <cell r="A4745">
            <v>2020</v>
          </cell>
          <cell r="B4745" t="str">
            <v>Colima</v>
          </cell>
          <cell r="F4745">
            <v>3075</v>
          </cell>
        </row>
        <row r="4746">
          <cell r="A4746">
            <v>2020</v>
          </cell>
          <cell r="B4746" t="str">
            <v>Colima</v>
          </cell>
          <cell r="F4746">
            <v>2770</v>
          </cell>
        </row>
        <row r="4747">
          <cell r="A4747">
            <v>2020</v>
          </cell>
          <cell r="B4747" t="str">
            <v>Colima</v>
          </cell>
          <cell r="F4747">
            <v>2928</v>
          </cell>
        </row>
        <row r="4748">
          <cell r="A4748">
            <v>2020</v>
          </cell>
          <cell r="B4748" t="str">
            <v>Colima</v>
          </cell>
          <cell r="F4748">
            <v>2619</v>
          </cell>
        </row>
        <row r="4749">
          <cell r="A4749">
            <v>2020</v>
          </cell>
          <cell r="B4749" t="str">
            <v>Colima</v>
          </cell>
          <cell r="F4749">
            <v>2779</v>
          </cell>
        </row>
        <row r="4750">
          <cell r="A4750">
            <v>2020</v>
          </cell>
          <cell r="B4750" t="str">
            <v>Colima</v>
          </cell>
          <cell r="F4750">
            <v>2466</v>
          </cell>
        </row>
        <row r="4751">
          <cell r="A4751">
            <v>2020</v>
          </cell>
          <cell r="B4751" t="str">
            <v>Colima</v>
          </cell>
          <cell r="F4751">
            <v>2627</v>
          </cell>
        </row>
        <row r="4752">
          <cell r="A4752">
            <v>2020</v>
          </cell>
          <cell r="B4752" t="str">
            <v>Colima</v>
          </cell>
          <cell r="F4752">
            <v>2315</v>
          </cell>
        </row>
        <row r="4753">
          <cell r="A4753">
            <v>2020</v>
          </cell>
          <cell r="B4753" t="str">
            <v>Colima</v>
          </cell>
          <cell r="F4753">
            <v>2475</v>
          </cell>
        </row>
        <row r="4754">
          <cell r="A4754">
            <v>2020</v>
          </cell>
          <cell r="B4754" t="str">
            <v>Colima</v>
          </cell>
          <cell r="F4754">
            <v>2165</v>
          </cell>
        </row>
        <row r="4755">
          <cell r="A4755">
            <v>2020</v>
          </cell>
          <cell r="B4755" t="str">
            <v>Colima</v>
          </cell>
          <cell r="F4755">
            <v>2324</v>
          </cell>
        </row>
        <row r="4756">
          <cell r="A4756">
            <v>2020</v>
          </cell>
          <cell r="B4756" t="str">
            <v>Colima</v>
          </cell>
          <cell r="F4756">
            <v>2017</v>
          </cell>
        </row>
        <row r="4757">
          <cell r="A4757">
            <v>2020</v>
          </cell>
          <cell r="B4757" t="str">
            <v>Colima</v>
          </cell>
          <cell r="F4757">
            <v>2175</v>
          </cell>
        </row>
        <row r="4758">
          <cell r="A4758">
            <v>2020</v>
          </cell>
          <cell r="B4758" t="str">
            <v>Colima</v>
          </cell>
          <cell r="F4758">
            <v>1873</v>
          </cell>
        </row>
        <row r="4759">
          <cell r="A4759">
            <v>2020</v>
          </cell>
          <cell r="B4759" t="str">
            <v>Colima</v>
          </cell>
          <cell r="F4759">
            <v>2030</v>
          </cell>
        </row>
        <row r="4760">
          <cell r="A4760">
            <v>2020</v>
          </cell>
          <cell r="B4760" t="str">
            <v>Colima</v>
          </cell>
          <cell r="F4760">
            <v>1730</v>
          </cell>
        </row>
        <row r="4761">
          <cell r="A4761">
            <v>2020</v>
          </cell>
          <cell r="B4761" t="str">
            <v>Colima</v>
          </cell>
          <cell r="F4761">
            <v>1887</v>
          </cell>
        </row>
        <row r="4762">
          <cell r="A4762">
            <v>2020</v>
          </cell>
          <cell r="B4762" t="str">
            <v>Colima</v>
          </cell>
          <cell r="F4762">
            <v>1605</v>
          </cell>
        </row>
        <row r="4763">
          <cell r="A4763">
            <v>2020</v>
          </cell>
          <cell r="B4763" t="str">
            <v>Colima</v>
          </cell>
          <cell r="F4763">
            <v>1764</v>
          </cell>
        </row>
        <row r="4764">
          <cell r="A4764">
            <v>2020</v>
          </cell>
          <cell r="B4764" t="str">
            <v>Colima</v>
          </cell>
          <cell r="F4764">
            <v>1492</v>
          </cell>
        </row>
        <row r="4765">
          <cell r="A4765">
            <v>2020</v>
          </cell>
          <cell r="B4765" t="str">
            <v>Colima</v>
          </cell>
          <cell r="F4765">
            <v>1651</v>
          </cell>
        </row>
        <row r="4766">
          <cell r="A4766">
            <v>2020</v>
          </cell>
          <cell r="B4766" t="str">
            <v>Colima</v>
          </cell>
          <cell r="F4766">
            <v>1379</v>
          </cell>
        </row>
        <row r="4767">
          <cell r="A4767">
            <v>2020</v>
          </cell>
          <cell r="B4767" t="str">
            <v>Colima</v>
          </cell>
          <cell r="F4767">
            <v>1538</v>
          </cell>
        </row>
        <row r="4768">
          <cell r="A4768">
            <v>2020</v>
          </cell>
          <cell r="B4768" t="str">
            <v>Colima</v>
          </cell>
          <cell r="F4768">
            <v>1272</v>
          </cell>
        </row>
        <row r="4769">
          <cell r="A4769">
            <v>2020</v>
          </cell>
          <cell r="B4769" t="str">
            <v>Colima</v>
          </cell>
          <cell r="F4769">
            <v>1432</v>
          </cell>
        </row>
        <row r="4770">
          <cell r="A4770">
            <v>2020</v>
          </cell>
          <cell r="B4770" t="str">
            <v>Colima</v>
          </cell>
          <cell r="F4770">
            <v>1170</v>
          </cell>
        </row>
        <row r="4771">
          <cell r="A4771">
            <v>2020</v>
          </cell>
          <cell r="B4771" t="str">
            <v>Colima</v>
          </cell>
          <cell r="F4771">
            <v>1328</v>
          </cell>
        </row>
        <row r="4772">
          <cell r="A4772">
            <v>2020</v>
          </cell>
          <cell r="B4772" t="str">
            <v>Colima</v>
          </cell>
          <cell r="F4772">
            <v>1074</v>
          </cell>
        </row>
        <row r="4773">
          <cell r="A4773">
            <v>2020</v>
          </cell>
          <cell r="B4773" t="str">
            <v>Colima</v>
          </cell>
          <cell r="F4773">
            <v>1232</v>
          </cell>
        </row>
        <row r="4774">
          <cell r="A4774">
            <v>2020</v>
          </cell>
          <cell r="B4774" t="str">
            <v>Colima</v>
          </cell>
          <cell r="F4774">
            <v>982</v>
          </cell>
        </row>
        <row r="4775">
          <cell r="A4775">
            <v>2020</v>
          </cell>
          <cell r="B4775" t="str">
            <v>Colima</v>
          </cell>
          <cell r="F4775">
            <v>1142</v>
          </cell>
        </row>
        <row r="4776">
          <cell r="A4776">
            <v>2020</v>
          </cell>
          <cell r="B4776" t="str">
            <v>Colima</v>
          </cell>
          <cell r="F4776">
            <v>896</v>
          </cell>
        </row>
        <row r="4777">
          <cell r="A4777">
            <v>2020</v>
          </cell>
          <cell r="B4777" t="str">
            <v>Colima</v>
          </cell>
          <cell r="F4777">
            <v>1055</v>
          </cell>
        </row>
        <row r="4778">
          <cell r="A4778">
            <v>2020</v>
          </cell>
          <cell r="B4778" t="str">
            <v>Colima</v>
          </cell>
          <cell r="F4778">
            <v>816</v>
          </cell>
        </row>
        <row r="4779">
          <cell r="A4779">
            <v>2020</v>
          </cell>
          <cell r="B4779" t="str">
            <v>Colima</v>
          </cell>
          <cell r="F4779">
            <v>976</v>
          </cell>
        </row>
        <row r="4780">
          <cell r="A4780">
            <v>2020</v>
          </cell>
          <cell r="B4780" t="str">
            <v>Colima</v>
          </cell>
          <cell r="F4780">
            <v>739</v>
          </cell>
        </row>
        <row r="4781">
          <cell r="A4781">
            <v>2020</v>
          </cell>
          <cell r="B4781" t="str">
            <v>Colima</v>
          </cell>
          <cell r="F4781">
            <v>901</v>
          </cell>
        </row>
        <row r="4782">
          <cell r="A4782">
            <v>2020</v>
          </cell>
          <cell r="B4782" t="str">
            <v>Colima</v>
          </cell>
          <cell r="F4782">
            <v>666</v>
          </cell>
        </row>
        <row r="4783">
          <cell r="A4783">
            <v>2020</v>
          </cell>
          <cell r="B4783" t="str">
            <v>Colima</v>
          </cell>
          <cell r="F4783">
            <v>824</v>
          </cell>
        </row>
        <row r="4784">
          <cell r="A4784">
            <v>2020</v>
          </cell>
          <cell r="B4784" t="str">
            <v>Colima</v>
          </cell>
          <cell r="F4784">
            <v>596</v>
          </cell>
        </row>
        <row r="4785">
          <cell r="A4785">
            <v>2020</v>
          </cell>
          <cell r="B4785" t="str">
            <v>Colima</v>
          </cell>
          <cell r="F4785">
            <v>749</v>
          </cell>
        </row>
        <row r="4786">
          <cell r="A4786">
            <v>2020</v>
          </cell>
          <cell r="B4786" t="str">
            <v>Colima</v>
          </cell>
          <cell r="F4786">
            <v>534</v>
          </cell>
        </row>
        <row r="4787">
          <cell r="A4787">
            <v>2020</v>
          </cell>
          <cell r="B4787" t="str">
            <v>Colima</v>
          </cell>
          <cell r="F4787">
            <v>678</v>
          </cell>
        </row>
        <row r="4788">
          <cell r="A4788">
            <v>2020</v>
          </cell>
          <cell r="B4788" t="str">
            <v>Colima</v>
          </cell>
          <cell r="F4788">
            <v>477</v>
          </cell>
        </row>
        <row r="4789">
          <cell r="A4789">
            <v>2020</v>
          </cell>
          <cell r="B4789" t="str">
            <v>Colima</v>
          </cell>
          <cell r="F4789">
            <v>613</v>
          </cell>
        </row>
        <row r="4790">
          <cell r="A4790">
            <v>2020</v>
          </cell>
          <cell r="B4790" t="str">
            <v>Colima</v>
          </cell>
          <cell r="F4790">
            <v>423</v>
          </cell>
        </row>
        <row r="4791">
          <cell r="A4791">
            <v>2020</v>
          </cell>
          <cell r="B4791" t="str">
            <v>Colima</v>
          </cell>
          <cell r="F4791">
            <v>551</v>
          </cell>
        </row>
        <row r="4792">
          <cell r="A4792">
            <v>2020</v>
          </cell>
          <cell r="B4792" t="str">
            <v>Colima</v>
          </cell>
          <cell r="F4792">
            <v>374</v>
          </cell>
        </row>
        <row r="4793">
          <cell r="A4793">
            <v>2020</v>
          </cell>
          <cell r="B4793" t="str">
            <v>Colima</v>
          </cell>
          <cell r="F4793">
            <v>492</v>
          </cell>
        </row>
        <row r="4794">
          <cell r="A4794">
            <v>2020</v>
          </cell>
          <cell r="B4794" t="str">
            <v>Colima</v>
          </cell>
          <cell r="F4794">
            <v>327</v>
          </cell>
        </row>
        <row r="4795">
          <cell r="A4795">
            <v>2020</v>
          </cell>
          <cell r="B4795" t="str">
            <v>Colima</v>
          </cell>
          <cell r="F4795">
            <v>436</v>
          </cell>
        </row>
        <row r="4796">
          <cell r="A4796">
            <v>2020</v>
          </cell>
          <cell r="B4796" t="str">
            <v>Colima</v>
          </cell>
          <cell r="F4796">
            <v>284</v>
          </cell>
        </row>
        <row r="4797">
          <cell r="A4797">
            <v>2020</v>
          </cell>
          <cell r="B4797" t="str">
            <v>Colima</v>
          </cell>
          <cell r="F4797">
            <v>383</v>
          </cell>
        </row>
        <row r="4798">
          <cell r="A4798">
            <v>2020</v>
          </cell>
          <cell r="B4798" t="str">
            <v>Colima</v>
          </cell>
          <cell r="F4798">
            <v>245</v>
          </cell>
        </row>
        <row r="4799">
          <cell r="A4799">
            <v>2020</v>
          </cell>
          <cell r="B4799" t="str">
            <v>Colima</v>
          </cell>
          <cell r="F4799">
            <v>335</v>
          </cell>
        </row>
        <row r="4800">
          <cell r="A4800">
            <v>2020</v>
          </cell>
          <cell r="B4800" t="str">
            <v>Colima</v>
          </cell>
          <cell r="F4800">
            <v>209</v>
          </cell>
        </row>
        <row r="4801">
          <cell r="A4801">
            <v>2020</v>
          </cell>
          <cell r="B4801" t="str">
            <v>Colima</v>
          </cell>
          <cell r="F4801">
            <v>290</v>
          </cell>
        </row>
        <row r="4802">
          <cell r="A4802">
            <v>2020</v>
          </cell>
          <cell r="B4802" t="str">
            <v>Colima</v>
          </cell>
          <cell r="F4802">
            <v>176</v>
          </cell>
        </row>
        <row r="4803">
          <cell r="A4803">
            <v>2020</v>
          </cell>
          <cell r="B4803" t="str">
            <v>Colima</v>
          </cell>
          <cell r="F4803">
            <v>247</v>
          </cell>
        </row>
        <row r="4804">
          <cell r="A4804">
            <v>2020</v>
          </cell>
          <cell r="B4804" t="str">
            <v>Colima</v>
          </cell>
          <cell r="F4804">
            <v>145</v>
          </cell>
        </row>
        <row r="4805">
          <cell r="A4805">
            <v>2020</v>
          </cell>
          <cell r="B4805" t="str">
            <v>Colima</v>
          </cell>
          <cell r="F4805">
            <v>206</v>
          </cell>
        </row>
        <row r="4806">
          <cell r="A4806">
            <v>2020</v>
          </cell>
          <cell r="B4806" t="str">
            <v>Colima</v>
          </cell>
          <cell r="F4806">
            <v>119</v>
          </cell>
        </row>
        <row r="4807">
          <cell r="A4807">
            <v>2020</v>
          </cell>
          <cell r="B4807" t="str">
            <v>Colima</v>
          </cell>
          <cell r="F4807">
            <v>170</v>
          </cell>
        </row>
        <row r="4808">
          <cell r="A4808">
            <v>2020</v>
          </cell>
          <cell r="B4808" t="str">
            <v>Colima</v>
          </cell>
          <cell r="F4808">
            <v>95</v>
          </cell>
        </row>
        <row r="4809">
          <cell r="A4809">
            <v>2020</v>
          </cell>
          <cell r="B4809" t="str">
            <v>Colima</v>
          </cell>
          <cell r="F4809">
            <v>138</v>
          </cell>
        </row>
        <row r="4810">
          <cell r="A4810">
            <v>2020</v>
          </cell>
          <cell r="B4810" t="str">
            <v>Colima</v>
          </cell>
          <cell r="F4810">
            <v>75</v>
          </cell>
        </row>
        <row r="4811">
          <cell r="A4811">
            <v>2020</v>
          </cell>
          <cell r="B4811" t="str">
            <v>Colima</v>
          </cell>
          <cell r="F4811">
            <v>110</v>
          </cell>
        </row>
        <row r="4812">
          <cell r="A4812">
            <v>2020</v>
          </cell>
          <cell r="B4812" t="str">
            <v>Colima</v>
          </cell>
          <cell r="F4812">
            <v>59</v>
          </cell>
        </row>
        <row r="4813">
          <cell r="A4813">
            <v>2020</v>
          </cell>
          <cell r="B4813" t="str">
            <v>Colima</v>
          </cell>
          <cell r="F4813">
            <v>87</v>
          </cell>
        </row>
        <row r="4814">
          <cell r="A4814">
            <v>2020</v>
          </cell>
          <cell r="B4814" t="str">
            <v>Colima</v>
          </cell>
          <cell r="F4814">
            <v>45</v>
          </cell>
        </row>
        <row r="4815">
          <cell r="A4815">
            <v>2020</v>
          </cell>
          <cell r="B4815" t="str">
            <v>Colima</v>
          </cell>
          <cell r="F4815">
            <v>68</v>
          </cell>
        </row>
        <row r="4816">
          <cell r="A4816">
            <v>2020</v>
          </cell>
          <cell r="B4816" t="str">
            <v>Colima</v>
          </cell>
          <cell r="F4816">
            <v>34</v>
          </cell>
        </row>
        <row r="4817">
          <cell r="A4817">
            <v>2020</v>
          </cell>
          <cell r="B4817" t="str">
            <v>Colima</v>
          </cell>
          <cell r="F4817">
            <v>52</v>
          </cell>
        </row>
        <row r="4818">
          <cell r="A4818">
            <v>2020</v>
          </cell>
          <cell r="B4818" t="str">
            <v>Colima</v>
          </cell>
          <cell r="F4818">
            <v>25</v>
          </cell>
        </row>
        <row r="4819">
          <cell r="A4819">
            <v>2020</v>
          </cell>
          <cell r="B4819" t="str">
            <v>Colima</v>
          </cell>
          <cell r="F4819">
            <v>38</v>
          </cell>
        </row>
        <row r="4820">
          <cell r="A4820">
            <v>2020</v>
          </cell>
          <cell r="B4820" t="str">
            <v>Colima</v>
          </cell>
          <cell r="F4820">
            <v>18</v>
          </cell>
        </row>
        <row r="4821">
          <cell r="A4821">
            <v>2020</v>
          </cell>
          <cell r="B4821" t="str">
            <v>Colima</v>
          </cell>
          <cell r="F4821">
            <v>27</v>
          </cell>
        </row>
        <row r="4822">
          <cell r="A4822">
            <v>2020</v>
          </cell>
          <cell r="B4822" t="str">
            <v>Colima</v>
          </cell>
          <cell r="F4822">
            <v>12</v>
          </cell>
        </row>
        <row r="4823">
          <cell r="A4823">
            <v>2020</v>
          </cell>
          <cell r="B4823" t="str">
            <v>Colima</v>
          </cell>
          <cell r="F4823">
            <v>19</v>
          </cell>
        </row>
        <row r="4824">
          <cell r="A4824">
            <v>2020</v>
          </cell>
          <cell r="B4824" t="str">
            <v>Colima</v>
          </cell>
          <cell r="F4824">
            <v>8</v>
          </cell>
        </row>
        <row r="4825">
          <cell r="A4825">
            <v>2020</v>
          </cell>
          <cell r="B4825" t="str">
            <v>Colima</v>
          </cell>
          <cell r="F4825">
            <v>13</v>
          </cell>
        </row>
        <row r="4826">
          <cell r="A4826">
            <v>2020</v>
          </cell>
          <cell r="B4826" t="str">
            <v>Colima</v>
          </cell>
          <cell r="F4826">
            <v>5</v>
          </cell>
        </row>
        <row r="4827">
          <cell r="A4827">
            <v>2020</v>
          </cell>
          <cell r="B4827" t="str">
            <v>Colima</v>
          </cell>
          <cell r="F4827">
            <v>9</v>
          </cell>
        </row>
        <row r="4828">
          <cell r="A4828">
            <v>2020</v>
          </cell>
          <cell r="B4828" t="str">
            <v>Colima</v>
          </cell>
          <cell r="F4828">
            <v>3</v>
          </cell>
        </row>
        <row r="4829">
          <cell r="A4829">
            <v>2020</v>
          </cell>
          <cell r="B4829" t="str">
            <v>Colima</v>
          </cell>
          <cell r="F4829">
            <v>5</v>
          </cell>
        </row>
        <row r="4830">
          <cell r="A4830">
            <v>2020</v>
          </cell>
          <cell r="B4830" t="str">
            <v>Colima</v>
          </cell>
          <cell r="F4830">
            <v>2</v>
          </cell>
        </row>
        <row r="4831">
          <cell r="A4831">
            <v>2020</v>
          </cell>
          <cell r="B4831" t="str">
            <v>Colima</v>
          </cell>
          <cell r="F4831">
            <v>3</v>
          </cell>
        </row>
        <row r="4832">
          <cell r="A4832">
            <v>2020</v>
          </cell>
          <cell r="B4832" t="str">
            <v>Colima</v>
          </cell>
          <cell r="F4832">
            <v>1</v>
          </cell>
        </row>
        <row r="4833">
          <cell r="A4833">
            <v>2020</v>
          </cell>
          <cell r="B4833" t="str">
            <v>Colima</v>
          </cell>
          <cell r="F4833">
            <v>2</v>
          </cell>
        </row>
        <row r="4834">
          <cell r="A4834">
            <v>2020</v>
          </cell>
          <cell r="B4834" t="str">
            <v>Colima</v>
          </cell>
          <cell r="F4834">
            <v>1</v>
          </cell>
        </row>
        <row r="4835">
          <cell r="A4835">
            <v>2020</v>
          </cell>
          <cell r="B4835" t="str">
            <v>Colima</v>
          </cell>
          <cell r="F4835">
            <v>1</v>
          </cell>
        </row>
        <row r="4836">
          <cell r="A4836">
            <v>2020</v>
          </cell>
          <cell r="B4836" t="str">
            <v>Colima</v>
          </cell>
          <cell r="F4836">
            <v>1</v>
          </cell>
        </row>
        <row r="4837">
          <cell r="A4837">
            <v>2020</v>
          </cell>
          <cell r="B4837" t="str">
            <v>Colima</v>
          </cell>
          <cell r="F4837">
            <v>1</v>
          </cell>
        </row>
        <row r="4838">
          <cell r="A4838">
            <v>2020</v>
          </cell>
          <cell r="B4838" t="str">
            <v>Colima</v>
          </cell>
          <cell r="F4838">
            <v>0</v>
          </cell>
        </row>
        <row r="4839">
          <cell r="A4839">
            <v>2020</v>
          </cell>
          <cell r="B4839" t="str">
            <v>Colima</v>
          </cell>
          <cell r="F4839">
            <v>0</v>
          </cell>
        </row>
        <row r="4840">
          <cell r="A4840">
            <v>2020</v>
          </cell>
          <cell r="B4840" t="str">
            <v>Colima</v>
          </cell>
          <cell r="F4840">
            <v>0</v>
          </cell>
        </row>
        <row r="4841">
          <cell r="A4841">
            <v>2020</v>
          </cell>
          <cell r="B4841" t="str">
            <v>Colima</v>
          </cell>
          <cell r="F4841">
            <v>0</v>
          </cell>
        </row>
        <row r="4842">
          <cell r="A4842">
            <v>2021</v>
          </cell>
          <cell r="B4842" t="str">
            <v>Colima</v>
          </cell>
          <cell r="F4842">
            <v>6794</v>
          </cell>
        </row>
        <row r="4843">
          <cell r="A4843">
            <v>2021</v>
          </cell>
          <cell r="B4843" t="str">
            <v>Colima</v>
          </cell>
          <cell r="F4843">
            <v>6537</v>
          </cell>
        </row>
        <row r="4844">
          <cell r="A4844">
            <v>2021</v>
          </cell>
          <cell r="B4844" t="str">
            <v>Colima</v>
          </cell>
          <cell r="F4844">
            <v>6845</v>
          </cell>
        </row>
        <row r="4845">
          <cell r="A4845">
            <v>2021</v>
          </cell>
          <cell r="B4845" t="str">
            <v>Colima</v>
          </cell>
          <cell r="F4845">
            <v>6575</v>
          </cell>
        </row>
        <row r="4846">
          <cell r="A4846">
            <v>2021</v>
          </cell>
          <cell r="B4846" t="str">
            <v>Colima</v>
          </cell>
          <cell r="F4846">
            <v>6902</v>
          </cell>
        </row>
        <row r="4847">
          <cell r="A4847">
            <v>2021</v>
          </cell>
          <cell r="B4847" t="str">
            <v>Colima</v>
          </cell>
          <cell r="F4847">
            <v>6613</v>
          </cell>
        </row>
        <row r="4848">
          <cell r="A4848">
            <v>2021</v>
          </cell>
          <cell r="B4848" t="str">
            <v>Colima</v>
          </cell>
          <cell r="F4848">
            <v>6956</v>
          </cell>
        </row>
        <row r="4849">
          <cell r="A4849">
            <v>2021</v>
          </cell>
          <cell r="B4849" t="str">
            <v>Colima</v>
          </cell>
          <cell r="F4849">
            <v>6644</v>
          </cell>
        </row>
        <row r="4850">
          <cell r="A4850">
            <v>2021</v>
          </cell>
          <cell r="B4850" t="str">
            <v>Colima</v>
          </cell>
          <cell r="F4850">
            <v>7006</v>
          </cell>
        </row>
        <row r="4851">
          <cell r="A4851">
            <v>2021</v>
          </cell>
          <cell r="B4851" t="str">
            <v>Colima</v>
          </cell>
          <cell r="F4851">
            <v>6674</v>
          </cell>
        </row>
        <row r="4852">
          <cell r="A4852">
            <v>2021</v>
          </cell>
          <cell r="B4852" t="str">
            <v>Colima</v>
          </cell>
          <cell r="F4852">
            <v>7066</v>
          </cell>
        </row>
        <row r="4853">
          <cell r="A4853">
            <v>2021</v>
          </cell>
          <cell r="B4853" t="str">
            <v>Colima</v>
          </cell>
          <cell r="F4853">
            <v>6675</v>
          </cell>
        </row>
        <row r="4854">
          <cell r="A4854">
            <v>2021</v>
          </cell>
          <cell r="B4854" t="str">
            <v>Colima</v>
          </cell>
          <cell r="F4854">
            <v>7086</v>
          </cell>
        </row>
        <row r="4855">
          <cell r="A4855">
            <v>2021</v>
          </cell>
          <cell r="B4855" t="str">
            <v>Colima</v>
          </cell>
          <cell r="F4855">
            <v>6626</v>
          </cell>
        </row>
        <row r="4856">
          <cell r="A4856">
            <v>2021</v>
          </cell>
          <cell r="B4856" t="str">
            <v>Colima</v>
          </cell>
          <cell r="F4856">
            <v>7058</v>
          </cell>
        </row>
        <row r="4857">
          <cell r="A4857">
            <v>2021</v>
          </cell>
          <cell r="B4857" t="str">
            <v>Colima</v>
          </cell>
          <cell r="F4857">
            <v>6574</v>
          </cell>
        </row>
        <row r="4858">
          <cell r="A4858">
            <v>2021</v>
          </cell>
          <cell r="B4858" t="str">
            <v>Colima</v>
          </cell>
          <cell r="F4858">
            <v>7020</v>
          </cell>
        </row>
        <row r="4859">
          <cell r="A4859">
            <v>2021</v>
          </cell>
          <cell r="B4859" t="str">
            <v>Colima</v>
          </cell>
          <cell r="F4859">
            <v>6520</v>
          </cell>
        </row>
        <row r="4860">
          <cell r="A4860">
            <v>2021</v>
          </cell>
          <cell r="B4860" t="str">
            <v>Colima</v>
          </cell>
          <cell r="F4860">
            <v>6975</v>
          </cell>
        </row>
        <row r="4861">
          <cell r="A4861">
            <v>2021</v>
          </cell>
          <cell r="B4861" t="str">
            <v>Colima</v>
          </cell>
          <cell r="F4861">
            <v>6473</v>
          </cell>
        </row>
        <row r="4862">
          <cell r="A4862">
            <v>2021</v>
          </cell>
          <cell r="B4862" t="str">
            <v>Colima</v>
          </cell>
          <cell r="F4862">
            <v>6938</v>
          </cell>
        </row>
        <row r="4863">
          <cell r="A4863">
            <v>2021</v>
          </cell>
          <cell r="B4863" t="str">
            <v>Colima</v>
          </cell>
          <cell r="F4863">
            <v>6439</v>
          </cell>
        </row>
        <row r="4864">
          <cell r="A4864">
            <v>2021</v>
          </cell>
          <cell r="B4864" t="str">
            <v>Colima</v>
          </cell>
          <cell r="F4864">
            <v>6915</v>
          </cell>
        </row>
        <row r="4865">
          <cell r="A4865">
            <v>2021</v>
          </cell>
          <cell r="B4865" t="str">
            <v>Colima</v>
          </cell>
          <cell r="F4865">
            <v>6421</v>
          </cell>
        </row>
        <row r="4866">
          <cell r="A4866">
            <v>2021</v>
          </cell>
          <cell r="B4866" t="str">
            <v>Colima</v>
          </cell>
          <cell r="F4866">
            <v>6902</v>
          </cell>
        </row>
        <row r="4867">
          <cell r="A4867">
            <v>2021</v>
          </cell>
          <cell r="B4867" t="str">
            <v>Colima</v>
          </cell>
          <cell r="F4867">
            <v>6410</v>
          </cell>
        </row>
        <row r="4868">
          <cell r="A4868">
            <v>2021</v>
          </cell>
          <cell r="B4868" t="str">
            <v>Colima</v>
          </cell>
          <cell r="F4868">
            <v>6889</v>
          </cell>
        </row>
        <row r="4869">
          <cell r="A4869">
            <v>2021</v>
          </cell>
          <cell r="B4869" t="str">
            <v>Colima</v>
          </cell>
          <cell r="F4869">
            <v>6404</v>
          </cell>
        </row>
        <row r="4870">
          <cell r="A4870">
            <v>2021</v>
          </cell>
          <cell r="B4870" t="str">
            <v>Colima</v>
          </cell>
          <cell r="F4870">
            <v>6877</v>
          </cell>
        </row>
        <row r="4871">
          <cell r="A4871">
            <v>2021</v>
          </cell>
          <cell r="B4871" t="str">
            <v>Colima</v>
          </cell>
          <cell r="F4871">
            <v>6402</v>
          </cell>
        </row>
        <row r="4872">
          <cell r="A4872">
            <v>2021</v>
          </cell>
          <cell r="B4872" t="str">
            <v>Colima</v>
          </cell>
          <cell r="F4872">
            <v>6870</v>
          </cell>
        </row>
        <row r="4873">
          <cell r="A4873">
            <v>2021</v>
          </cell>
          <cell r="B4873" t="str">
            <v>Colima</v>
          </cell>
          <cell r="F4873">
            <v>6415</v>
          </cell>
        </row>
        <row r="4874">
          <cell r="A4874">
            <v>2021</v>
          </cell>
          <cell r="B4874" t="str">
            <v>Colima</v>
          </cell>
          <cell r="F4874">
            <v>6862</v>
          </cell>
        </row>
        <row r="4875">
          <cell r="A4875">
            <v>2021</v>
          </cell>
          <cell r="B4875" t="str">
            <v>Colima</v>
          </cell>
          <cell r="F4875">
            <v>6437</v>
          </cell>
        </row>
        <row r="4876">
          <cell r="A4876">
            <v>2021</v>
          </cell>
          <cell r="B4876" t="str">
            <v>Colima</v>
          </cell>
          <cell r="F4876">
            <v>6834</v>
          </cell>
        </row>
        <row r="4877">
          <cell r="A4877">
            <v>2021</v>
          </cell>
          <cell r="B4877" t="str">
            <v>Colima</v>
          </cell>
          <cell r="F4877">
            <v>6453</v>
          </cell>
        </row>
        <row r="4878">
          <cell r="A4878">
            <v>2021</v>
          </cell>
          <cell r="B4878" t="str">
            <v>Colima</v>
          </cell>
          <cell r="F4878">
            <v>6789</v>
          </cell>
        </row>
        <row r="4879">
          <cell r="A4879">
            <v>2021</v>
          </cell>
          <cell r="B4879" t="str">
            <v>Colima</v>
          </cell>
          <cell r="F4879">
            <v>6462</v>
          </cell>
        </row>
        <row r="4880">
          <cell r="A4880">
            <v>2021</v>
          </cell>
          <cell r="B4880" t="str">
            <v>Colima</v>
          </cell>
          <cell r="F4880">
            <v>6749</v>
          </cell>
        </row>
        <row r="4881">
          <cell r="A4881">
            <v>2021</v>
          </cell>
          <cell r="B4881" t="str">
            <v>Colima</v>
          </cell>
          <cell r="F4881">
            <v>6480</v>
          </cell>
        </row>
        <row r="4882">
          <cell r="A4882">
            <v>2021</v>
          </cell>
          <cell r="B4882" t="str">
            <v>Colima</v>
          </cell>
          <cell r="F4882">
            <v>6716</v>
          </cell>
        </row>
        <row r="4883">
          <cell r="A4883">
            <v>2021</v>
          </cell>
          <cell r="B4883" t="str">
            <v>Colima</v>
          </cell>
          <cell r="F4883">
            <v>6501</v>
          </cell>
        </row>
        <row r="4884">
          <cell r="A4884">
            <v>2021</v>
          </cell>
          <cell r="B4884" t="str">
            <v>Colima</v>
          </cell>
          <cell r="F4884">
            <v>6689</v>
          </cell>
        </row>
        <row r="4885">
          <cell r="A4885">
            <v>2021</v>
          </cell>
          <cell r="B4885" t="str">
            <v>Colima</v>
          </cell>
          <cell r="F4885">
            <v>6516</v>
          </cell>
        </row>
        <row r="4886">
          <cell r="A4886">
            <v>2021</v>
          </cell>
          <cell r="B4886" t="str">
            <v>Colima</v>
          </cell>
          <cell r="F4886">
            <v>6678</v>
          </cell>
        </row>
        <row r="4887">
          <cell r="A4887">
            <v>2021</v>
          </cell>
          <cell r="B4887" t="str">
            <v>Colima</v>
          </cell>
          <cell r="F4887">
            <v>6531</v>
          </cell>
        </row>
        <row r="4888">
          <cell r="A4888">
            <v>2021</v>
          </cell>
          <cell r="B4888" t="str">
            <v>Colima</v>
          </cell>
          <cell r="F4888">
            <v>6685</v>
          </cell>
        </row>
        <row r="4889">
          <cell r="A4889">
            <v>2021</v>
          </cell>
          <cell r="B4889" t="str">
            <v>Colima</v>
          </cell>
          <cell r="F4889">
            <v>6557</v>
          </cell>
        </row>
        <row r="4890">
          <cell r="A4890">
            <v>2021</v>
          </cell>
          <cell r="B4890" t="str">
            <v>Colima</v>
          </cell>
          <cell r="F4890">
            <v>6704</v>
          </cell>
        </row>
        <row r="4891">
          <cell r="A4891">
            <v>2021</v>
          </cell>
          <cell r="B4891" t="str">
            <v>Colima</v>
          </cell>
          <cell r="F4891">
            <v>6600</v>
          </cell>
        </row>
        <row r="4892">
          <cell r="A4892">
            <v>2021</v>
          </cell>
          <cell r="B4892" t="str">
            <v>Colima</v>
          </cell>
          <cell r="F4892">
            <v>6729</v>
          </cell>
        </row>
        <row r="4893">
          <cell r="A4893">
            <v>2021</v>
          </cell>
          <cell r="B4893" t="str">
            <v>Colima</v>
          </cell>
          <cell r="F4893">
            <v>6647</v>
          </cell>
        </row>
        <row r="4894">
          <cell r="A4894">
            <v>2021</v>
          </cell>
          <cell r="B4894" t="str">
            <v>Colima</v>
          </cell>
          <cell r="F4894">
            <v>6751</v>
          </cell>
        </row>
        <row r="4895">
          <cell r="A4895">
            <v>2021</v>
          </cell>
          <cell r="B4895" t="str">
            <v>Colima</v>
          </cell>
          <cell r="F4895">
            <v>6684</v>
          </cell>
        </row>
        <row r="4896">
          <cell r="A4896">
            <v>2021</v>
          </cell>
          <cell r="B4896" t="str">
            <v>Colima</v>
          </cell>
          <cell r="F4896">
            <v>6758</v>
          </cell>
        </row>
        <row r="4897">
          <cell r="A4897">
            <v>2021</v>
          </cell>
          <cell r="B4897" t="str">
            <v>Colima</v>
          </cell>
          <cell r="F4897">
            <v>6699</v>
          </cell>
        </row>
        <row r="4898">
          <cell r="A4898">
            <v>2021</v>
          </cell>
          <cell r="B4898" t="str">
            <v>Colima</v>
          </cell>
          <cell r="F4898">
            <v>6743</v>
          </cell>
        </row>
        <row r="4899">
          <cell r="A4899">
            <v>2021</v>
          </cell>
          <cell r="B4899" t="str">
            <v>Colima</v>
          </cell>
          <cell r="F4899">
            <v>6694</v>
          </cell>
        </row>
        <row r="4900">
          <cell r="A4900">
            <v>2021</v>
          </cell>
          <cell r="B4900" t="str">
            <v>Colima</v>
          </cell>
          <cell r="F4900">
            <v>6698</v>
          </cell>
        </row>
        <row r="4901">
          <cell r="A4901">
            <v>2021</v>
          </cell>
          <cell r="B4901" t="str">
            <v>Colima</v>
          </cell>
          <cell r="F4901">
            <v>6668</v>
          </cell>
        </row>
        <row r="4902">
          <cell r="A4902">
            <v>2021</v>
          </cell>
          <cell r="B4902" t="str">
            <v>Colima</v>
          </cell>
          <cell r="F4902">
            <v>6617</v>
          </cell>
        </row>
        <row r="4903">
          <cell r="A4903">
            <v>2021</v>
          </cell>
          <cell r="B4903" t="str">
            <v>Colima</v>
          </cell>
          <cell r="F4903">
            <v>6621</v>
          </cell>
        </row>
        <row r="4904">
          <cell r="A4904">
            <v>2021</v>
          </cell>
          <cell r="B4904" t="str">
            <v>Colima</v>
          </cell>
          <cell r="F4904">
            <v>6513</v>
          </cell>
        </row>
        <row r="4905">
          <cell r="A4905">
            <v>2021</v>
          </cell>
          <cell r="B4905" t="str">
            <v>Colima</v>
          </cell>
          <cell r="F4905">
            <v>6560</v>
          </cell>
        </row>
        <row r="4906">
          <cell r="A4906">
            <v>2021</v>
          </cell>
          <cell r="B4906" t="str">
            <v>Colima</v>
          </cell>
          <cell r="F4906">
            <v>6405</v>
          </cell>
        </row>
        <row r="4907">
          <cell r="A4907">
            <v>2021</v>
          </cell>
          <cell r="B4907" t="str">
            <v>Colima</v>
          </cell>
          <cell r="F4907">
            <v>6496</v>
          </cell>
        </row>
        <row r="4908">
          <cell r="A4908">
            <v>2021</v>
          </cell>
          <cell r="B4908" t="str">
            <v>Colima</v>
          </cell>
          <cell r="F4908">
            <v>6292</v>
          </cell>
        </row>
        <row r="4909">
          <cell r="A4909">
            <v>2021</v>
          </cell>
          <cell r="B4909" t="str">
            <v>Colima</v>
          </cell>
          <cell r="F4909">
            <v>6424</v>
          </cell>
        </row>
        <row r="4910">
          <cell r="A4910">
            <v>2021</v>
          </cell>
          <cell r="B4910" t="str">
            <v>Colima</v>
          </cell>
          <cell r="F4910">
            <v>6167</v>
          </cell>
        </row>
        <row r="4911">
          <cell r="A4911">
            <v>2021</v>
          </cell>
          <cell r="B4911" t="str">
            <v>Colima</v>
          </cell>
          <cell r="F4911">
            <v>6338</v>
          </cell>
        </row>
        <row r="4912">
          <cell r="A4912">
            <v>2021</v>
          </cell>
          <cell r="B4912" t="str">
            <v>Colima</v>
          </cell>
          <cell r="F4912">
            <v>6036</v>
          </cell>
        </row>
        <row r="4913">
          <cell r="A4913">
            <v>2021</v>
          </cell>
          <cell r="B4913" t="str">
            <v>Colima</v>
          </cell>
          <cell r="F4913">
            <v>6244</v>
          </cell>
        </row>
        <row r="4914">
          <cell r="A4914">
            <v>2021</v>
          </cell>
          <cell r="B4914" t="str">
            <v>Colima</v>
          </cell>
          <cell r="F4914">
            <v>5904</v>
          </cell>
        </row>
        <row r="4915">
          <cell r="A4915">
            <v>2021</v>
          </cell>
          <cell r="B4915" t="str">
            <v>Colima</v>
          </cell>
          <cell r="F4915">
            <v>6143</v>
          </cell>
        </row>
        <row r="4916">
          <cell r="A4916">
            <v>2021</v>
          </cell>
          <cell r="B4916" t="str">
            <v>Colima</v>
          </cell>
          <cell r="F4916">
            <v>5763</v>
          </cell>
        </row>
        <row r="4917">
          <cell r="A4917">
            <v>2021</v>
          </cell>
          <cell r="B4917" t="str">
            <v>Colima</v>
          </cell>
          <cell r="F4917">
            <v>6039</v>
          </cell>
        </row>
        <row r="4918">
          <cell r="A4918">
            <v>2021</v>
          </cell>
          <cell r="B4918" t="str">
            <v>Colima</v>
          </cell>
          <cell r="F4918">
            <v>5621</v>
          </cell>
        </row>
        <row r="4919">
          <cell r="A4919">
            <v>2021</v>
          </cell>
          <cell r="B4919" t="str">
            <v>Colima</v>
          </cell>
          <cell r="F4919">
            <v>5932</v>
          </cell>
        </row>
        <row r="4920">
          <cell r="A4920">
            <v>2021</v>
          </cell>
          <cell r="B4920" t="str">
            <v>Colima</v>
          </cell>
          <cell r="F4920">
            <v>5484</v>
          </cell>
        </row>
        <row r="4921">
          <cell r="A4921">
            <v>2021</v>
          </cell>
          <cell r="B4921" t="str">
            <v>Colima</v>
          </cell>
          <cell r="F4921">
            <v>5828</v>
          </cell>
        </row>
        <row r="4922">
          <cell r="A4922">
            <v>2021</v>
          </cell>
          <cell r="B4922" t="str">
            <v>Colima</v>
          </cell>
          <cell r="F4922">
            <v>5353</v>
          </cell>
        </row>
        <row r="4923">
          <cell r="A4923">
            <v>2021</v>
          </cell>
          <cell r="B4923" t="str">
            <v>Colima</v>
          </cell>
          <cell r="F4923">
            <v>5721</v>
          </cell>
        </row>
        <row r="4924">
          <cell r="A4924">
            <v>2021</v>
          </cell>
          <cell r="B4924" t="str">
            <v>Colima</v>
          </cell>
          <cell r="F4924">
            <v>5235</v>
          </cell>
        </row>
        <row r="4925">
          <cell r="A4925">
            <v>2021</v>
          </cell>
          <cell r="B4925" t="str">
            <v>Colima</v>
          </cell>
          <cell r="F4925">
            <v>5619</v>
          </cell>
        </row>
        <row r="4926">
          <cell r="A4926">
            <v>2021</v>
          </cell>
          <cell r="B4926" t="str">
            <v>Colima</v>
          </cell>
          <cell r="F4926">
            <v>5134</v>
          </cell>
        </row>
        <row r="4927">
          <cell r="A4927">
            <v>2021</v>
          </cell>
          <cell r="B4927" t="str">
            <v>Colima</v>
          </cell>
          <cell r="F4927">
            <v>5526</v>
          </cell>
        </row>
        <row r="4928">
          <cell r="A4928">
            <v>2021</v>
          </cell>
          <cell r="B4928" t="str">
            <v>Colima</v>
          </cell>
          <cell r="F4928">
            <v>5052</v>
          </cell>
        </row>
        <row r="4929">
          <cell r="A4929">
            <v>2021</v>
          </cell>
          <cell r="B4929" t="str">
            <v>Colima</v>
          </cell>
          <cell r="F4929">
            <v>5440</v>
          </cell>
        </row>
        <row r="4930">
          <cell r="A4930">
            <v>2021</v>
          </cell>
          <cell r="B4930" t="str">
            <v>Colima</v>
          </cell>
          <cell r="F4930">
            <v>4989</v>
          </cell>
        </row>
        <row r="4931">
          <cell r="A4931">
            <v>2021</v>
          </cell>
          <cell r="B4931" t="str">
            <v>Colima</v>
          </cell>
          <cell r="F4931">
            <v>5365</v>
          </cell>
        </row>
        <row r="4932">
          <cell r="A4932">
            <v>2021</v>
          </cell>
          <cell r="B4932" t="str">
            <v>Colima</v>
          </cell>
          <cell r="F4932">
            <v>4941</v>
          </cell>
        </row>
        <row r="4933">
          <cell r="A4933">
            <v>2021</v>
          </cell>
          <cell r="B4933" t="str">
            <v>Colima</v>
          </cell>
          <cell r="F4933">
            <v>5297</v>
          </cell>
        </row>
        <row r="4934">
          <cell r="A4934">
            <v>2021</v>
          </cell>
          <cell r="B4934" t="str">
            <v>Colima</v>
          </cell>
          <cell r="F4934">
            <v>4890</v>
          </cell>
        </row>
        <row r="4935">
          <cell r="A4935">
            <v>2021</v>
          </cell>
          <cell r="B4935" t="str">
            <v>Colima</v>
          </cell>
          <cell r="F4935">
            <v>5217</v>
          </cell>
        </row>
        <row r="4936">
          <cell r="A4936">
            <v>2021</v>
          </cell>
          <cell r="B4936" t="str">
            <v>Colima</v>
          </cell>
          <cell r="F4936">
            <v>4822</v>
          </cell>
        </row>
        <row r="4937">
          <cell r="A4937">
            <v>2021</v>
          </cell>
          <cell r="B4937" t="str">
            <v>Colima</v>
          </cell>
          <cell r="F4937">
            <v>5121</v>
          </cell>
        </row>
        <row r="4938">
          <cell r="A4938">
            <v>2021</v>
          </cell>
          <cell r="B4938" t="str">
            <v>Colima</v>
          </cell>
          <cell r="F4938">
            <v>4735</v>
          </cell>
        </row>
        <row r="4939">
          <cell r="A4939">
            <v>2021</v>
          </cell>
          <cell r="B4939" t="str">
            <v>Colima</v>
          </cell>
          <cell r="F4939">
            <v>5011</v>
          </cell>
        </row>
        <row r="4940">
          <cell r="A4940">
            <v>2021</v>
          </cell>
          <cell r="B4940" t="str">
            <v>Colima</v>
          </cell>
          <cell r="F4940">
            <v>4631</v>
          </cell>
        </row>
        <row r="4941">
          <cell r="A4941">
            <v>2021</v>
          </cell>
          <cell r="B4941" t="str">
            <v>Colima</v>
          </cell>
          <cell r="F4941">
            <v>4885</v>
          </cell>
        </row>
        <row r="4942">
          <cell r="A4942">
            <v>2021</v>
          </cell>
          <cell r="B4942" t="str">
            <v>Colima</v>
          </cell>
          <cell r="F4942">
            <v>4509</v>
          </cell>
        </row>
        <row r="4943">
          <cell r="A4943">
            <v>2021</v>
          </cell>
          <cell r="B4943" t="str">
            <v>Colima</v>
          </cell>
          <cell r="F4943">
            <v>4747</v>
          </cell>
        </row>
        <row r="4944">
          <cell r="A4944">
            <v>2021</v>
          </cell>
          <cell r="B4944" t="str">
            <v>Colima</v>
          </cell>
          <cell r="F4944">
            <v>4374</v>
          </cell>
        </row>
        <row r="4945">
          <cell r="A4945">
            <v>2021</v>
          </cell>
          <cell r="B4945" t="str">
            <v>Colima</v>
          </cell>
          <cell r="F4945">
            <v>4600</v>
          </cell>
        </row>
        <row r="4946">
          <cell r="A4946">
            <v>2021</v>
          </cell>
          <cell r="B4946" t="str">
            <v>Colima</v>
          </cell>
          <cell r="F4946">
            <v>4236</v>
          </cell>
        </row>
        <row r="4947">
          <cell r="A4947">
            <v>2021</v>
          </cell>
          <cell r="B4947" t="str">
            <v>Colima</v>
          </cell>
          <cell r="F4947">
            <v>4449</v>
          </cell>
        </row>
        <row r="4948">
          <cell r="A4948">
            <v>2021</v>
          </cell>
          <cell r="B4948" t="str">
            <v>Colima</v>
          </cell>
          <cell r="F4948">
            <v>4097</v>
          </cell>
        </row>
        <row r="4949">
          <cell r="A4949">
            <v>2021</v>
          </cell>
          <cell r="B4949" t="str">
            <v>Colima</v>
          </cell>
          <cell r="F4949">
            <v>4300</v>
          </cell>
        </row>
        <row r="4950">
          <cell r="A4950">
            <v>2021</v>
          </cell>
          <cell r="B4950" t="str">
            <v>Colima</v>
          </cell>
          <cell r="F4950">
            <v>3959</v>
          </cell>
        </row>
        <row r="4951">
          <cell r="A4951">
            <v>2021</v>
          </cell>
          <cell r="B4951" t="str">
            <v>Colima</v>
          </cell>
          <cell r="F4951">
            <v>4156</v>
          </cell>
        </row>
        <row r="4952">
          <cell r="A4952">
            <v>2021</v>
          </cell>
          <cell r="B4952" t="str">
            <v>Colima</v>
          </cell>
          <cell r="F4952">
            <v>3824</v>
          </cell>
        </row>
        <row r="4953">
          <cell r="A4953">
            <v>2021</v>
          </cell>
          <cell r="B4953" t="str">
            <v>Colima</v>
          </cell>
          <cell r="F4953">
            <v>4014</v>
          </cell>
        </row>
        <row r="4954">
          <cell r="A4954">
            <v>2021</v>
          </cell>
          <cell r="B4954" t="str">
            <v>Colima</v>
          </cell>
          <cell r="F4954">
            <v>3691</v>
          </cell>
        </row>
        <row r="4955">
          <cell r="A4955">
            <v>2021</v>
          </cell>
          <cell r="B4955" t="str">
            <v>Colima</v>
          </cell>
          <cell r="F4955">
            <v>3876</v>
          </cell>
        </row>
        <row r="4956">
          <cell r="A4956">
            <v>2021</v>
          </cell>
          <cell r="B4956" t="str">
            <v>Colima</v>
          </cell>
          <cell r="F4956">
            <v>3560</v>
          </cell>
        </row>
        <row r="4957">
          <cell r="A4957">
            <v>2021</v>
          </cell>
          <cell r="B4957" t="str">
            <v>Colima</v>
          </cell>
          <cell r="F4957">
            <v>3743</v>
          </cell>
        </row>
        <row r="4958">
          <cell r="A4958">
            <v>2021</v>
          </cell>
          <cell r="B4958" t="str">
            <v>Colima</v>
          </cell>
          <cell r="F4958">
            <v>3430</v>
          </cell>
        </row>
        <row r="4959">
          <cell r="A4959">
            <v>2021</v>
          </cell>
          <cell r="B4959" t="str">
            <v>Colima</v>
          </cell>
          <cell r="F4959">
            <v>3611</v>
          </cell>
        </row>
        <row r="4960">
          <cell r="A4960">
            <v>2021</v>
          </cell>
          <cell r="B4960" t="str">
            <v>Colima</v>
          </cell>
          <cell r="F4960">
            <v>3296</v>
          </cell>
        </row>
        <row r="4961">
          <cell r="A4961">
            <v>2021</v>
          </cell>
          <cell r="B4961" t="str">
            <v>Colima</v>
          </cell>
          <cell r="F4961">
            <v>3473</v>
          </cell>
        </row>
        <row r="4962">
          <cell r="A4962">
            <v>2021</v>
          </cell>
          <cell r="B4962" t="str">
            <v>Colima</v>
          </cell>
          <cell r="F4962">
            <v>3159</v>
          </cell>
        </row>
        <row r="4963">
          <cell r="A4963">
            <v>2021</v>
          </cell>
          <cell r="B4963" t="str">
            <v>Colima</v>
          </cell>
          <cell r="F4963">
            <v>3334</v>
          </cell>
        </row>
        <row r="4964">
          <cell r="A4964">
            <v>2021</v>
          </cell>
          <cell r="B4964" t="str">
            <v>Colima</v>
          </cell>
          <cell r="F4964">
            <v>3018</v>
          </cell>
        </row>
        <row r="4965">
          <cell r="A4965">
            <v>2021</v>
          </cell>
          <cell r="B4965" t="str">
            <v>Colima</v>
          </cell>
          <cell r="F4965">
            <v>3195</v>
          </cell>
        </row>
        <row r="4966">
          <cell r="A4966">
            <v>2021</v>
          </cell>
          <cell r="B4966" t="str">
            <v>Colima</v>
          </cell>
          <cell r="F4966">
            <v>2875</v>
          </cell>
        </row>
        <row r="4967">
          <cell r="A4967">
            <v>2021</v>
          </cell>
          <cell r="B4967" t="str">
            <v>Colima</v>
          </cell>
          <cell r="F4967">
            <v>3051</v>
          </cell>
        </row>
        <row r="4968">
          <cell r="A4968">
            <v>2021</v>
          </cell>
          <cell r="B4968" t="str">
            <v>Colima</v>
          </cell>
          <cell r="F4968">
            <v>2727</v>
          </cell>
        </row>
        <row r="4969">
          <cell r="A4969">
            <v>2021</v>
          </cell>
          <cell r="B4969" t="str">
            <v>Colima</v>
          </cell>
          <cell r="F4969">
            <v>2903</v>
          </cell>
        </row>
        <row r="4970">
          <cell r="A4970">
            <v>2021</v>
          </cell>
          <cell r="B4970" t="str">
            <v>Colima</v>
          </cell>
          <cell r="F4970">
            <v>2575</v>
          </cell>
        </row>
        <row r="4971">
          <cell r="A4971">
            <v>2021</v>
          </cell>
          <cell r="B4971" t="str">
            <v>Colima</v>
          </cell>
          <cell r="F4971">
            <v>2751</v>
          </cell>
        </row>
        <row r="4972">
          <cell r="A4972">
            <v>2021</v>
          </cell>
          <cell r="B4972" t="str">
            <v>Colima</v>
          </cell>
          <cell r="F4972">
            <v>2420</v>
          </cell>
        </row>
        <row r="4973">
          <cell r="A4973">
            <v>2021</v>
          </cell>
          <cell r="B4973" t="str">
            <v>Colima</v>
          </cell>
          <cell r="F4973">
            <v>2598</v>
          </cell>
        </row>
        <row r="4974">
          <cell r="A4974">
            <v>2021</v>
          </cell>
          <cell r="B4974" t="str">
            <v>Colima</v>
          </cell>
          <cell r="F4974">
            <v>2268</v>
          </cell>
        </row>
        <row r="4975">
          <cell r="A4975">
            <v>2021</v>
          </cell>
          <cell r="B4975" t="str">
            <v>Colima</v>
          </cell>
          <cell r="F4975">
            <v>2444</v>
          </cell>
        </row>
        <row r="4976">
          <cell r="A4976">
            <v>2021</v>
          </cell>
          <cell r="B4976" t="str">
            <v>Colima</v>
          </cell>
          <cell r="F4976">
            <v>2117</v>
          </cell>
        </row>
        <row r="4977">
          <cell r="A4977">
            <v>2021</v>
          </cell>
          <cell r="B4977" t="str">
            <v>Colima</v>
          </cell>
          <cell r="F4977">
            <v>2291</v>
          </cell>
        </row>
        <row r="4978">
          <cell r="A4978">
            <v>2021</v>
          </cell>
          <cell r="B4978" t="str">
            <v>Colima</v>
          </cell>
          <cell r="F4978">
            <v>1968</v>
          </cell>
        </row>
        <row r="4979">
          <cell r="A4979">
            <v>2021</v>
          </cell>
          <cell r="B4979" t="str">
            <v>Colima</v>
          </cell>
          <cell r="F4979">
            <v>2142</v>
          </cell>
        </row>
        <row r="4980">
          <cell r="A4980">
            <v>2021</v>
          </cell>
          <cell r="B4980" t="str">
            <v>Colima</v>
          </cell>
          <cell r="F4980">
            <v>1824</v>
          </cell>
        </row>
        <row r="4981">
          <cell r="A4981">
            <v>2021</v>
          </cell>
          <cell r="B4981" t="str">
            <v>Colima</v>
          </cell>
          <cell r="F4981">
            <v>1994</v>
          </cell>
        </row>
        <row r="4982">
          <cell r="A4982">
            <v>2021</v>
          </cell>
          <cell r="B4982" t="str">
            <v>Colima</v>
          </cell>
          <cell r="F4982">
            <v>1681</v>
          </cell>
        </row>
        <row r="4983">
          <cell r="A4983">
            <v>2021</v>
          </cell>
          <cell r="B4983" t="str">
            <v>Colima</v>
          </cell>
          <cell r="F4983">
            <v>1849</v>
          </cell>
        </row>
        <row r="4984">
          <cell r="A4984">
            <v>2021</v>
          </cell>
          <cell r="B4984" t="str">
            <v>Colima</v>
          </cell>
          <cell r="F4984">
            <v>1556</v>
          </cell>
        </row>
        <row r="4985">
          <cell r="A4985">
            <v>2021</v>
          </cell>
          <cell r="B4985" t="str">
            <v>Colima</v>
          </cell>
          <cell r="F4985">
            <v>1724</v>
          </cell>
        </row>
        <row r="4986">
          <cell r="A4986">
            <v>2021</v>
          </cell>
          <cell r="B4986" t="str">
            <v>Colima</v>
          </cell>
          <cell r="F4986">
            <v>1442</v>
          </cell>
        </row>
        <row r="4987">
          <cell r="A4987">
            <v>2021</v>
          </cell>
          <cell r="B4987" t="str">
            <v>Colima</v>
          </cell>
          <cell r="F4987">
            <v>1610</v>
          </cell>
        </row>
        <row r="4988">
          <cell r="A4988">
            <v>2021</v>
          </cell>
          <cell r="B4988" t="str">
            <v>Colima</v>
          </cell>
          <cell r="F4988">
            <v>1329</v>
          </cell>
        </row>
        <row r="4989">
          <cell r="A4989">
            <v>2021</v>
          </cell>
          <cell r="B4989" t="str">
            <v>Colima</v>
          </cell>
          <cell r="F4989">
            <v>1497</v>
          </cell>
        </row>
        <row r="4990">
          <cell r="A4990">
            <v>2021</v>
          </cell>
          <cell r="B4990" t="str">
            <v>Colima</v>
          </cell>
          <cell r="F4990">
            <v>1222</v>
          </cell>
        </row>
        <row r="4991">
          <cell r="A4991">
            <v>2021</v>
          </cell>
          <cell r="B4991" t="str">
            <v>Colima</v>
          </cell>
          <cell r="F4991">
            <v>1390</v>
          </cell>
        </row>
        <row r="4992">
          <cell r="A4992">
            <v>2021</v>
          </cell>
          <cell r="B4992" t="str">
            <v>Colima</v>
          </cell>
          <cell r="F4992">
            <v>1122</v>
          </cell>
        </row>
        <row r="4993">
          <cell r="A4993">
            <v>2021</v>
          </cell>
          <cell r="B4993" t="str">
            <v>Colima</v>
          </cell>
          <cell r="F4993">
            <v>1286</v>
          </cell>
        </row>
        <row r="4994">
          <cell r="A4994">
            <v>2021</v>
          </cell>
          <cell r="B4994" t="str">
            <v>Colima</v>
          </cell>
          <cell r="F4994">
            <v>1026</v>
          </cell>
        </row>
        <row r="4995">
          <cell r="A4995">
            <v>2021</v>
          </cell>
          <cell r="B4995" t="str">
            <v>Colima</v>
          </cell>
          <cell r="F4995">
            <v>1191</v>
          </cell>
        </row>
        <row r="4996">
          <cell r="A4996">
            <v>2021</v>
          </cell>
          <cell r="B4996" t="str">
            <v>Colima</v>
          </cell>
          <cell r="F4996">
            <v>935</v>
          </cell>
        </row>
        <row r="4997">
          <cell r="A4997">
            <v>2021</v>
          </cell>
          <cell r="B4997" t="str">
            <v>Colima</v>
          </cell>
          <cell r="F4997">
            <v>1099</v>
          </cell>
        </row>
        <row r="4998">
          <cell r="A4998">
            <v>2021</v>
          </cell>
          <cell r="B4998" t="str">
            <v>Colima</v>
          </cell>
          <cell r="F4998">
            <v>849</v>
          </cell>
        </row>
        <row r="4999">
          <cell r="A4999">
            <v>2021</v>
          </cell>
          <cell r="B4999" t="str">
            <v>Colima</v>
          </cell>
          <cell r="F4999">
            <v>1012</v>
          </cell>
        </row>
        <row r="5000">
          <cell r="A5000">
            <v>2021</v>
          </cell>
          <cell r="B5000" t="str">
            <v>Colima</v>
          </cell>
          <cell r="F5000">
            <v>768</v>
          </cell>
        </row>
        <row r="5001">
          <cell r="A5001">
            <v>2021</v>
          </cell>
          <cell r="B5001" t="str">
            <v>Colima</v>
          </cell>
          <cell r="F5001">
            <v>932</v>
          </cell>
        </row>
        <row r="5002">
          <cell r="A5002">
            <v>2021</v>
          </cell>
          <cell r="B5002" t="str">
            <v>Colima</v>
          </cell>
          <cell r="F5002">
            <v>694</v>
          </cell>
        </row>
        <row r="5003">
          <cell r="A5003">
            <v>2021</v>
          </cell>
          <cell r="B5003" t="str">
            <v>Colima</v>
          </cell>
          <cell r="F5003">
            <v>857</v>
          </cell>
        </row>
        <row r="5004">
          <cell r="A5004">
            <v>2021</v>
          </cell>
          <cell r="B5004" t="str">
            <v>Colima</v>
          </cell>
          <cell r="F5004">
            <v>622</v>
          </cell>
        </row>
        <row r="5005">
          <cell r="A5005">
            <v>2021</v>
          </cell>
          <cell r="B5005" t="str">
            <v>Colima</v>
          </cell>
          <cell r="F5005">
            <v>780</v>
          </cell>
        </row>
        <row r="5006">
          <cell r="A5006">
            <v>2021</v>
          </cell>
          <cell r="B5006" t="str">
            <v>Colima</v>
          </cell>
          <cell r="F5006">
            <v>554</v>
          </cell>
        </row>
        <row r="5007">
          <cell r="A5007">
            <v>2021</v>
          </cell>
          <cell r="B5007" t="str">
            <v>Colima</v>
          </cell>
          <cell r="F5007">
            <v>704</v>
          </cell>
        </row>
        <row r="5008">
          <cell r="A5008">
            <v>2021</v>
          </cell>
          <cell r="B5008" t="str">
            <v>Colima</v>
          </cell>
          <cell r="F5008">
            <v>495</v>
          </cell>
        </row>
        <row r="5009">
          <cell r="A5009">
            <v>2021</v>
          </cell>
          <cell r="B5009" t="str">
            <v>Colima</v>
          </cell>
          <cell r="F5009">
            <v>634</v>
          </cell>
        </row>
        <row r="5010">
          <cell r="A5010">
            <v>2021</v>
          </cell>
          <cell r="B5010" t="str">
            <v>Colima</v>
          </cell>
          <cell r="F5010">
            <v>438</v>
          </cell>
        </row>
        <row r="5011">
          <cell r="A5011">
            <v>2021</v>
          </cell>
          <cell r="B5011" t="str">
            <v>Colima</v>
          </cell>
          <cell r="F5011">
            <v>569</v>
          </cell>
        </row>
        <row r="5012">
          <cell r="A5012">
            <v>2021</v>
          </cell>
          <cell r="B5012" t="str">
            <v>Colima</v>
          </cell>
          <cell r="F5012">
            <v>385</v>
          </cell>
        </row>
        <row r="5013">
          <cell r="A5013">
            <v>2021</v>
          </cell>
          <cell r="B5013" t="str">
            <v>Colima</v>
          </cell>
          <cell r="F5013">
            <v>507</v>
          </cell>
        </row>
        <row r="5014">
          <cell r="A5014">
            <v>2021</v>
          </cell>
          <cell r="B5014" t="str">
            <v>Colima</v>
          </cell>
          <cell r="F5014">
            <v>337</v>
          </cell>
        </row>
        <row r="5015">
          <cell r="A5015">
            <v>2021</v>
          </cell>
          <cell r="B5015" t="str">
            <v>Colima</v>
          </cell>
          <cell r="F5015">
            <v>449</v>
          </cell>
        </row>
        <row r="5016">
          <cell r="A5016">
            <v>2021</v>
          </cell>
          <cell r="B5016" t="str">
            <v>Colima</v>
          </cell>
          <cell r="F5016">
            <v>293</v>
          </cell>
        </row>
        <row r="5017">
          <cell r="A5017">
            <v>2021</v>
          </cell>
          <cell r="B5017" t="str">
            <v>Colima</v>
          </cell>
          <cell r="F5017">
            <v>394</v>
          </cell>
        </row>
        <row r="5018">
          <cell r="A5018">
            <v>2021</v>
          </cell>
          <cell r="B5018" t="str">
            <v>Colima</v>
          </cell>
          <cell r="F5018">
            <v>252</v>
          </cell>
        </row>
        <row r="5019">
          <cell r="A5019">
            <v>2021</v>
          </cell>
          <cell r="B5019" t="str">
            <v>Colima</v>
          </cell>
          <cell r="F5019">
            <v>344</v>
          </cell>
        </row>
        <row r="5020">
          <cell r="A5020">
            <v>2021</v>
          </cell>
          <cell r="B5020" t="str">
            <v>Colima</v>
          </cell>
          <cell r="F5020">
            <v>215</v>
          </cell>
        </row>
        <row r="5021">
          <cell r="A5021">
            <v>2021</v>
          </cell>
          <cell r="B5021" t="str">
            <v>Colima</v>
          </cell>
          <cell r="F5021">
            <v>298</v>
          </cell>
        </row>
        <row r="5022">
          <cell r="A5022">
            <v>2021</v>
          </cell>
          <cell r="B5022" t="str">
            <v>Colima</v>
          </cell>
          <cell r="F5022">
            <v>181</v>
          </cell>
        </row>
        <row r="5023">
          <cell r="A5023">
            <v>2021</v>
          </cell>
          <cell r="B5023" t="str">
            <v>Colima</v>
          </cell>
          <cell r="F5023">
            <v>254</v>
          </cell>
        </row>
        <row r="5024">
          <cell r="A5024">
            <v>2021</v>
          </cell>
          <cell r="B5024" t="str">
            <v>Colima</v>
          </cell>
          <cell r="F5024">
            <v>151</v>
          </cell>
        </row>
        <row r="5025">
          <cell r="A5025">
            <v>2021</v>
          </cell>
          <cell r="B5025" t="str">
            <v>Colima</v>
          </cell>
          <cell r="F5025">
            <v>213</v>
          </cell>
        </row>
        <row r="5026">
          <cell r="A5026">
            <v>2021</v>
          </cell>
          <cell r="B5026" t="str">
            <v>Colima</v>
          </cell>
          <cell r="F5026">
            <v>123</v>
          </cell>
        </row>
        <row r="5027">
          <cell r="A5027">
            <v>2021</v>
          </cell>
          <cell r="B5027" t="str">
            <v>Colima</v>
          </cell>
          <cell r="F5027">
            <v>175</v>
          </cell>
        </row>
        <row r="5028">
          <cell r="A5028">
            <v>2021</v>
          </cell>
          <cell r="B5028" t="str">
            <v>Colima</v>
          </cell>
          <cell r="F5028">
            <v>99</v>
          </cell>
        </row>
        <row r="5029">
          <cell r="A5029">
            <v>2021</v>
          </cell>
          <cell r="B5029" t="str">
            <v>Colima</v>
          </cell>
          <cell r="F5029">
            <v>142</v>
          </cell>
        </row>
        <row r="5030">
          <cell r="A5030">
            <v>2021</v>
          </cell>
          <cell r="B5030" t="str">
            <v>Colima</v>
          </cell>
          <cell r="F5030">
            <v>78</v>
          </cell>
        </row>
        <row r="5031">
          <cell r="A5031">
            <v>2021</v>
          </cell>
          <cell r="B5031" t="str">
            <v>Colima</v>
          </cell>
          <cell r="F5031">
            <v>113</v>
          </cell>
        </row>
        <row r="5032">
          <cell r="A5032">
            <v>2021</v>
          </cell>
          <cell r="B5032" t="str">
            <v>Colima</v>
          </cell>
          <cell r="F5032">
            <v>60</v>
          </cell>
        </row>
        <row r="5033">
          <cell r="A5033">
            <v>2021</v>
          </cell>
          <cell r="B5033" t="str">
            <v>Colima</v>
          </cell>
          <cell r="F5033">
            <v>89</v>
          </cell>
        </row>
        <row r="5034">
          <cell r="A5034">
            <v>2021</v>
          </cell>
          <cell r="B5034" t="str">
            <v>Colima</v>
          </cell>
          <cell r="F5034">
            <v>46</v>
          </cell>
        </row>
        <row r="5035">
          <cell r="A5035">
            <v>2021</v>
          </cell>
          <cell r="B5035" t="str">
            <v>Colima</v>
          </cell>
          <cell r="F5035">
            <v>69</v>
          </cell>
        </row>
        <row r="5036">
          <cell r="A5036">
            <v>2021</v>
          </cell>
          <cell r="B5036" t="str">
            <v>Colima</v>
          </cell>
          <cell r="F5036">
            <v>35</v>
          </cell>
        </row>
        <row r="5037">
          <cell r="A5037">
            <v>2021</v>
          </cell>
          <cell r="B5037" t="str">
            <v>Colima</v>
          </cell>
          <cell r="F5037">
            <v>52</v>
          </cell>
        </row>
        <row r="5038">
          <cell r="A5038">
            <v>2021</v>
          </cell>
          <cell r="B5038" t="str">
            <v>Colima</v>
          </cell>
          <cell r="F5038">
            <v>26</v>
          </cell>
        </row>
        <row r="5039">
          <cell r="A5039">
            <v>2021</v>
          </cell>
          <cell r="B5039" t="str">
            <v>Colima</v>
          </cell>
          <cell r="F5039">
            <v>39</v>
          </cell>
        </row>
        <row r="5040">
          <cell r="A5040">
            <v>2021</v>
          </cell>
          <cell r="B5040" t="str">
            <v>Colima</v>
          </cell>
          <cell r="F5040">
            <v>18</v>
          </cell>
        </row>
        <row r="5041">
          <cell r="A5041">
            <v>2021</v>
          </cell>
          <cell r="B5041" t="str">
            <v>Colima</v>
          </cell>
          <cell r="F5041">
            <v>28</v>
          </cell>
        </row>
        <row r="5042">
          <cell r="A5042">
            <v>2021</v>
          </cell>
          <cell r="B5042" t="str">
            <v>Colima</v>
          </cell>
          <cell r="F5042">
            <v>13</v>
          </cell>
        </row>
        <row r="5043">
          <cell r="A5043">
            <v>2021</v>
          </cell>
          <cell r="B5043" t="str">
            <v>Colima</v>
          </cell>
          <cell r="F5043">
            <v>19</v>
          </cell>
        </row>
        <row r="5044">
          <cell r="A5044">
            <v>2021</v>
          </cell>
          <cell r="B5044" t="str">
            <v>Colima</v>
          </cell>
          <cell r="F5044">
            <v>8</v>
          </cell>
        </row>
        <row r="5045">
          <cell r="A5045">
            <v>2021</v>
          </cell>
          <cell r="B5045" t="str">
            <v>Colima</v>
          </cell>
          <cell r="F5045">
            <v>13</v>
          </cell>
        </row>
        <row r="5046">
          <cell r="A5046">
            <v>2021</v>
          </cell>
          <cell r="B5046" t="str">
            <v>Colima</v>
          </cell>
          <cell r="F5046">
            <v>5</v>
          </cell>
        </row>
        <row r="5047">
          <cell r="A5047">
            <v>2021</v>
          </cell>
          <cell r="B5047" t="str">
            <v>Colima</v>
          </cell>
          <cell r="F5047">
            <v>9</v>
          </cell>
        </row>
        <row r="5048">
          <cell r="A5048">
            <v>2021</v>
          </cell>
          <cell r="B5048" t="str">
            <v>Colima</v>
          </cell>
          <cell r="F5048">
            <v>3</v>
          </cell>
        </row>
        <row r="5049">
          <cell r="A5049">
            <v>2021</v>
          </cell>
          <cell r="B5049" t="str">
            <v>Colima</v>
          </cell>
          <cell r="F5049">
            <v>6</v>
          </cell>
        </row>
        <row r="5050">
          <cell r="A5050">
            <v>2021</v>
          </cell>
          <cell r="B5050" t="str">
            <v>Colima</v>
          </cell>
          <cell r="F5050">
            <v>2</v>
          </cell>
        </row>
        <row r="5051">
          <cell r="A5051">
            <v>2021</v>
          </cell>
          <cell r="B5051" t="str">
            <v>Colima</v>
          </cell>
          <cell r="F5051">
            <v>3</v>
          </cell>
        </row>
        <row r="5052">
          <cell r="A5052">
            <v>2021</v>
          </cell>
          <cell r="B5052" t="str">
            <v>Colima</v>
          </cell>
          <cell r="F5052">
            <v>1</v>
          </cell>
        </row>
        <row r="5053">
          <cell r="A5053">
            <v>2021</v>
          </cell>
          <cell r="B5053" t="str">
            <v>Colima</v>
          </cell>
          <cell r="F5053">
            <v>2</v>
          </cell>
        </row>
        <row r="5054">
          <cell r="A5054">
            <v>2021</v>
          </cell>
          <cell r="B5054" t="str">
            <v>Colima</v>
          </cell>
          <cell r="F5054">
            <v>1</v>
          </cell>
        </row>
        <row r="5055">
          <cell r="A5055">
            <v>2021</v>
          </cell>
          <cell r="B5055" t="str">
            <v>Colima</v>
          </cell>
          <cell r="F5055">
            <v>1</v>
          </cell>
        </row>
        <row r="5056">
          <cell r="A5056">
            <v>2021</v>
          </cell>
          <cell r="B5056" t="str">
            <v>Colima</v>
          </cell>
          <cell r="F5056">
            <v>1</v>
          </cell>
        </row>
        <row r="5057">
          <cell r="A5057">
            <v>2021</v>
          </cell>
          <cell r="B5057" t="str">
            <v>Colima</v>
          </cell>
          <cell r="F5057">
            <v>1</v>
          </cell>
        </row>
        <row r="5058">
          <cell r="A5058">
            <v>2021</v>
          </cell>
          <cell r="B5058" t="str">
            <v>Colima</v>
          </cell>
          <cell r="F5058">
            <v>0</v>
          </cell>
        </row>
        <row r="5059">
          <cell r="A5059">
            <v>2021</v>
          </cell>
          <cell r="B5059" t="str">
            <v>Colima</v>
          </cell>
          <cell r="F5059">
            <v>0</v>
          </cell>
        </row>
        <row r="5060">
          <cell r="A5060">
            <v>2021</v>
          </cell>
          <cell r="B5060" t="str">
            <v>Colima</v>
          </cell>
          <cell r="F5060">
            <v>0</v>
          </cell>
        </row>
        <row r="5061">
          <cell r="A5061">
            <v>2021</v>
          </cell>
          <cell r="B5061" t="str">
            <v>Colima</v>
          </cell>
          <cell r="F5061">
            <v>0</v>
          </cell>
        </row>
        <row r="5062">
          <cell r="A5062">
            <v>2022</v>
          </cell>
          <cell r="B5062" t="str">
            <v>Colima</v>
          </cell>
          <cell r="F5062">
            <v>6772</v>
          </cell>
        </row>
        <row r="5063">
          <cell r="A5063">
            <v>2022</v>
          </cell>
          <cell r="B5063" t="str">
            <v>Colima</v>
          </cell>
          <cell r="F5063">
            <v>6515</v>
          </cell>
        </row>
        <row r="5064">
          <cell r="A5064">
            <v>2022</v>
          </cell>
          <cell r="B5064" t="str">
            <v>Colima</v>
          </cell>
          <cell r="F5064">
            <v>6823</v>
          </cell>
        </row>
        <row r="5065">
          <cell r="A5065">
            <v>2022</v>
          </cell>
          <cell r="B5065" t="str">
            <v>Colima</v>
          </cell>
          <cell r="F5065">
            <v>6553</v>
          </cell>
        </row>
        <row r="5066">
          <cell r="A5066">
            <v>2022</v>
          </cell>
          <cell r="B5066" t="str">
            <v>Colima</v>
          </cell>
          <cell r="F5066">
            <v>6880</v>
          </cell>
        </row>
        <row r="5067">
          <cell r="A5067">
            <v>2022</v>
          </cell>
          <cell r="B5067" t="str">
            <v>Colima</v>
          </cell>
          <cell r="F5067">
            <v>6592</v>
          </cell>
        </row>
        <row r="5068">
          <cell r="A5068">
            <v>2022</v>
          </cell>
          <cell r="B5068" t="str">
            <v>Colima</v>
          </cell>
          <cell r="F5068">
            <v>6937</v>
          </cell>
        </row>
        <row r="5069">
          <cell r="A5069">
            <v>2022</v>
          </cell>
          <cell r="B5069" t="str">
            <v>Colima</v>
          </cell>
          <cell r="F5069">
            <v>6629</v>
          </cell>
        </row>
        <row r="5070">
          <cell r="A5070">
            <v>2022</v>
          </cell>
          <cell r="B5070" t="str">
            <v>Colima</v>
          </cell>
          <cell r="F5070">
            <v>6989</v>
          </cell>
        </row>
        <row r="5071">
          <cell r="A5071">
            <v>2022</v>
          </cell>
          <cell r="B5071" t="str">
            <v>Colima</v>
          </cell>
          <cell r="F5071">
            <v>6658</v>
          </cell>
        </row>
        <row r="5072">
          <cell r="A5072">
            <v>2022</v>
          </cell>
          <cell r="B5072" t="str">
            <v>Colima</v>
          </cell>
          <cell r="F5072">
            <v>7034</v>
          </cell>
        </row>
        <row r="5073">
          <cell r="A5073">
            <v>2022</v>
          </cell>
          <cell r="B5073" t="str">
            <v>Colima</v>
          </cell>
          <cell r="F5073">
            <v>6688</v>
          </cell>
        </row>
        <row r="5074">
          <cell r="A5074">
            <v>2022</v>
          </cell>
          <cell r="B5074" t="str">
            <v>Colima</v>
          </cell>
          <cell r="F5074">
            <v>7091</v>
          </cell>
        </row>
        <row r="5075">
          <cell r="A5075">
            <v>2022</v>
          </cell>
          <cell r="B5075" t="str">
            <v>Colima</v>
          </cell>
          <cell r="F5075">
            <v>6692</v>
          </cell>
        </row>
        <row r="5076">
          <cell r="A5076">
            <v>2022</v>
          </cell>
          <cell r="B5076" t="str">
            <v>Colima</v>
          </cell>
          <cell r="F5076">
            <v>7109</v>
          </cell>
        </row>
        <row r="5077">
          <cell r="A5077">
            <v>2022</v>
          </cell>
          <cell r="B5077" t="str">
            <v>Colima</v>
          </cell>
          <cell r="F5077">
            <v>6646</v>
          </cell>
        </row>
        <row r="5078">
          <cell r="A5078">
            <v>2022</v>
          </cell>
          <cell r="B5078" t="str">
            <v>Colima</v>
          </cell>
          <cell r="F5078">
            <v>7082</v>
          </cell>
        </row>
        <row r="5079">
          <cell r="A5079">
            <v>2022</v>
          </cell>
          <cell r="B5079" t="str">
            <v>Colima</v>
          </cell>
          <cell r="F5079">
            <v>6594</v>
          </cell>
        </row>
        <row r="5080">
          <cell r="A5080">
            <v>2022</v>
          </cell>
          <cell r="B5080" t="str">
            <v>Colima</v>
          </cell>
          <cell r="F5080">
            <v>7042</v>
          </cell>
        </row>
        <row r="5081">
          <cell r="A5081">
            <v>2022</v>
          </cell>
          <cell r="B5081" t="str">
            <v>Colima</v>
          </cell>
          <cell r="F5081">
            <v>6542</v>
          </cell>
        </row>
        <row r="5082">
          <cell r="A5082">
            <v>2022</v>
          </cell>
          <cell r="B5082" t="str">
            <v>Colima</v>
          </cell>
          <cell r="F5082">
            <v>7006</v>
          </cell>
        </row>
        <row r="5083">
          <cell r="A5083">
            <v>2022</v>
          </cell>
          <cell r="B5083" t="str">
            <v>Colima</v>
          </cell>
          <cell r="F5083">
            <v>6499</v>
          </cell>
        </row>
        <row r="5084">
          <cell r="A5084">
            <v>2022</v>
          </cell>
          <cell r="B5084" t="str">
            <v>Colima</v>
          </cell>
          <cell r="F5084">
            <v>6975</v>
          </cell>
        </row>
        <row r="5085">
          <cell r="A5085">
            <v>2022</v>
          </cell>
          <cell r="B5085" t="str">
            <v>Colima</v>
          </cell>
          <cell r="F5085">
            <v>6472</v>
          </cell>
        </row>
        <row r="5086">
          <cell r="A5086">
            <v>2022</v>
          </cell>
          <cell r="B5086" t="str">
            <v>Colima</v>
          </cell>
          <cell r="F5086">
            <v>6953</v>
          </cell>
        </row>
        <row r="5087">
          <cell r="A5087">
            <v>2022</v>
          </cell>
          <cell r="B5087" t="str">
            <v>Colima</v>
          </cell>
          <cell r="F5087">
            <v>6451</v>
          </cell>
        </row>
        <row r="5088">
          <cell r="A5088">
            <v>2022</v>
          </cell>
          <cell r="B5088" t="str">
            <v>Colima</v>
          </cell>
          <cell r="F5088">
            <v>6938</v>
          </cell>
        </row>
        <row r="5089">
          <cell r="A5089">
            <v>2022</v>
          </cell>
          <cell r="B5089" t="str">
            <v>Colima</v>
          </cell>
          <cell r="F5089">
            <v>6440</v>
          </cell>
        </row>
        <row r="5090">
          <cell r="A5090">
            <v>2022</v>
          </cell>
          <cell r="B5090" t="str">
            <v>Colima</v>
          </cell>
          <cell r="F5090">
            <v>6924</v>
          </cell>
        </row>
        <row r="5091">
          <cell r="A5091">
            <v>2022</v>
          </cell>
          <cell r="B5091" t="str">
            <v>Colima</v>
          </cell>
          <cell r="F5091">
            <v>6434</v>
          </cell>
        </row>
        <row r="5092">
          <cell r="A5092">
            <v>2022</v>
          </cell>
          <cell r="B5092" t="str">
            <v>Colima</v>
          </cell>
          <cell r="F5092">
            <v>6914</v>
          </cell>
        </row>
        <row r="5093">
          <cell r="A5093">
            <v>2022</v>
          </cell>
          <cell r="B5093" t="str">
            <v>Colima</v>
          </cell>
          <cell r="F5093">
            <v>6437</v>
          </cell>
        </row>
        <row r="5094">
          <cell r="A5094">
            <v>2022</v>
          </cell>
          <cell r="B5094" t="str">
            <v>Colima</v>
          </cell>
          <cell r="F5094">
            <v>6910</v>
          </cell>
        </row>
        <row r="5095">
          <cell r="A5095">
            <v>2022</v>
          </cell>
          <cell r="B5095" t="str">
            <v>Colima</v>
          </cell>
          <cell r="F5095">
            <v>6454</v>
          </cell>
        </row>
        <row r="5096">
          <cell r="A5096">
            <v>2022</v>
          </cell>
          <cell r="B5096" t="str">
            <v>Colima</v>
          </cell>
          <cell r="F5096">
            <v>6898</v>
          </cell>
        </row>
        <row r="5097">
          <cell r="A5097">
            <v>2022</v>
          </cell>
          <cell r="B5097" t="str">
            <v>Colima</v>
          </cell>
          <cell r="F5097">
            <v>6476</v>
          </cell>
        </row>
        <row r="5098">
          <cell r="A5098">
            <v>2022</v>
          </cell>
          <cell r="B5098" t="str">
            <v>Colima</v>
          </cell>
          <cell r="F5098">
            <v>6865</v>
          </cell>
        </row>
        <row r="5099">
          <cell r="A5099">
            <v>2022</v>
          </cell>
          <cell r="B5099" t="str">
            <v>Colima</v>
          </cell>
          <cell r="F5099">
            <v>6489</v>
          </cell>
        </row>
        <row r="5100">
          <cell r="A5100">
            <v>2022</v>
          </cell>
          <cell r="B5100" t="str">
            <v>Colima</v>
          </cell>
          <cell r="F5100">
            <v>6817</v>
          </cell>
        </row>
        <row r="5101">
          <cell r="A5101">
            <v>2022</v>
          </cell>
          <cell r="B5101" t="str">
            <v>Colima</v>
          </cell>
          <cell r="F5101">
            <v>6496</v>
          </cell>
        </row>
        <row r="5102">
          <cell r="A5102">
            <v>2022</v>
          </cell>
          <cell r="B5102" t="str">
            <v>Colima</v>
          </cell>
          <cell r="F5102">
            <v>6776</v>
          </cell>
        </row>
        <row r="5103">
          <cell r="A5103">
            <v>2022</v>
          </cell>
          <cell r="B5103" t="str">
            <v>Colima</v>
          </cell>
          <cell r="F5103">
            <v>6513</v>
          </cell>
        </row>
        <row r="5104">
          <cell r="A5104">
            <v>2022</v>
          </cell>
          <cell r="B5104" t="str">
            <v>Colima</v>
          </cell>
          <cell r="F5104">
            <v>6742</v>
          </cell>
        </row>
        <row r="5105">
          <cell r="A5105">
            <v>2022</v>
          </cell>
          <cell r="B5105" t="str">
            <v>Colima</v>
          </cell>
          <cell r="F5105">
            <v>6532</v>
          </cell>
        </row>
        <row r="5106">
          <cell r="A5106">
            <v>2022</v>
          </cell>
          <cell r="B5106" t="str">
            <v>Colima</v>
          </cell>
          <cell r="F5106">
            <v>6714</v>
          </cell>
        </row>
        <row r="5107">
          <cell r="A5107">
            <v>2022</v>
          </cell>
          <cell r="B5107" t="str">
            <v>Colima</v>
          </cell>
          <cell r="F5107">
            <v>6546</v>
          </cell>
        </row>
        <row r="5108">
          <cell r="A5108">
            <v>2022</v>
          </cell>
          <cell r="B5108" t="str">
            <v>Colima</v>
          </cell>
          <cell r="F5108">
            <v>6703</v>
          </cell>
        </row>
        <row r="5109">
          <cell r="A5109">
            <v>2022</v>
          </cell>
          <cell r="B5109" t="str">
            <v>Colima</v>
          </cell>
          <cell r="F5109">
            <v>6562</v>
          </cell>
        </row>
        <row r="5110">
          <cell r="A5110">
            <v>2022</v>
          </cell>
          <cell r="B5110" t="str">
            <v>Colima</v>
          </cell>
          <cell r="F5110">
            <v>6710</v>
          </cell>
        </row>
        <row r="5111">
          <cell r="A5111">
            <v>2022</v>
          </cell>
          <cell r="B5111" t="str">
            <v>Colima</v>
          </cell>
          <cell r="F5111">
            <v>6587</v>
          </cell>
        </row>
        <row r="5112">
          <cell r="A5112">
            <v>2022</v>
          </cell>
          <cell r="B5112" t="str">
            <v>Colima</v>
          </cell>
          <cell r="F5112">
            <v>6723</v>
          </cell>
        </row>
        <row r="5113">
          <cell r="A5113">
            <v>2022</v>
          </cell>
          <cell r="B5113" t="str">
            <v>Colima</v>
          </cell>
          <cell r="F5113">
            <v>6623</v>
          </cell>
        </row>
        <row r="5114">
          <cell r="A5114">
            <v>2022</v>
          </cell>
          <cell r="B5114" t="str">
            <v>Colima</v>
          </cell>
          <cell r="F5114">
            <v>6744</v>
          </cell>
        </row>
        <row r="5115">
          <cell r="A5115">
            <v>2022</v>
          </cell>
          <cell r="B5115" t="str">
            <v>Colima</v>
          </cell>
          <cell r="F5115">
            <v>6663</v>
          </cell>
        </row>
        <row r="5116">
          <cell r="A5116">
            <v>2022</v>
          </cell>
          <cell r="B5116" t="str">
            <v>Colima</v>
          </cell>
          <cell r="F5116">
            <v>6767</v>
          </cell>
        </row>
        <row r="5117">
          <cell r="A5117">
            <v>2022</v>
          </cell>
          <cell r="B5117" t="str">
            <v>Colima</v>
          </cell>
          <cell r="F5117">
            <v>6699</v>
          </cell>
        </row>
        <row r="5118">
          <cell r="A5118">
            <v>2022</v>
          </cell>
          <cell r="B5118" t="str">
            <v>Colima</v>
          </cell>
          <cell r="F5118">
            <v>6776</v>
          </cell>
        </row>
        <row r="5119">
          <cell r="A5119">
            <v>2022</v>
          </cell>
          <cell r="B5119" t="str">
            <v>Colima</v>
          </cell>
          <cell r="F5119">
            <v>6715</v>
          </cell>
        </row>
        <row r="5120">
          <cell r="A5120">
            <v>2022</v>
          </cell>
          <cell r="B5120" t="str">
            <v>Colima</v>
          </cell>
          <cell r="F5120">
            <v>6760</v>
          </cell>
        </row>
        <row r="5121">
          <cell r="A5121">
            <v>2022</v>
          </cell>
          <cell r="B5121" t="str">
            <v>Colima</v>
          </cell>
          <cell r="F5121">
            <v>6710</v>
          </cell>
        </row>
        <row r="5122">
          <cell r="A5122">
            <v>2022</v>
          </cell>
          <cell r="B5122" t="str">
            <v>Colima</v>
          </cell>
          <cell r="F5122">
            <v>6715</v>
          </cell>
        </row>
        <row r="5123">
          <cell r="A5123">
            <v>2022</v>
          </cell>
          <cell r="B5123" t="str">
            <v>Colima</v>
          </cell>
          <cell r="F5123">
            <v>6682</v>
          </cell>
        </row>
        <row r="5124">
          <cell r="A5124">
            <v>2022</v>
          </cell>
          <cell r="B5124" t="str">
            <v>Colima</v>
          </cell>
          <cell r="F5124">
            <v>6634</v>
          </cell>
        </row>
        <row r="5125">
          <cell r="A5125">
            <v>2022</v>
          </cell>
          <cell r="B5125" t="str">
            <v>Colima</v>
          </cell>
          <cell r="F5125">
            <v>6633</v>
          </cell>
        </row>
        <row r="5126">
          <cell r="A5126">
            <v>2022</v>
          </cell>
          <cell r="B5126" t="str">
            <v>Colima</v>
          </cell>
          <cell r="F5126">
            <v>6530</v>
          </cell>
        </row>
        <row r="5127">
          <cell r="A5127">
            <v>2022</v>
          </cell>
          <cell r="B5127" t="str">
            <v>Colima</v>
          </cell>
          <cell r="F5127">
            <v>6572</v>
          </cell>
        </row>
        <row r="5128">
          <cell r="A5128">
            <v>2022</v>
          </cell>
          <cell r="B5128" t="str">
            <v>Colima</v>
          </cell>
          <cell r="F5128">
            <v>6422</v>
          </cell>
        </row>
        <row r="5129">
          <cell r="A5129">
            <v>2022</v>
          </cell>
          <cell r="B5129" t="str">
            <v>Colima</v>
          </cell>
          <cell r="F5129">
            <v>6508</v>
          </cell>
        </row>
        <row r="5130">
          <cell r="A5130">
            <v>2022</v>
          </cell>
          <cell r="B5130" t="str">
            <v>Colima</v>
          </cell>
          <cell r="F5130">
            <v>6308</v>
          </cell>
        </row>
        <row r="5131">
          <cell r="A5131">
            <v>2022</v>
          </cell>
          <cell r="B5131" t="str">
            <v>Colima</v>
          </cell>
          <cell r="F5131">
            <v>6435</v>
          </cell>
        </row>
        <row r="5132">
          <cell r="A5132">
            <v>2022</v>
          </cell>
          <cell r="B5132" t="str">
            <v>Colima</v>
          </cell>
          <cell r="F5132">
            <v>6184</v>
          </cell>
        </row>
        <row r="5133">
          <cell r="A5133">
            <v>2022</v>
          </cell>
          <cell r="B5133" t="str">
            <v>Colima</v>
          </cell>
          <cell r="F5133">
            <v>6350</v>
          </cell>
        </row>
        <row r="5134">
          <cell r="A5134">
            <v>2022</v>
          </cell>
          <cell r="B5134" t="str">
            <v>Colima</v>
          </cell>
          <cell r="F5134">
            <v>6056</v>
          </cell>
        </row>
        <row r="5135">
          <cell r="A5135">
            <v>2022</v>
          </cell>
          <cell r="B5135" t="str">
            <v>Colima</v>
          </cell>
          <cell r="F5135">
            <v>6254</v>
          </cell>
        </row>
        <row r="5136">
          <cell r="A5136">
            <v>2022</v>
          </cell>
          <cell r="B5136" t="str">
            <v>Colima</v>
          </cell>
          <cell r="F5136">
            <v>5923</v>
          </cell>
        </row>
        <row r="5137">
          <cell r="A5137">
            <v>2022</v>
          </cell>
          <cell r="B5137" t="str">
            <v>Colima</v>
          </cell>
          <cell r="F5137">
            <v>6154</v>
          </cell>
        </row>
        <row r="5138">
          <cell r="A5138">
            <v>2022</v>
          </cell>
          <cell r="B5138" t="str">
            <v>Colima</v>
          </cell>
          <cell r="F5138">
            <v>5782</v>
          </cell>
        </row>
        <row r="5139">
          <cell r="A5139">
            <v>2022</v>
          </cell>
          <cell r="B5139" t="str">
            <v>Colima</v>
          </cell>
          <cell r="F5139">
            <v>6048</v>
          </cell>
        </row>
        <row r="5140">
          <cell r="A5140">
            <v>2022</v>
          </cell>
          <cell r="B5140" t="str">
            <v>Colima</v>
          </cell>
          <cell r="F5140">
            <v>5638</v>
          </cell>
        </row>
        <row r="5141">
          <cell r="A5141">
            <v>2022</v>
          </cell>
          <cell r="B5141" t="str">
            <v>Colima</v>
          </cell>
          <cell r="F5141">
            <v>5941</v>
          </cell>
        </row>
        <row r="5142">
          <cell r="A5142">
            <v>2022</v>
          </cell>
          <cell r="B5142" t="str">
            <v>Colima</v>
          </cell>
          <cell r="F5142">
            <v>5497</v>
          </cell>
        </row>
        <row r="5143">
          <cell r="A5143">
            <v>2022</v>
          </cell>
          <cell r="B5143" t="str">
            <v>Colima</v>
          </cell>
          <cell r="F5143">
            <v>5834</v>
          </cell>
        </row>
        <row r="5144">
          <cell r="A5144">
            <v>2022</v>
          </cell>
          <cell r="B5144" t="str">
            <v>Colima</v>
          </cell>
          <cell r="F5144">
            <v>5364</v>
          </cell>
        </row>
        <row r="5145">
          <cell r="A5145">
            <v>2022</v>
          </cell>
          <cell r="B5145" t="str">
            <v>Colima</v>
          </cell>
          <cell r="F5145">
            <v>5725</v>
          </cell>
        </row>
        <row r="5146">
          <cell r="A5146">
            <v>2022</v>
          </cell>
          <cell r="B5146" t="str">
            <v>Colima</v>
          </cell>
          <cell r="F5146">
            <v>5244</v>
          </cell>
        </row>
        <row r="5147">
          <cell r="A5147">
            <v>2022</v>
          </cell>
          <cell r="B5147" t="str">
            <v>Colima</v>
          </cell>
          <cell r="F5147">
            <v>5621</v>
          </cell>
        </row>
        <row r="5148">
          <cell r="A5148">
            <v>2022</v>
          </cell>
          <cell r="B5148" t="str">
            <v>Colima</v>
          </cell>
          <cell r="F5148">
            <v>5141</v>
          </cell>
        </row>
        <row r="5149">
          <cell r="A5149">
            <v>2022</v>
          </cell>
          <cell r="B5149" t="str">
            <v>Colima</v>
          </cell>
          <cell r="F5149">
            <v>5527</v>
          </cell>
        </row>
        <row r="5150">
          <cell r="A5150">
            <v>2022</v>
          </cell>
          <cell r="B5150" t="str">
            <v>Colima</v>
          </cell>
          <cell r="F5150">
            <v>5059</v>
          </cell>
        </row>
        <row r="5151">
          <cell r="A5151">
            <v>2022</v>
          </cell>
          <cell r="B5151" t="str">
            <v>Colima</v>
          </cell>
          <cell r="F5151">
            <v>5442</v>
          </cell>
        </row>
        <row r="5152">
          <cell r="A5152">
            <v>2022</v>
          </cell>
          <cell r="B5152" t="str">
            <v>Colima</v>
          </cell>
          <cell r="F5152">
            <v>4994</v>
          </cell>
        </row>
        <row r="5153">
          <cell r="A5153">
            <v>2022</v>
          </cell>
          <cell r="B5153" t="str">
            <v>Colima</v>
          </cell>
          <cell r="F5153">
            <v>5367</v>
          </cell>
        </row>
        <row r="5154">
          <cell r="A5154">
            <v>2022</v>
          </cell>
          <cell r="B5154" t="str">
            <v>Colima</v>
          </cell>
          <cell r="F5154">
            <v>4945</v>
          </cell>
        </row>
        <row r="5155">
          <cell r="A5155">
            <v>2022</v>
          </cell>
          <cell r="B5155" t="str">
            <v>Colima</v>
          </cell>
          <cell r="F5155">
            <v>5298</v>
          </cell>
        </row>
        <row r="5156">
          <cell r="A5156">
            <v>2022</v>
          </cell>
          <cell r="B5156" t="str">
            <v>Colima</v>
          </cell>
          <cell r="F5156">
            <v>4894</v>
          </cell>
        </row>
        <row r="5157">
          <cell r="A5157">
            <v>2022</v>
          </cell>
          <cell r="B5157" t="str">
            <v>Colima</v>
          </cell>
          <cell r="F5157">
            <v>5216</v>
          </cell>
        </row>
        <row r="5158">
          <cell r="A5158">
            <v>2022</v>
          </cell>
          <cell r="B5158" t="str">
            <v>Colima</v>
          </cell>
          <cell r="F5158">
            <v>4823</v>
          </cell>
        </row>
        <row r="5159">
          <cell r="A5159">
            <v>2022</v>
          </cell>
          <cell r="B5159" t="str">
            <v>Colima</v>
          </cell>
          <cell r="F5159">
            <v>5120</v>
          </cell>
        </row>
        <row r="5160">
          <cell r="A5160">
            <v>2022</v>
          </cell>
          <cell r="B5160" t="str">
            <v>Colima</v>
          </cell>
          <cell r="F5160">
            <v>4735</v>
          </cell>
        </row>
        <row r="5161">
          <cell r="A5161">
            <v>2022</v>
          </cell>
          <cell r="B5161" t="str">
            <v>Colima</v>
          </cell>
          <cell r="F5161">
            <v>5009</v>
          </cell>
        </row>
        <row r="5162">
          <cell r="A5162">
            <v>2022</v>
          </cell>
          <cell r="B5162" t="str">
            <v>Colima</v>
          </cell>
          <cell r="F5162">
            <v>4626</v>
          </cell>
        </row>
        <row r="5163">
          <cell r="A5163">
            <v>2022</v>
          </cell>
          <cell r="B5163" t="str">
            <v>Colima</v>
          </cell>
          <cell r="F5163">
            <v>4880</v>
          </cell>
        </row>
        <row r="5164">
          <cell r="A5164">
            <v>2022</v>
          </cell>
          <cell r="B5164" t="str">
            <v>Colima</v>
          </cell>
          <cell r="F5164">
            <v>4499</v>
          </cell>
        </row>
        <row r="5165">
          <cell r="A5165">
            <v>2022</v>
          </cell>
          <cell r="B5165" t="str">
            <v>Colima</v>
          </cell>
          <cell r="F5165">
            <v>4739</v>
          </cell>
        </row>
        <row r="5166">
          <cell r="A5166">
            <v>2022</v>
          </cell>
          <cell r="B5166" t="str">
            <v>Colima</v>
          </cell>
          <cell r="F5166">
            <v>4363</v>
          </cell>
        </row>
        <row r="5167">
          <cell r="A5167">
            <v>2022</v>
          </cell>
          <cell r="B5167" t="str">
            <v>Colima</v>
          </cell>
          <cell r="F5167">
            <v>4591</v>
          </cell>
        </row>
        <row r="5168">
          <cell r="A5168">
            <v>2022</v>
          </cell>
          <cell r="B5168" t="str">
            <v>Colima</v>
          </cell>
          <cell r="F5168">
            <v>4222</v>
          </cell>
        </row>
        <row r="5169">
          <cell r="A5169">
            <v>2022</v>
          </cell>
          <cell r="B5169" t="str">
            <v>Colima</v>
          </cell>
          <cell r="F5169">
            <v>4437</v>
          </cell>
        </row>
        <row r="5170">
          <cell r="A5170">
            <v>2022</v>
          </cell>
          <cell r="B5170" t="str">
            <v>Colima</v>
          </cell>
          <cell r="F5170">
            <v>4082</v>
          </cell>
        </row>
        <row r="5171">
          <cell r="A5171">
            <v>2022</v>
          </cell>
          <cell r="B5171" t="str">
            <v>Colima</v>
          </cell>
          <cell r="F5171">
            <v>4287</v>
          </cell>
        </row>
        <row r="5172">
          <cell r="A5172">
            <v>2022</v>
          </cell>
          <cell r="B5172" t="str">
            <v>Colima</v>
          </cell>
          <cell r="F5172">
            <v>3938</v>
          </cell>
        </row>
        <row r="5173">
          <cell r="A5173">
            <v>2022</v>
          </cell>
          <cell r="B5173" t="str">
            <v>Colima</v>
          </cell>
          <cell r="F5173">
            <v>4139</v>
          </cell>
        </row>
        <row r="5174">
          <cell r="A5174">
            <v>2022</v>
          </cell>
          <cell r="B5174" t="str">
            <v>Colima</v>
          </cell>
          <cell r="F5174">
            <v>3795</v>
          </cell>
        </row>
        <row r="5175">
          <cell r="A5175">
            <v>2022</v>
          </cell>
          <cell r="B5175" t="str">
            <v>Colima</v>
          </cell>
          <cell r="F5175">
            <v>3994</v>
          </cell>
        </row>
        <row r="5176">
          <cell r="A5176">
            <v>2022</v>
          </cell>
          <cell r="B5176" t="str">
            <v>Colima</v>
          </cell>
          <cell r="F5176">
            <v>3660</v>
          </cell>
        </row>
        <row r="5177">
          <cell r="A5177">
            <v>2022</v>
          </cell>
          <cell r="B5177" t="str">
            <v>Colima</v>
          </cell>
          <cell r="F5177">
            <v>3855</v>
          </cell>
        </row>
        <row r="5178">
          <cell r="A5178">
            <v>2022</v>
          </cell>
          <cell r="B5178" t="str">
            <v>Colima</v>
          </cell>
          <cell r="F5178">
            <v>3528</v>
          </cell>
        </row>
        <row r="5179">
          <cell r="A5179">
            <v>2022</v>
          </cell>
          <cell r="B5179" t="str">
            <v>Colima</v>
          </cell>
          <cell r="F5179">
            <v>3721</v>
          </cell>
        </row>
        <row r="5180">
          <cell r="A5180">
            <v>2022</v>
          </cell>
          <cell r="B5180" t="str">
            <v>Colima</v>
          </cell>
          <cell r="F5180">
            <v>3395</v>
          </cell>
        </row>
        <row r="5181">
          <cell r="A5181">
            <v>2022</v>
          </cell>
          <cell r="B5181" t="str">
            <v>Colima</v>
          </cell>
          <cell r="F5181">
            <v>3587</v>
          </cell>
        </row>
        <row r="5182">
          <cell r="A5182">
            <v>2022</v>
          </cell>
          <cell r="B5182" t="str">
            <v>Colima</v>
          </cell>
          <cell r="F5182">
            <v>3259</v>
          </cell>
        </row>
        <row r="5183">
          <cell r="A5183">
            <v>2022</v>
          </cell>
          <cell r="B5183" t="str">
            <v>Colima</v>
          </cell>
          <cell r="F5183">
            <v>3450</v>
          </cell>
        </row>
        <row r="5184">
          <cell r="A5184">
            <v>2022</v>
          </cell>
          <cell r="B5184" t="str">
            <v>Colima</v>
          </cell>
          <cell r="F5184">
            <v>3119</v>
          </cell>
        </row>
        <row r="5185">
          <cell r="A5185">
            <v>2022</v>
          </cell>
          <cell r="B5185" t="str">
            <v>Colima</v>
          </cell>
          <cell r="F5185">
            <v>3311</v>
          </cell>
        </row>
        <row r="5186">
          <cell r="A5186">
            <v>2022</v>
          </cell>
          <cell r="B5186" t="str">
            <v>Colima</v>
          </cell>
          <cell r="F5186">
            <v>2976</v>
          </cell>
        </row>
        <row r="5187">
          <cell r="A5187">
            <v>2022</v>
          </cell>
          <cell r="B5187" t="str">
            <v>Colima</v>
          </cell>
          <cell r="F5187">
            <v>3170</v>
          </cell>
        </row>
        <row r="5188">
          <cell r="A5188">
            <v>2022</v>
          </cell>
          <cell r="B5188" t="str">
            <v>Colima</v>
          </cell>
          <cell r="F5188">
            <v>2831</v>
          </cell>
        </row>
        <row r="5189">
          <cell r="A5189">
            <v>2022</v>
          </cell>
          <cell r="B5189" t="str">
            <v>Colima</v>
          </cell>
          <cell r="F5189">
            <v>3025</v>
          </cell>
        </row>
        <row r="5190">
          <cell r="A5190">
            <v>2022</v>
          </cell>
          <cell r="B5190" t="str">
            <v>Colima</v>
          </cell>
          <cell r="F5190">
            <v>2682</v>
          </cell>
        </row>
        <row r="5191">
          <cell r="A5191">
            <v>2022</v>
          </cell>
          <cell r="B5191" t="str">
            <v>Colima</v>
          </cell>
          <cell r="F5191">
            <v>2874</v>
          </cell>
        </row>
        <row r="5192">
          <cell r="A5192">
            <v>2022</v>
          </cell>
          <cell r="B5192" t="str">
            <v>Colima</v>
          </cell>
          <cell r="F5192">
            <v>2527</v>
          </cell>
        </row>
        <row r="5193">
          <cell r="A5193">
            <v>2022</v>
          </cell>
          <cell r="B5193" t="str">
            <v>Colima</v>
          </cell>
          <cell r="F5193">
            <v>2720</v>
          </cell>
        </row>
        <row r="5194">
          <cell r="A5194">
            <v>2022</v>
          </cell>
          <cell r="B5194" t="str">
            <v>Colima</v>
          </cell>
          <cell r="F5194">
            <v>2372</v>
          </cell>
        </row>
        <row r="5195">
          <cell r="A5195">
            <v>2022</v>
          </cell>
          <cell r="B5195" t="str">
            <v>Colima</v>
          </cell>
          <cell r="F5195">
            <v>2565</v>
          </cell>
        </row>
        <row r="5196">
          <cell r="A5196">
            <v>2022</v>
          </cell>
          <cell r="B5196" t="str">
            <v>Colima</v>
          </cell>
          <cell r="F5196">
            <v>2218</v>
          </cell>
        </row>
        <row r="5197">
          <cell r="A5197">
            <v>2022</v>
          </cell>
          <cell r="B5197" t="str">
            <v>Colima</v>
          </cell>
          <cell r="F5197">
            <v>2409</v>
          </cell>
        </row>
        <row r="5198">
          <cell r="A5198">
            <v>2022</v>
          </cell>
          <cell r="B5198" t="str">
            <v>Colima</v>
          </cell>
          <cell r="F5198">
            <v>2066</v>
          </cell>
        </row>
        <row r="5199">
          <cell r="A5199">
            <v>2022</v>
          </cell>
          <cell r="B5199" t="str">
            <v>Colima</v>
          </cell>
          <cell r="F5199">
            <v>2255</v>
          </cell>
        </row>
        <row r="5200">
          <cell r="A5200">
            <v>2022</v>
          </cell>
          <cell r="B5200" t="str">
            <v>Colima</v>
          </cell>
          <cell r="F5200">
            <v>1917</v>
          </cell>
        </row>
        <row r="5201">
          <cell r="A5201">
            <v>2022</v>
          </cell>
          <cell r="B5201" t="str">
            <v>Colima</v>
          </cell>
          <cell r="F5201">
            <v>2104</v>
          </cell>
        </row>
        <row r="5202">
          <cell r="A5202">
            <v>2022</v>
          </cell>
          <cell r="B5202" t="str">
            <v>Colima</v>
          </cell>
          <cell r="F5202">
            <v>1773</v>
          </cell>
        </row>
        <row r="5203">
          <cell r="A5203">
            <v>2022</v>
          </cell>
          <cell r="B5203" t="str">
            <v>Colima</v>
          </cell>
          <cell r="F5203">
            <v>1955</v>
          </cell>
        </row>
        <row r="5204">
          <cell r="A5204">
            <v>2022</v>
          </cell>
          <cell r="B5204" t="str">
            <v>Colima</v>
          </cell>
          <cell r="F5204">
            <v>1630</v>
          </cell>
        </row>
        <row r="5205">
          <cell r="A5205">
            <v>2022</v>
          </cell>
          <cell r="B5205" t="str">
            <v>Colima</v>
          </cell>
          <cell r="F5205">
            <v>1809</v>
          </cell>
        </row>
        <row r="5206">
          <cell r="A5206">
            <v>2022</v>
          </cell>
          <cell r="B5206" t="str">
            <v>Colima</v>
          </cell>
          <cell r="F5206">
            <v>1504</v>
          </cell>
        </row>
        <row r="5207">
          <cell r="A5207">
            <v>2022</v>
          </cell>
          <cell r="B5207" t="str">
            <v>Colima</v>
          </cell>
          <cell r="F5207">
            <v>1682</v>
          </cell>
        </row>
        <row r="5208">
          <cell r="A5208">
            <v>2022</v>
          </cell>
          <cell r="B5208" t="str">
            <v>Colima</v>
          </cell>
          <cell r="F5208">
            <v>1390</v>
          </cell>
        </row>
        <row r="5209">
          <cell r="A5209">
            <v>2022</v>
          </cell>
          <cell r="B5209" t="str">
            <v>Colima</v>
          </cell>
          <cell r="F5209">
            <v>1567</v>
          </cell>
        </row>
        <row r="5210">
          <cell r="A5210">
            <v>2022</v>
          </cell>
          <cell r="B5210" t="str">
            <v>Colima</v>
          </cell>
          <cell r="F5210">
            <v>1277</v>
          </cell>
        </row>
        <row r="5211">
          <cell r="A5211">
            <v>2022</v>
          </cell>
          <cell r="B5211" t="str">
            <v>Colima</v>
          </cell>
          <cell r="F5211">
            <v>1453</v>
          </cell>
        </row>
        <row r="5212">
          <cell r="A5212">
            <v>2022</v>
          </cell>
          <cell r="B5212" t="str">
            <v>Colima</v>
          </cell>
          <cell r="F5212">
            <v>1172</v>
          </cell>
        </row>
        <row r="5213">
          <cell r="A5213">
            <v>2022</v>
          </cell>
          <cell r="B5213" t="str">
            <v>Colima</v>
          </cell>
          <cell r="F5213">
            <v>1346</v>
          </cell>
        </row>
        <row r="5214">
          <cell r="A5214">
            <v>2022</v>
          </cell>
          <cell r="B5214" t="str">
            <v>Colima</v>
          </cell>
          <cell r="F5214">
            <v>1072</v>
          </cell>
        </row>
        <row r="5215">
          <cell r="A5215">
            <v>2022</v>
          </cell>
          <cell r="B5215" t="str">
            <v>Colima</v>
          </cell>
          <cell r="F5215">
            <v>1243</v>
          </cell>
        </row>
        <row r="5216">
          <cell r="A5216">
            <v>2022</v>
          </cell>
          <cell r="B5216" t="str">
            <v>Colima</v>
          </cell>
          <cell r="F5216">
            <v>977</v>
          </cell>
        </row>
        <row r="5217">
          <cell r="A5217">
            <v>2022</v>
          </cell>
          <cell r="B5217" t="str">
            <v>Colima</v>
          </cell>
          <cell r="F5217">
            <v>1147</v>
          </cell>
        </row>
        <row r="5218">
          <cell r="A5218">
            <v>2022</v>
          </cell>
          <cell r="B5218" t="str">
            <v>Colima</v>
          </cell>
          <cell r="F5218">
            <v>886</v>
          </cell>
        </row>
        <row r="5219">
          <cell r="A5219">
            <v>2022</v>
          </cell>
          <cell r="B5219" t="str">
            <v>Colima</v>
          </cell>
          <cell r="F5219">
            <v>1054</v>
          </cell>
        </row>
        <row r="5220">
          <cell r="A5220">
            <v>2022</v>
          </cell>
          <cell r="B5220" t="str">
            <v>Colima</v>
          </cell>
          <cell r="F5220">
            <v>800</v>
          </cell>
        </row>
        <row r="5221">
          <cell r="A5221">
            <v>2022</v>
          </cell>
          <cell r="B5221" t="str">
            <v>Colima</v>
          </cell>
          <cell r="F5221">
            <v>966</v>
          </cell>
        </row>
        <row r="5222">
          <cell r="A5222">
            <v>2022</v>
          </cell>
          <cell r="B5222" t="str">
            <v>Colima</v>
          </cell>
          <cell r="F5222">
            <v>721</v>
          </cell>
        </row>
        <row r="5223">
          <cell r="A5223">
            <v>2022</v>
          </cell>
          <cell r="B5223" t="str">
            <v>Colima</v>
          </cell>
          <cell r="F5223">
            <v>888</v>
          </cell>
        </row>
        <row r="5224">
          <cell r="A5224">
            <v>2022</v>
          </cell>
          <cell r="B5224" t="str">
            <v>Colima</v>
          </cell>
          <cell r="F5224">
            <v>648</v>
          </cell>
        </row>
        <row r="5225">
          <cell r="A5225">
            <v>2022</v>
          </cell>
          <cell r="B5225" t="str">
            <v>Colima</v>
          </cell>
          <cell r="F5225">
            <v>812</v>
          </cell>
        </row>
        <row r="5226">
          <cell r="A5226">
            <v>2022</v>
          </cell>
          <cell r="B5226" t="str">
            <v>Colima</v>
          </cell>
          <cell r="F5226">
            <v>578</v>
          </cell>
        </row>
        <row r="5227">
          <cell r="A5227">
            <v>2022</v>
          </cell>
          <cell r="B5227" t="str">
            <v>Colima</v>
          </cell>
          <cell r="F5227">
            <v>734</v>
          </cell>
        </row>
        <row r="5228">
          <cell r="A5228">
            <v>2022</v>
          </cell>
          <cell r="B5228" t="str">
            <v>Colima</v>
          </cell>
          <cell r="F5228">
            <v>513</v>
          </cell>
        </row>
        <row r="5229">
          <cell r="A5229">
            <v>2022</v>
          </cell>
          <cell r="B5229" t="str">
            <v>Colima</v>
          </cell>
          <cell r="F5229">
            <v>659</v>
          </cell>
        </row>
        <row r="5230">
          <cell r="A5230">
            <v>2022</v>
          </cell>
          <cell r="B5230" t="str">
            <v>Colima</v>
          </cell>
          <cell r="F5230">
            <v>454</v>
          </cell>
        </row>
        <row r="5231">
          <cell r="A5231">
            <v>2022</v>
          </cell>
          <cell r="B5231" t="str">
            <v>Colima</v>
          </cell>
          <cell r="F5231">
            <v>589</v>
          </cell>
        </row>
        <row r="5232">
          <cell r="A5232">
            <v>2022</v>
          </cell>
          <cell r="B5232" t="str">
            <v>Colima</v>
          </cell>
          <cell r="F5232">
            <v>399</v>
          </cell>
        </row>
        <row r="5233">
          <cell r="A5233">
            <v>2022</v>
          </cell>
          <cell r="B5233" t="str">
            <v>Colima</v>
          </cell>
          <cell r="F5233">
            <v>524</v>
          </cell>
        </row>
        <row r="5234">
          <cell r="A5234">
            <v>2022</v>
          </cell>
          <cell r="B5234" t="str">
            <v>Colima</v>
          </cell>
          <cell r="F5234">
            <v>348</v>
          </cell>
        </row>
        <row r="5235">
          <cell r="A5235">
            <v>2022</v>
          </cell>
          <cell r="B5235" t="str">
            <v>Colima</v>
          </cell>
          <cell r="F5235">
            <v>463</v>
          </cell>
        </row>
        <row r="5236">
          <cell r="A5236">
            <v>2022</v>
          </cell>
          <cell r="B5236" t="str">
            <v>Colima</v>
          </cell>
          <cell r="F5236">
            <v>302</v>
          </cell>
        </row>
        <row r="5237">
          <cell r="A5237">
            <v>2022</v>
          </cell>
          <cell r="B5237" t="str">
            <v>Colima</v>
          </cell>
          <cell r="F5237">
            <v>406</v>
          </cell>
        </row>
        <row r="5238">
          <cell r="A5238">
            <v>2022</v>
          </cell>
          <cell r="B5238" t="str">
            <v>Colima</v>
          </cell>
          <cell r="F5238">
            <v>259</v>
          </cell>
        </row>
        <row r="5239">
          <cell r="A5239">
            <v>2022</v>
          </cell>
          <cell r="B5239" t="str">
            <v>Colima</v>
          </cell>
          <cell r="F5239">
            <v>354</v>
          </cell>
        </row>
        <row r="5240">
          <cell r="A5240">
            <v>2022</v>
          </cell>
          <cell r="B5240" t="str">
            <v>Colima</v>
          </cell>
          <cell r="F5240">
            <v>221</v>
          </cell>
        </row>
        <row r="5241">
          <cell r="A5241">
            <v>2022</v>
          </cell>
          <cell r="B5241" t="str">
            <v>Colima</v>
          </cell>
          <cell r="F5241">
            <v>306</v>
          </cell>
        </row>
        <row r="5242">
          <cell r="A5242">
            <v>2022</v>
          </cell>
          <cell r="B5242" t="str">
            <v>Colima</v>
          </cell>
          <cell r="F5242">
            <v>187</v>
          </cell>
        </row>
        <row r="5243">
          <cell r="A5243">
            <v>2022</v>
          </cell>
          <cell r="B5243" t="str">
            <v>Colima</v>
          </cell>
          <cell r="F5243">
            <v>261</v>
          </cell>
        </row>
        <row r="5244">
          <cell r="A5244">
            <v>2022</v>
          </cell>
          <cell r="B5244" t="str">
            <v>Colima</v>
          </cell>
          <cell r="F5244">
            <v>156</v>
          </cell>
        </row>
        <row r="5245">
          <cell r="A5245">
            <v>2022</v>
          </cell>
          <cell r="B5245" t="str">
            <v>Colima</v>
          </cell>
          <cell r="F5245">
            <v>219</v>
          </cell>
        </row>
        <row r="5246">
          <cell r="A5246">
            <v>2022</v>
          </cell>
          <cell r="B5246" t="str">
            <v>Colima</v>
          </cell>
          <cell r="F5246">
            <v>127</v>
          </cell>
        </row>
        <row r="5247">
          <cell r="A5247">
            <v>2022</v>
          </cell>
          <cell r="B5247" t="str">
            <v>Colima</v>
          </cell>
          <cell r="F5247">
            <v>181</v>
          </cell>
        </row>
        <row r="5248">
          <cell r="A5248">
            <v>2022</v>
          </cell>
          <cell r="B5248" t="str">
            <v>Colima</v>
          </cell>
          <cell r="F5248">
            <v>102</v>
          </cell>
        </row>
        <row r="5249">
          <cell r="A5249">
            <v>2022</v>
          </cell>
          <cell r="B5249" t="str">
            <v>Colima</v>
          </cell>
          <cell r="F5249">
            <v>147</v>
          </cell>
        </row>
        <row r="5250">
          <cell r="A5250">
            <v>2022</v>
          </cell>
          <cell r="B5250" t="str">
            <v>Colima</v>
          </cell>
          <cell r="F5250">
            <v>81</v>
          </cell>
        </row>
        <row r="5251">
          <cell r="A5251">
            <v>2022</v>
          </cell>
          <cell r="B5251" t="str">
            <v>Colima</v>
          </cell>
          <cell r="F5251">
            <v>117</v>
          </cell>
        </row>
        <row r="5252">
          <cell r="A5252">
            <v>2022</v>
          </cell>
          <cell r="B5252" t="str">
            <v>Colima</v>
          </cell>
          <cell r="F5252">
            <v>63</v>
          </cell>
        </row>
        <row r="5253">
          <cell r="A5253">
            <v>2022</v>
          </cell>
          <cell r="B5253" t="str">
            <v>Colima</v>
          </cell>
          <cell r="F5253">
            <v>92</v>
          </cell>
        </row>
        <row r="5254">
          <cell r="A5254">
            <v>2022</v>
          </cell>
          <cell r="B5254" t="str">
            <v>Colima</v>
          </cell>
          <cell r="F5254">
            <v>47</v>
          </cell>
        </row>
        <row r="5255">
          <cell r="A5255">
            <v>2022</v>
          </cell>
          <cell r="B5255" t="str">
            <v>Colima</v>
          </cell>
          <cell r="F5255">
            <v>70</v>
          </cell>
        </row>
        <row r="5256">
          <cell r="A5256">
            <v>2022</v>
          </cell>
          <cell r="B5256" t="str">
            <v>Colima</v>
          </cell>
          <cell r="F5256">
            <v>35</v>
          </cell>
        </row>
        <row r="5257">
          <cell r="A5257">
            <v>2022</v>
          </cell>
          <cell r="B5257" t="str">
            <v>Colima</v>
          </cell>
          <cell r="F5257">
            <v>53</v>
          </cell>
        </row>
        <row r="5258">
          <cell r="A5258">
            <v>2022</v>
          </cell>
          <cell r="B5258" t="str">
            <v>Colima</v>
          </cell>
          <cell r="F5258">
            <v>26</v>
          </cell>
        </row>
        <row r="5259">
          <cell r="A5259">
            <v>2022</v>
          </cell>
          <cell r="B5259" t="str">
            <v>Colima</v>
          </cell>
          <cell r="F5259">
            <v>39</v>
          </cell>
        </row>
        <row r="5260">
          <cell r="A5260">
            <v>2022</v>
          </cell>
          <cell r="B5260" t="str">
            <v>Colima</v>
          </cell>
          <cell r="F5260">
            <v>19</v>
          </cell>
        </row>
        <row r="5261">
          <cell r="A5261">
            <v>2022</v>
          </cell>
          <cell r="B5261" t="str">
            <v>Colima</v>
          </cell>
          <cell r="F5261">
            <v>28</v>
          </cell>
        </row>
        <row r="5262">
          <cell r="A5262">
            <v>2022</v>
          </cell>
          <cell r="B5262" t="str">
            <v>Colima</v>
          </cell>
          <cell r="F5262">
            <v>13</v>
          </cell>
        </row>
        <row r="5263">
          <cell r="A5263">
            <v>2022</v>
          </cell>
          <cell r="B5263" t="str">
            <v>Colima</v>
          </cell>
          <cell r="F5263">
            <v>20</v>
          </cell>
        </row>
        <row r="5264">
          <cell r="A5264">
            <v>2022</v>
          </cell>
          <cell r="B5264" t="str">
            <v>Colima</v>
          </cell>
          <cell r="F5264">
            <v>9</v>
          </cell>
        </row>
        <row r="5265">
          <cell r="A5265">
            <v>2022</v>
          </cell>
          <cell r="B5265" t="str">
            <v>Colima</v>
          </cell>
          <cell r="F5265">
            <v>13</v>
          </cell>
        </row>
        <row r="5266">
          <cell r="A5266">
            <v>2022</v>
          </cell>
          <cell r="B5266" t="str">
            <v>Colima</v>
          </cell>
          <cell r="F5266">
            <v>5</v>
          </cell>
        </row>
        <row r="5267">
          <cell r="A5267">
            <v>2022</v>
          </cell>
          <cell r="B5267" t="str">
            <v>Colima</v>
          </cell>
          <cell r="F5267">
            <v>9</v>
          </cell>
        </row>
        <row r="5268">
          <cell r="A5268">
            <v>2022</v>
          </cell>
          <cell r="B5268" t="str">
            <v>Colima</v>
          </cell>
          <cell r="F5268">
            <v>3</v>
          </cell>
        </row>
        <row r="5269">
          <cell r="A5269">
            <v>2022</v>
          </cell>
          <cell r="B5269" t="str">
            <v>Colima</v>
          </cell>
          <cell r="F5269">
            <v>6</v>
          </cell>
        </row>
        <row r="5270">
          <cell r="A5270">
            <v>2022</v>
          </cell>
          <cell r="B5270" t="str">
            <v>Colima</v>
          </cell>
          <cell r="F5270">
            <v>2</v>
          </cell>
        </row>
        <row r="5271">
          <cell r="A5271">
            <v>2022</v>
          </cell>
          <cell r="B5271" t="str">
            <v>Colima</v>
          </cell>
          <cell r="F5271">
            <v>4</v>
          </cell>
        </row>
        <row r="5272">
          <cell r="A5272">
            <v>2022</v>
          </cell>
          <cell r="B5272" t="str">
            <v>Colima</v>
          </cell>
          <cell r="F5272">
            <v>1</v>
          </cell>
        </row>
        <row r="5273">
          <cell r="A5273">
            <v>2022</v>
          </cell>
          <cell r="B5273" t="str">
            <v>Colima</v>
          </cell>
          <cell r="F5273">
            <v>2</v>
          </cell>
        </row>
        <row r="5274">
          <cell r="A5274">
            <v>2022</v>
          </cell>
          <cell r="B5274" t="str">
            <v>Colima</v>
          </cell>
          <cell r="F5274">
            <v>1</v>
          </cell>
        </row>
        <row r="5275">
          <cell r="A5275">
            <v>2022</v>
          </cell>
          <cell r="B5275" t="str">
            <v>Colima</v>
          </cell>
          <cell r="F5275">
            <v>1</v>
          </cell>
        </row>
        <row r="5276">
          <cell r="A5276">
            <v>2022</v>
          </cell>
          <cell r="B5276" t="str">
            <v>Colima</v>
          </cell>
          <cell r="F5276">
            <v>1</v>
          </cell>
        </row>
        <row r="5277">
          <cell r="A5277">
            <v>2022</v>
          </cell>
          <cell r="B5277" t="str">
            <v>Colima</v>
          </cell>
          <cell r="F5277">
            <v>1</v>
          </cell>
        </row>
        <row r="5278">
          <cell r="A5278">
            <v>2022</v>
          </cell>
          <cell r="B5278" t="str">
            <v>Colima</v>
          </cell>
          <cell r="F5278">
            <v>0</v>
          </cell>
        </row>
        <row r="5279">
          <cell r="A5279">
            <v>2022</v>
          </cell>
          <cell r="B5279" t="str">
            <v>Colima</v>
          </cell>
          <cell r="F5279">
            <v>0</v>
          </cell>
        </row>
        <row r="5280">
          <cell r="A5280">
            <v>2022</v>
          </cell>
          <cell r="B5280" t="str">
            <v>Colima</v>
          </cell>
          <cell r="F5280">
            <v>0</v>
          </cell>
        </row>
        <row r="5281">
          <cell r="A5281">
            <v>2022</v>
          </cell>
          <cell r="B5281" t="str">
            <v>Colima</v>
          </cell>
          <cell r="F5281">
            <v>0</v>
          </cell>
        </row>
        <row r="5282">
          <cell r="A5282">
            <v>2019</v>
          </cell>
          <cell r="B5282" t="str">
            <v>Chiapas</v>
          </cell>
          <cell r="F5282">
            <v>64655</v>
          </cell>
        </row>
        <row r="5283">
          <cell r="A5283">
            <v>2019</v>
          </cell>
          <cell r="B5283" t="str">
            <v>Chiapas</v>
          </cell>
          <cell r="F5283">
            <v>62419</v>
          </cell>
        </row>
        <row r="5284">
          <cell r="A5284">
            <v>2019</v>
          </cell>
          <cell r="B5284" t="str">
            <v>Chiapas</v>
          </cell>
          <cell r="F5284">
            <v>64328</v>
          </cell>
        </row>
        <row r="5285">
          <cell r="A5285">
            <v>2019</v>
          </cell>
          <cell r="B5285" t="str">
            <v>Chiapas</v>
          </cell>
          <cell r="F5285">
            <v>62144</v>
          </cell>
        </row>
        <row r="5286">
          <cell r="A5286">
            <v>2019</v>
          </cell>
          <cell r="B5286" t="str">
            <v>Chiapas</v>
          </cell>
          <cell r="F5286">
            <v>64121</v>
          </cell>
        </row>
        <row r="5287">
          <cell r="A5287">
            <v>2019</v>
          </cell>
          <cell r="B5287" t="str">
            <v>Chiapas</v>
          </cell>
          <cell r="F5287">
            <v>61960</v>
          </cell>
        </row>
        <row r="5288">
          <cell r="A5288">
            <v>2019</v>
          </cell>
          <cell r="B5288" t="str">
            <v>Chiapas</v>
          </cell>
          <cell r="F5288">
            <v>64226</v>
          </cell>
        </row>
        <row r="5289">
          <cell r="A5289">
            <v>2019</v>
          </cell>
          <cell r="B5289" t="str">
            <v>Chiapas</v>
          </cell>
          <cell r="F5289">
            <v>62331</v>
          </cell>
        </row>
        <row r="5290">
          <cell r="A5290">
            <v>2019</v>
          </cell>
          <cell r="B5290" t="str">
            <v>Chiapas</v>
          </cell>
          <cell r="F5290">
            <v>64086</v>
          </cell>
        </row>
        <row r="5291">
          <cell r="A5291">
            <v>2019</v>
          </cell>
          <cell r="B5291" t="str">
            <v>Chiapas</v>
          </cell>
          <cell r="F5291">
            <v>62544</v>
          </cell>
        </row>
        <row r="5292">
          <cell r="A5292">
            <v>2019</v>
          </cell>
          <cell r="B5292" t="str">
            <v>Chiapas</v>
          </cell>
          <cell r="F5292">
            <v>63555</v>
          </cell>
        </row>
        <row r="5293">
          <cell r="A5293">
            <v>2019</v>
          </cell>
          <cell r="B5293" t="str">
            <v>Chiapas</v>
          </cell>
          <cell r="F5293">
            <v>62149</v>
          </cell>
        </row>
        <row r="5294">
          <cell r="A5294">
            <v>2019</v>
          </cell>
          <cell r="B5294" t="str">
            <v>Chiapas</v>
          </cell>
          <cell r="F5294">
            <v>62984</v>
          </cell>
        </row>
        <row r="5295">
          <cell r="A5295">
            <v>2019</v>
          </cell>
          <cell r="B5295" t="str">
            <v>Chiapas</v>
          </cell>
          <cell r="F5295">
            <v>61617</v>
          </cell>
        </row>
        <row r="5296">
          <cell r="A5296">
            <v>2019</v>
          </cell>
          <cell r="B5296" t="str">
            <v>Chiapas</v>
          </cell>
          <cell r="F5296">
            <v>62403</v>
          </cell>
        </row>
        <row r="5297">
          <cell r="A5297">
            <v>2019</v>
          </cell>
          <cell r="B5297" t="str">
            <v>Chiapas</v>
          </cell>
          <cell r="F5297">
            <v>61014</v>
          </cell>
        </row>
        <row r="5298">
          <cell r="A5298">
            <v>2019</v>
          </cell>
          <cell r="B5298" t="str">
            <v>Chiapas</v>
          </cell>
          <cell r="F5298">
            <v>61795</v>
          </cell>
        </row>
        <row r="5299">
          <cell r="A5299">
            <v>2019</v>
          </cell>
          <cell r="B5299" t="str">
            <v>Chiapas</v>
          </cell>
          <cell r="F5299">
            <v>60397</v>
          </cell>
        </row>
        <row r="5300">
          <cell r="A5300">
            <v>2019</v>
          </cell>
          <cell r="B5300" t="str">
            <v>Chiapas</v>
          </cell>
          <cell r="F5300">
            <v>61194</v>
          </cell>
        </row>
        <row r="5301">
          <cell r="A5301">
            <v>2019</v>
          </cell>
          <cell r="B5301" t="str">
            <v>Chiapas</v>
          </cell>
          <cell r="F5301">
            <v>59784</v>
          </cell>
        </row>
        <row r="5302">
          <cell r="A5302">
            <v>2019</v>
          </cell>
          <cell r="B5302" t="str">
            <v>Chiapas</v>
          </cell>
          <cell r="F5302">
            <v>60539</v>
          </cell>
        </row>
        <row r="5303">
          <cell r="A5303">
            <v>2019</v>
          </cell>
          <cell r="B5303" t="str">
            <v>Chiapas</v>
          </cell>
          <cell r="F5303">
            <v>59147</v>
          </cell>
        </row>
        <row r="5304">
          <cell r="A5304">
            <v>2019</v>
          </cell>
          <cell r="B5304" t="str">
            <v>Chiapas</v>
          </cell>
          <cell r="F5304">
            <v>59794</v>
          </cell>
        </row>
        <row r="5305">
          <cell r="A5305">
            <v>2019</v>
          </cell>
          <cell r="B5305" t="str">
            <v>Chiapas</v>
          </cell>
          <cell r="F5305">
            <v>58465</v>
          </cell>
        </row>
        <row r="5306">
          <cell r="A5306">
            <v>2019</v>
          </cell>
          <cell r="B5306" t="str">
            <v>Chiapas</v>
          </cell>
          <cell r="F5306">
            <v>59066</v>
          </cell>
        </row>
        <row r="5307">
          <cell r="A5307">
            <v>2019</v>
          </cell>
          <cell r="B5307" t="str">
            <v>Chiapas</v>
          </cell>
          <cell r="F5307">
            <v>57759</v>
          </cell>
        </row>
        <row r="5308">
          <cell r="A5308">
            <v>2019</v>
          </cell>
          <cell r="B5308" t="str">
            <v>Chiapas</v>
          </cell>
          <cell r="F5308">
            <v>58420</v>
          </cell>
        </row>
        <row r="5309">
          <cell r="A5309">
            <v>2019</v>
          </cell>
          <cell r="B5309" t="str">
            <v>Chiapas</v>
          </cell>
          <cell r="F5309">
            <v>57125</v>
          </cell>
        </row>
        <row r="5310">
          <cell r="A5310">
            <v>2019</v>
          </cell>
          <cell r="B5310" t="str">
            <v>Chiapas</v>
          </cell>
          <cell r="F5310">
            <v>57805</v>
          </cell>
        </row>
        <row r="5311">
          <cell r="A5311">
            <v>2019</v>
          </cell>
          <cell r="B5311" t="str">
            <v>Chiapas</v>
          </cell>
          <cell r="F5311">
            <v>56558</v>
          </cell>
        </row>
        <row r="5312">
          <cell r="A5312">
            <v>2019</v>
          </cell>
          <cell r="B5312" t="str">
            <v>Chiapas</v>
          </cell>
          <cell r="F5312">
            <v>56880</v>
          </cell>
        </row>
        <row r="5313">
          <cell r="A5313">
            <v>2019</v>
          </cell>
          <cell r="B5313" t="str">
            <v>Chiapas</v>
          </cell>
          <cell r="F5313">
            <v>55800</v>
          </cell>
        </row>
        <row r="5314">
          <cell r="A5314">
            <v>2019</v>
          </cell>
          <cell r="B5314" t="str">
            <v>Chiapas</v>
          </cell>
          <cell r="F5314">
            <v>55624</v>
          </cell>
        </row>
        <row r="5315">
          <cell r="A5315">
            <v>2019</v>
          </cell>
          <cell r="B5315" t="str">
            <v>Chiapas</v>
          </cell>
          <cell r="F5315">
            <v>54861</v>
          </cell>
        </row>
        <row r="5316">
          <cell r="A5316">
            <v>2019</v>
          </cell>
          <cell r="B5316" t="str">
            <v>Chiapas</v>
          </cell>
          <cell r="F5316">
            <v>54345</v>
          </cell>
        </row>
        <row r="5317">
          <cell r="A5317">
            <v>2019</v>
          </cell>
          <cell r="B5317" t="str">
            <v>Chiapas</v>
          </cell>
          <cell r="F5317">
            <v>53976</v>
          </cell>
        </row>
        <row r="5318">
          <cell r="A5318">
            <v>2019</v>
          </cell>
          <cell r="B5318" t="str">
            <v>Chiapas</v>
          </cell>
          <cell r="F5318">
            <v>53148</v>
          </cell>
        </row>
        <row r="5319">
          <cell r="A5319">
            <v>2019</v>
          </cell>
          <cell r="B5319" t="str">
            <v>Chiapas</v>
          </cell>
          <cell r="F5319">
            <v>53178</v>
          </cell>
        </row>
        <row r="5320">
          <cell r="A5320">
            <v>2019</v>
          </cell>
          <cell r="B5320" t="str">
            <v>Chiapas</v>
          </cell>
          <cell r="F5320">
            <v>52117</v>
          </cell>
        </row>
        <row r="5321">
          <cell r="A5321">
            <v>2019</v>
          </cell>
          <cell r="B5321" t="str">
            <v>Chiapas</v>
          </cell>
          <cell r="F5321">
            <v>52462</v>
          </cell>
        </row>
        <row r="5322">
          <cell r="A5322">
            <v>2019</v>
          </cell>
          <cell r="B5322" t="str">
            <v>Chiapas</v>
          </cell>
          <cell r="F5322">
            <v>51218</v>
          </cell>
        </row>
        <row r="5323">
          <cell r="A5323">
            <v>2019</v>
          </cell>
          <cell r="B5323" t="str">
            <v>Chiapas</v>
          </cell>
          <cell r="F5323">
            <v>51815</v>
          </cell>
        </row>
        <row r="5324">
          <cell r="A5324">
            <v>2019</v>
          </cell>
          <cell r="B5324" t="str">
            <v>Chiapas</v>
          </cell>
          <cell r="F5324">
            <v>50372</v>
          </cell>
        </row>
        <row r="5325">
          <cell r="A5325">
            <v>2019</v>
          </cell>
          <cell r="B5325" t="str">
            <v>Chiapas</v>
          </cell>
          <cell r="F5325">
            <v>51249</v>
          </cell>
        </row>
        <row r="5326">
          <cell r="A5326">
            <v>2019</v>
          </cell>
          <cell r="B5326" t="str">
            <v>Chiapas</v>
          </cell>
          <cell r="F5326">
            <v>49567</v>
          </cell>
        </row>
        <row r="5327">
          <cell r="A5327">
            <v>2019</v>
          </cell>
          <cell r="B5327" t="str">
            <v>Chiapas</v>
          </cell>
          <cell r="F5327">
            <v>50797</v>
          </cell>
        </row>
        <row r="5328">
          <cell r="A5328">
            <v>2019</v>
          </cell>
          <cell r="B5328" t="str">
            <v>Chiapas</v>
          </cell>
          <cell r="F5328">
            <v>48818</v>
          </cell>
        </row>
        <row r="5329">
          <cell r="A5329">
            <v>2019</v>
          </cell>
          <cell r="B5329" t="str">
            <v>Chiapas</v>
          </cell>
          <cell r="F5329">
            <v>50430</v>
          </cell>
        </row>
        <row r="5330">
          <cell r="A5330">
            <v>2019</v>
          </cell>
          <cell r="B5330" t="str">
            <v>Chiapas</v>
          </cell>
          <cell r="F5330">
            <v>48093</v>
          </cell>
        </row>
        <row r="5331">
          <cell r="A5331">
            <v>2019</v>
          </cell>
          <cell r="B5331" t="str">
            <v>Chiapas</v>
          </cell>
          <cell r="F5331">
            <v>50049</v>
          </cell>
        </row>
        <row r="5332">
          <cell r="A5332">
            <v>2019</v>
          </cell>
          <cell r="B5332" t="str">
            <v>Chiapas</v>
          </cell>
          <cell r="F5332">
            <v>47386</v>
          </cell>
        </row>
        <row r="5333">
          <cell r="A5333">
            <v>2019</v>
          </cell>
          <cell r="B5333" t="str">
            <v>Chiapas</v>
          </cell>
          <cell r="F5333">
            <v>49606</v>
          </cell>
        </row>
        <row r="5334">
          <cell r="A5334">
            <v>2019</v>
          </cell>
          <cell r="B5334" t="str">
            <v>Chiapas</v>
          </cell>
          <cell r="F5334">
            <v>46643</v>
          </cell>
        </row>
        <row r="5335">
          <cell r="A5335">
            <v>2019</v>
          </cell>
          <cell r="B5335" t="str">
            <v>Chiapas</v>
          </cell>
          <cell r="F5335">
            <v>49099</v>
          </cell>
        </row>
        <row r="5336">
          <cell r="A5336">
            <v>2019</v>
          </cell>
          <cell r="B5336" t="str">
            <v>Chiapas</v>
          </cell>
          <cell r="F5336">
            <v>45752</v>
          </cell>
        </row>
        <row r="5337">
          <cell r="A5337">
            <v>2019</v>
          </cell>
          <cell r="B5337" t="str">
            <v>Chiapas</v>
          </cell>
          <cell r="F5337">
            <v>48507</v>
          </cell>
        </row>
        <row r="5338">
          <cell r="A5338">
            <v>2019</v>
          </cell>
          <cell r="B5338" t="str">
            <v>Chiapas</v>
          </cell>
          <cell r="F5338">
            <v>44613</v>
          </cell>
        </row>
        <row r="5339">
          <cell r="A5339">
            <v>2019</v>
          </cell>
          <cell r="B5339" t="str">
            <v>Chiapas</v>
          </cell>
          <cell r="F5339">
            <v>47754</v>
          </cell>
        </row>
        <row r="5340">
          <cell r="A5340">
            <v>2019</v>
          </cell>
          <cell r="B5340" t="str">
            <v>Chiapas</v>
          </cell>
          <cell r="F5340">
            <v>43254</v>
          </cell>
        </row>
        <row r="5341">
          <cell r="A5341">
            <v>2019</v>
          </cell>
          <cell r="B5341" t="str">
            <v>Chiapas</v>
          </cell>
          <cell r="F5341">
            <v>46841</v>
          </cell>
        </row>
        <row r="5342">
          <cell r="A5342">
            <v>2019</v>
          </cell>
          <cell r="B5342" t="str">
            <v>Chiapas</v>
          </cell>
          <cell r="F5342">
            <v>41930</v>
          </cell>
        </row>
        <row r="5343">
          <cell r="A5343">
            <v>2019</v>
          </cell>
          <cell r="B5343" t="str">
            <v>Chiapas</v>
          </cell>
          <cell r="F5343">
            <v>45928</v>
          </cell>
        </row>
        <row r="5344">
          <cell r="A5344">
            <v>2019</v>
          </cell>
          <cell r="B5344" t="str">
            <v>Chiapas</v>
          </cell>
          <cell r="F5344">
            <v>40689</v>
          </cell>
        </row>
        <row r="5345">
          <cell r="A5345">
            <v>2019</v>
          </cell>
          <cell r="B5345" t="str">
            <v>Chiapas</v>
          </cell>
          <cell r="F5345">
            <v>45029</v>
          </cell>
        </row>
        <row r="5346">
          <cell r="A5346">
            <v>2019</v>
          </cell>
          <cell r="B5346" t="str">
            <v>Chiapas</v>
          </cell>
          <cell r="F5346">
            <v>39451</v>
          </cell>
        </row>
        <row r="5347">
          <cell r="A5347">
            <v>2019</v>
          </cell>
          <cell r="B5347" t="str">
            <v>Chiapas</v>
          </cell>
          <cell r="F5347">
            <v>44080</v>
          </cell>
        </row>
        <row r="5348">
          <cell r="A5348">
            <v>2019</v>
          </cell>
          <cell r="B5348" t="str">
            <v>Chiapas</v>
          </cell>
          <cell r="F5348">
            <v>38231</v>
          </cell>
        </row>
        <row r="5349">
          <cell r="A5349">
            <v>2019</v>
          </cell>
          <cell r="B5349" t="str">
            <v>Chiapas</v>
          </cell>
          <cell r="F5349">
            <v>43096</v>
          </cell>
        </row>
        <row r="5350">
          <cell r="A5350">
            <v>2019</v>
          </cell>
          <cell r="B5350" t="str">
            <v>Chiapas</v>
          </cell>
          <cell r="F5350">
            <v>37010</v>
          </cell>
        </row>
        <row r="5351">
          <cell r="A5351">
            <v>2019</v>
          </cell>
          <cell r="B5351" t="str">
            <v>Chiapas</v>
          </cell>
          <cell r="F5351">
            <v>42091</v>
          </cell>
        </row>
        <row r="5352">
          <cell r="A5352">
            <v>2019</v>
          </cell>
          <cell r="B5352" t="str">
            <v>Chiapas</v>
          </cell>
          <cell r="F5352">
            <v>35799</v>
          </cell>
        </row>
        <row r="5353">
          <cell r="A5353">
            <v>2019</v>
          </cell>
          <cell r="B5353" t="str">
            <v>Chiapas</v>
          </cell>
          <cell r="F5353">
            <v>41081</v>
          </cell>
        </row>
        <row r="5354">
          <cell r="A5354">
            <v>2019</v>
          </cell>
          <cell r="B5354" t="str">
            <v>Chiapas</v>
          </cell>
          <cell r="F5354">
            <v>34635</v>
          </cell>
        </row>
        <row r="5355">
          <cell r="A5355">
            <v>2019</v>
          </cell>
          <cell r="B5355" t="str">
            <v>Chiapas</v>
          </cell>
          <cell r="F5355">
            <v>40083</v>
          </cell>
        </row>
        <row r="5356">
          <cell r="A5356">
            <v>2019</v>
          </cell>
          <cell r="B5356" t="str">
            <v>Chiapas</v>
          </cell>
          <cell r="F5356">
            <v>33542</v>
          </cell>
        </row>
        <row r="5357">
          <cell r="A5357">
            <v>2019</v>
          </cell>
          <cell r="B5357" t="str">
            <v>Chiapas</v>
          </cell>
          <cell r="F5357">
            <v>39097</v>
          </cell>
        </row>
        <row r="5358">
          <cell r="A5358">
            <v>2019</v>
          </cell>
          <cell r="B5358" t="str">
            <v>Chiapas</v>
          </cell>
          <cell r="F5358">
            <v>32545</v>
          </cell>
        </row>
        <row r="5359">
          <cell r="A5359">
            <v>2019</v>
          </cell>
          <cell r="B5359" t="str">
            <v>Chiapas</v>
          </cell>
          <cell r="F5359">
            <v>38129</v>
          </cell>
        </row>
        <row r="5360">
          <cell r="A5360">
            <v>2019</v>
          </cell>
          <cell r="B5360" t="str">
            <v>Chiapas</v>
          </cell>
          <cell r="F5360">
            <v>31669</v>
          </cell>
        </row>
        <row r="5361">
          <cell r="A5361">
            <v>2019</v>
          </cell>
          <cell r="B5361" t="str">
            <v>Chiapas</v>
          </cell>
          <cell r="F5361">
            <v>37193</v>
          </cell>
        </row>
        <row r="5362">
          <cell r="A5362">
            <v>2019</v>
          </cell>
          <cell r="B5362" t="str">
            <v>Chiapas</v>
          </cell>
          <cell r="F5362">
            <v>30928</v>
          </cell>
        </row>
        <row r="5363">
          <cell r="A5363">
            <v>2019</v>
          </cell>
          <cell r="B5363" t="str">
            <v>Chiapas</v>
          </cell>
          <cell r="F5363">
            <v>36314</v>
          </cell>
        </row>
        <row r="5364">
          <cell r="A5364">
            <v>2019</v>
          </cell>
          <cell r="B5364" t="str">
            <v>Chiapas</v>
          </cell>
          <cell r="F5364">
            <v>30318</v>
          </cell>
        </row>
        <row r="5365">
          <cell r="A5365">
            <v>2019</v>
          </cell>
          <cell r="B5365" t="str">
            <v>Chiapas</v>
          </cell>
          <cell r="F5365">
            <v>35496</v>
          </cell>
        </row>
        <row r="5366">
          <cell r="A5366">
            <v>2019</v>
          </cell>
          <cell r="B5366" t="str">
            <v>Chiapas</v>
          </cell>
          <cell r="F5366">
            <v>29825</v>
          </cell>
        </row>
        <row r="5367">
          <cell r="A5367">
            <v>2019</v>
          </cell>
          <cell r="B5367" t="str">
            <v>Chiapas</v>
          </cell>
          <cell r="F5367">
            <v>34734</v>
          </cell>
        </row>
        <row r="5368">
          <cell r="A5368">
            <v>2019</v>
          </cell>
          <cell r="B5368" t="str">
            <v>Chiapas</v>
          </cell>
          <cell r="F5368">
            <v>29429</v>
          </cell>
        </row>
        <row r="5369">
          <cell r="A5369">
            <v>2019</v>
          </cell>
          <cell r="B5369" t="str">
            <v>Chiapas</v>
          </cell>
          <cell r="F5369">
            <v>34017</v>
          </cell>
        </row>
        <row r="5370">
          <cell r="A5370">
            <v>2019</v>
          </cell>
          <cell r="B5370" t="str">
            <v>Chiapas</v>
          </cell>
          <cell r="F5370">
            <v>29008</v>
          </cell>
        </row>
        <row r="5371">
          <cell r="A5371">
            <v>2019</v>
          </cell>
          <cell r="B5371" t="str">
            <v>Chiapas</v>
          </cell>
          <cell r="F5371">
            <v>33235</v>
          </cell>
        </row>
        <row r="5372">
          <cell r="A5372">
            <v>2019</v>
          </cell>
          <cell r="B5372" t="str">
            <v>Chiapas</v>
          </cell>
          <cell r="F5372">
            <v>28485</v>
          </cell>
        </row>
        <row r="5373">
          <cell r="A5373">
            <v>2019</v>
          </cell>
          <cell r="B5373" t="str">
            <v>Chiapas</v>
          </cell>
          <cell r="F5373">
            <v>32338</v>
          </cell>
        </row>
        <row r="5374">
          <cell r="A5374">
            <v>2019</v>
          </cell>
          <cell r="B5374" t="str">
            <v>Chiapas</v>
          </cell>
          <cell r="F5374">
            <v>27871</v>
          </cell>
        </row>
        <row r="5375">
          <cell r="A5375">
            <v>2019</v>
          </cell>
          <cell r="B5375" t="str">
            <v>Chiapas</v>
          </cell>
          <cell r="F5375">
            <v>31372</v>
          </cell>
        </row>
        <row r="5376">
          <cell r="A5376">
            <v>2019</v>
          </cell>
          <cell r="B5376" t="str">
            <v>Chiapas</v>
          </cell>
          <cell r="F5376">
            <v>27154</v>
          </cell>
        </row>
        <row r="5377">
          <cell r="A5377">
            <v>2019</v>
          </cell>
          <cell r="B5377" t="str">
            <v>Chiapas</v>
          </cell>
          <cell r="F5377">
            <v>30338</v>
          </cell>
        </row>
        <row r="5378">
          <cell r="A5378">
            <v>2019</v>
          </cell>
          <cell r="B5378" t="str">
            <v>Chiapas</v>
          </cell>
          <cell r="F5378">
            <v>26353</v>
          </cell>
        </row>
        <row r="5379">
          <cell r="A5379">
            <v>2019</v>
          </cell>
          <cell r="B5379" t="str">
            <v>Chiapas</v>
          </cell>
          <cell r="F5379">
            <v>29257</v>
          </cell>
        </row>
        <row r="5380">
          <cell r="A5380">
            <v>2019</v>
          </cell>
          <cell r="B5380" t="str">
            <v>Chiapas</v>
          </cell>
          <cell r="F5380">
            <v>25509</v>
          </cell>
        </row>
        <row r="5381">
          <cell r="A5381">
            <v>2019</v>
          </cell>
          <cell r="B5381" t="str">
            <v>Chiapas</v>
          </cell>
          <cell r="F5381">
            <v>28164</v>
          </cell>
        </row>
        <row r="5382">
          <cell r="A5382">
            <v>2019</v>
          </cell>
          <cell r="B5382" t="str">
            <v>Chiapas</v>
          </cell>
          <cell r="F5382">
            <v>24652</v>
          </cell>
        </row>
        <row r="5383">
          <cell r="A5383">
            <v>2019</v>
          </cell>
          <cell r="B5383" t="str">
            <v>Chiapas</v>
          </cell>
          <cell r="F5383">
            <v>27077</v>
          </cell>
        </row>
        <row r="5384">
          <cell r="A5384">
            <v>2019</v>
          </cell>
          <cell r="B5384" t="str">
            <v>Chiapas</v>
          </cell>
          <cell r="F5384">
            <v>23791</v>
          </cell>
        </row>
        <row r="5385">
          <cell r="A5385">
            <v>2019</v>
          </cell>
          <cell r="B5385" t="str">
            <v>Chiapas</v>
          </cell>
          <cell r="F5385">
            <v>26013</v>
          </cell>
        </row>
        <row r="5386">
          <cell r="A5386">
            <v>2019</v>
          </cell>
          <cell r="B5386" t="str">
            <v>Chiapas</v>
          </cell>
          <cell r="F5386">
            <v>22951</v>
          </cell>
        </row>
        <row r="5387">
          <cell r="A5387">
            <v>2019</v>
          </cell>
          <cell r="B5387" t="str">
            <v>Chiapas</v>
          </cell>
          <cell r="F5387">
            <v>24990</v>
          </cell>
        </row>
        <row r="5388">
          <cell r="A5388">
            <v>2019</v>
          </cell>
          <cell r="B5388" t="str">
            <v>Chiapas</v>
          </cell>
          <cell r="F5388">
            <v>22144</v>
          </cell>
        </row>
        <row r="5389">
          <cell r="A5389">
            <v>2019</v>
          </cell>
          <cell r="B5389" t="str">
            <v>Chiapas</v>
          </cell>
          <cell r="F5389">
            <v>24019</v>
          </cell>
        </row>
        <row r="5390">
          <cell r="A5390">
            <v>2019</v>
          </cell>
          <cell r="B5390" t="str">
            <v>Chiapas</v>
          </cell>
          <cell r="F5390">
            <v>21367</v>
          </cell>
        </row>
        <row r="5391">
          <cell r="A5391">
            <v>2019</v>
          </cell>
          <cell r="B5391" t="str">
            <v>Chiapas</v>
          </cell>
          <cell r="F5391">
            <v>23094</v>
          </cell>
        </row>
        <row r="5392">
          <cell r="A5392">
            <v>2019</v>
          </cell>
          <cell r="B5392" t="str">
            <v>Chiapas</v>
          </cell>
          <cell r="F5392">
            <v>20609</v>
          </cell>
        </row>
        <row r="5393">
          <cell r="A5393">
            <v>2019</v>
          </cell>
          <cell r="B5393" t="str">
            <v>Chiapas</v>
          </cell>
          <cell r="F5393">
            <v>22196</v>
          </cell>
        </row>
        <row r="5394">
          <cell r="A5394">
            <v>2019</v>
          </cell>
          <cell r="B5394" t="str">
            <v>Chiapas</v>
          </cell>
          <cell r="F5394">
            <v>19857</v>
          </cell>
        </row>
        <row r="5395">
          <cell r="A5395">
            <v>2019</v>
          </cell>
          <cell r="B5395" t="str">
            <v>Chiapas</v>
          </cell>
          <cell r="F5395">
            <v>21315</v>
          </cell>
        </row>
        <row r="5396">
          <cell r="A5396">
            <v>2019</v>
          </cell>
          <cell r="B5396" t="str">
            <v>Chiapas</v>
          </cell>
          <cell r="F5396">
            <v>19101</v>
          </cell>
        </row>
        <row r="5397">
          <cell r="A5397">
            <v>2019</v>
          </cell>
          <cell r="B5397" t="str">
            <v>Chiapas</v>
          </cell>
          <cell r="F5397">
            <v>20436</v>
          </cell>
        </row>
        <row r="5398">
          <cell r="A5398">
            <v>2019</v>
          </cell>
          <cell r="B5398" t="str">
            <v>Chiapas</v>
          </cell>
          <cell r="F5398">
            <v>18330</v>
          </cell>
        </row>
        <row r="5399">
          <cell r="A5399">
            <v>2019</v>
          </cell>
          <cell r="B5399" t="str">
            <v>Chiapas</v>
          </cell>
          <cell r="F5399">
            <v>19547</v>
          </cell>
        </row>
        <row r="5400">
          <cell r="A5400">
            <v>2019</v>
          </cell>
          <cell r="B5400" t="str">
            <v>Chiapas</v>
          </cell>
          <cell r="F5400">
            <v>17534</v>
          </cell>
        </row>
        <row r="5401">
          <cell r="A5401">
            <v>2019</v>
          </cell>
          <cell r="B5401" t="str">
            <v>Chiapas</v>
          </cell>
          <cell r="F5401">
            <v>18642</v>
          </cell>
        </row>
        <row r="5402">
          <cell r="A5402">
            <v>2019</v>
          </cell>
          <cell r="B5402" t="str">
            <v>Chiapas</v>
          </cell>
          <cell r="F5402">
            <v>16716</v>
          </cell>
        </row>
        <row r="5403">
          <cell r="A5403">
            <v>2019</v>
          </cell>
          <cell r="B5403" t="str">
            <v>Chiapas</v>
          </cell>
          <cell r="F5403">
            <v>17720</v>
          </cell>
        </row>
        <row r="5404">
          <cell r="A5404">
            <v>2019</v>
          </cell>
          <cell r="B5404" t="str">
            <v>Chiapas</v>
          </cell>
          <cell r="F5404">
            <v>15882</v>
          </cell>
        </row>
        <row r="5405">
          <cell r="A5405">
            <v>2019</v>
          </cell>
          <cell r="B5405" t="str">
            <v>Chiapas</v>
          </cell>
          <cell r="F5405">
            <v>16789</v>
          </cell>
        </row>
        <row r="5406">
          <cell r="A5406">
            <v>2019</v>
          </cell>
          <cell r="B5406" t="str">
            <v>Chiapas</v>
          </cell>
          <cell r="F5406">
            <v>15039</v>
          </cell>
        </row>
        <row r="5407">
          <cell r="A5407">
            <v>2019</v>
          </cell>
          <cell r="B5407" t="str">
            <v>Chiapas</v>
          </cell>
          <cell r="F5407">
            <v>15858</v>
          </cell>
        </row>
        <row r="5408">
          <cell r="A5408">
            <v>2019</v>
          </cell>
          <cell r="B5408" t="str">
            <v>Chiapas</v>
          </cell>
          <cell r="F5408">
            <v>14198</v>
          </cell>
        </row>
        <row r="5409">
          <cell r="A5409">
            <v>2019</v>
          </cell>
          <cell r="B5409" t="str">
            <v>Chiapas</v>
          </cell>
          <cell r="F5409">
            <v>14944</v>
          </cell>
        </row>
        <row r="5410">
          <cell r="A5410">
            <v>2019</v>
          </cell>
          <cell r="B5410" t="str">
            <v>Chiapas</v>
          </cell>
          <cell r="F5410">
            <v>13367</v>
          </cell>
        </row>
        <row r="5411">
          <cell r="A5411">
            <v>2019</v>
          </cell>
          <cell r="B5411" t="str">
            <v>Chiapas</v>
          </cell>
          <cell r="F5411">
            <v>14058</v>
          </cell>
        </row>
        <row r="5412">
          <cell r="A5412">
            <v>2019</v>
          </cell>
          <cell r="B5412" t="str">
            <v>Chiapas</v>
          </cell>
          <cell r="F5412">
            <v>12546</v>
          </cell>
        </row>
        <row r="5413">
          <cell r="A5413">
            <v>2019</v>
          </cell>
          <cell r="B5413" t="str">
            <v>Chiapas</v>
          </cell>
          <cell r="F5413">
            <v>13199</v>
          </cell>
        </row>
        <row r="5414">
          <cell r="A5414">
            <v>2019</v>
          </cell>
          <cell r="B5414" t="str">
            <v>Chiapas</v>
          </cell>
          <cell r="F5414">
            <v>11754</v>
          </cell>
        </row>
        <row r="5415">
          <cell r="A5415">
            <v>2019</v>
          </cell>
          <cell r="B5415" t="str">
            <v>Chiapas</v>
          </cell>
          <cell r="F5415">
            <v>12370</v>
          </cell>
        </row>
        <row r="5416">
          <cell r="A5416">
            <v>2019</v>
          </cell>
          <cell r="B5416" t="str">
            <v>Chiapas</v>
          </cell>
          <cell r="F5416">
            <v>10987</v>
          </cell>
        </row>
        <row r="5417">
          <cell r="A5417">
            <v>2019</v>
          </cell>
          <cell r="B5417" t="str">
            <v>Chiapas</v>
          </cell>
          <cell r="F5417">
            <v>11570</v>
          </cell>
        </row>
        <row r="5418">
          <cell r="A5418">
            <v>2019</v>
          </cell>
          <cell r="B5418" t="str">
            <v>Chiapas</v>
          </cell>
          <cell r="F5418">
            <v>10229</v>
          </cell>
        </row>
        <row r="5419">
          <cell r="A5419">
            <v>2019</v>
          </cell>
          <cell r="B5419" t="str">
            <v>Chiapas</v>
          </cell>
          <cell r="F5419">
            <v>10798</v>
          </cell>
        </row>
        <row r="5420">
          <cell r="A5420">
            <v>2019</v>
          </cell>
          <cell r="B5420" t="str">
            <v>Chiapas</v>
          </cell>
          <cell r="F5420">
            <v>9571</v>
          </cell>
        </row>
        <row r="5421">
          <cell r="A5421">
            <v>2019</v>
          </cell>
          <cell r="B5421" t="str">
            <v>Chiapas</v>
          </cell>
          <cell r="F5421">
            <v>10138</v>
          </cell>
        </row>
        <row r="5422">
          <cell r="A5422">
            <v>2019</v>
          </cell>
          <cell r="B5422" t="str">
            <v>Chiapas</v>
          </cell>
          <cell r="F5422">
            <v>8976</v>
          </cell>
        </row>
        <row r="5423">
          <cell r="A5423">
            <v>2019</v>
          </cell>
          <cell r="B5423" t="str">
            <v>Chiapas</v>
          </cell>
          <cell r="F5423">
            <v>9540</v>
          </cell>
        </row>
        <row r="5424">
          <cell r="A5424">
            <v>2019</v>
          </cell>
          <cell r="B5424" t="str">
            <v>Chiapas</v>
          </cell>
          <cell r="F5424">
            <v>8374</v>
          </cell>
        </row>
        <row r="5425">
          <cell r="A5425">
            <v>2019</v>
          </cell>
          <cell r="B5425" t="str">
            <v>Chiapas</v>
          </cell>
          <cell r="F5425">
            <v>8928</v>
          </cell>
        </row>
        <row r="5426">
          <cell r="A5426">
            <v>2019</v>
          </cell>
          <cell r="B5426" t="str">
            <v>Chiapas</v>
          </cell>
          <cell r="F5426">
            <v>7798</v>
          </cell>
        </row>
        <row r="5427">
          <cell r="A5427">
            <v>2019</v>
          </cell>
          <cell r="B5427" t="str">
            <v>Chiapas</v>
          </cell>
          <cell r="F5427">
            <v>8348</v>
          </cell>
        </row>
        <row r="5428">
          <cell r="A5428">
            <v>2019</v>
          </cell>
          <cell r="B5428" t="str">
            <v>Chiapas</v>
          </cell>
          <cell r="F5428">
            <v>7251</v>
          </cell>
        </row>
        <row r="5429">
          <cell r="A5429">
            <v>2019</v>
          </cell>
          <cell r="B5429" t="str">
            <v>Chiapas</v>
          </cell>
          <cell r="F5429">
            <v>7796</v>
          </cell>
        </row>
        <row r="5430">
          <cell r="A5430">
            <v>2019</v>
          </cell>
          <cell r="B5430" t="str">
            <v>Chiapas</v>
          </cell>
          <cell r="F5430">
            <v>6729</v>
          </cell>
        </row>
        <row r="5431">
          <cell r="A5431">
            <v>2019</v>
          </cell>
          <cell r="B5431" t="str">
            <v>Chiapas</v>
          </cell>
          <cell r="F5431">
            <v>7271</v>
          </cell>
        </row>
        <row r="5432">
          <cell r="A5432">
            <v>2019</v>
          </cell>
          <cell r="B5432" t="str">
            <v>Chiapas</v>
          </cell>
          <cell r="F5432">
            <v>6228</v>
          </cell>
        </row>
        <row r="5433">
          <cell r="A5433">
            <v>2019</v>
          </cell>
          <cell r="B5433" t="str">
            <v>Chiapas</v>
          </cell>
          <cell r="F5433">
            <v>6768</v>
          </cell>
        </row>
        <row r="5434">
          <cell r="A5434">
            <v>2019</v>
          </cell>
          <cell r="B5434" t="str">
            <v>Chiapas</v>
          </cell>
          <cell r="F5434">
            <v>5749</v>
          </cell>
        </row>
        <row r="5435">
          <cell r="A5435">
            <v>2019</v>
          </cell>
          <cell r="B5435" t="str">
            <v>Chiapas</v>
          </cell>
          <cell r="F5435">
            <v>6281</v>
          </cell>
        </row>
        <row r="5436">
          <cell r="A5436">
            <v>2019</v>
          </cell>
          <cell r="B5436" t="str">
            <v>Chiapas</v>
          </cell>
          <cell r="F5436">
            <v>5304</v>
          </cell>
        </row>
        <row r="5437">
          <cell r="A5437">
            <v>2019</v>
          </cell>
          <cell r="B5437" t="str">
            <v>Chiapas</v>
          </cell>
          <cell r="F5437">
            <v>5825</v>
          </cell>
        </row>
        <row r="5438">
          <cell r="A5438">
            <v>2019</v>
          </cell>
          <cell r="B5438" t="str">
            <v>Chiapas</v>
          </cell>
          <cell r="F5438">
            <v>4875</v>
          </cell>
        </row>
        <row r="5439">
          <cell r="A5439">
            <v>2019</v>
          </cell>
          <cell r="B5439" t="str">
            <v>Chiapas</v>
          </cell>
          <cell r="F5439">
            <v>5380</v>
          </cell>
        </row>
        <row r="5440">
          <cell r="A5440">
            <v>2019</v>
          </cell>
          <cell r="B5440" t="str">
            <v>Chiapas</v>
          </cell>
          <cell r="F5440">
            <v>4450</v>
          </cell>
        </row>
        <row r="5441">
          <cell r="A5441">
            <v>2019</v>
          </cell>
          <cell r="B5441" t="str">
            <v>Chiapas</v>
          </cell>
          <cell r="F5441">
            <v>4932</v>
          </cell>
        </row>
        <row r="5442">
          <cell r="A5442">
            <v>2019</v>
          </cell>
          <cell r="B5442" t="str">
            <v>Chiapas</v>
          </cell>
          <cell r="F5442">
            <v>4038</v>
          </cell>
        </row>
        <row r="5443">
          <cell r="A5443">
            <v>2019</v>
          </cell>
          <cell r="B5443" t="str">
            <v>Chiapas</v>
          </cell>
          <cell r="F5443">
            <v>4491</v>
          </cell>
        </row>
        <row r="5444">
          <cell r="A5444">
            <v>2019</v>
          </cell>
          <cell r="B5444" t="str">
            <v>Chiapas</v>
          </cell>
          <cell r="F5444">
            <v>3646</v>
          </cell>
        </row>
        <row r="5445">
          <cell r="A5445">
            <v>2019</v>
          </cell>
          <cell r="B5445" t="str">
            <v>Chiapas</v>
          </cell>
          <cell r="F5445">
            <v>4071</v>
          </cell>
        </row>
        <row r="5446">
          <cell r="A5446">
            <v>2019</v>
          </cell>
          <cell r="B5446" t="str">
            <v>Chiapas</v>
          </cell>
          <cell r="F5446">
            <v>3277</v>
          </cell>
        </row>
        <row r="5447">
          <cell r="A5447">
            <v>2019</v>
          </cell>
          <cell r="B5447" t="str">
            <v>Chiapas</v>
          </cell>
          <cell r="F5447">
            <v>3671</v>
          </cell>
        </row>
        <row r="5448">
          <cell r="A5448">
            <v>2019</v>
          </cell>
          <cell r="B5448" t="str">
            <v>Chiapas</v>
          </cell>
          <cell r="F5448">
            <v>2932</v>
          </cell>
        </row>
        <row r="5449">
          <cell r="A5449">
            <v>2019</v>
          </cell>
          <cell r="B5449" t="str">
            <v>Chiapas</v>
          </cell>
          <cell r="F5449">
            <v>3293</v>
          </cell>
        </row>
        <row r="5450">
          <cell r="A5450">
            <v>2019</v>
          </cell>
          <cell r="B5450" t="str">
            <v>Chiapas</v>
          </cell>
          <cell r="F5450">
            <v>2610</v>
          </cell>
        </row>
        <row r="5451">
          <cell r="A5451">
            <v>2019</v>
          </cell>
          <cell r="B5451" t="str">
            <v>Chiapas</v>
          </cell>
          <cell r="F5451">
            <v>2941</v>
          </cell>
        </row>
        <row r="5452">
          <cell r="A5452">
            <v>2019</v>
          </cell>
          <cell r="B5452" t="str">
            <v>Chiapas</v>
          </cell>
          <cell r="F5452">
            <v>2310</v>
          </cell>
        </row>
        <row r="5453">
          <cell r="A5453">
            <v>2019</v>
          </cell>
          <cell r="B5453" t="str">
            <v>Chiapas</v>
          </cell>
          <cell r="F5453">
            <v>2610</v>
          </cell>
        </row>
        <row r="5454">
          <cell r="A5454">
            <v>2019</v>
          </cell>
          <cell r="B5454" t="str">
            <v>Chiapas</v>
          </cell>
          <cell r="F5454">
            <v>2029</v>
          </cell>
        </row>
        <row r="5455">
          <cell r="A5455">
            <v>2019</v>
          </cell>
          <cell r="B5455" t="str">
            <v>Chiapas</v>
          </cell>
          <cell r="F5455">
            <v>2301</v>
          </cell>
        </row>
        <row r="5456">
          <cell r="A5456">
            <v>2019</v>
          </cell>
          <cell r="B5456" t="str">
            <v>Chiapas</v>
          </cell>
          <cell r="F5456">
            <v>1767</v>
          </cell>
        </row>
        <row r="5457">
          <cell r="A5457">
            <v>2019</v>
          </cell>
          <cell r="B5457" t="str">
            <v>Chiapas</v>
          </cell>
          <cell r="F5457">
            <v>2013</v>
          </cell>
        </row>
        <row r="5458">
          <cell r="A5458">
            <v>2019</v>
          </cell>
          <cell r="B5458" t="str">
            <v>Chiapas</v>
          </cell>
          <cell r="F5458">
            <v>1523</v>
          </cell>
        </row>
        <row r="5459">
          <cell r="A5459">
            <v>2019</v>
          </cell>
          <cell r="B5459" t="str">
            <v>Chiapas</v>
          </cell>
          <cell r="F5459">
            <v>1742</v>
          </cell>
        </row>
        <row r="5460">
          <cell r="A5460">
            <v>2019</v>
          </cell>
          <cell r="B5460" t="str">
            <v>Chiapas</v>
          </cell>
          <cell r="F5460">
            <v>1295</v>
          </cell>
        </row>
        <row r="5461">
          <cell r="A5461">
            <v>2019</v>
          </cell>
          <cell r="B5461" t="str">
            <v>Chiapas</v>
          </cell>
          <cell r="F5461">
            <v>1487</v>
          </cell>
        </row>
        <row r="5462">
          <cell r="A5462">
            <v>2019</v>
          </cell>
          <cell r="B5462" t="str">
            <v>Chiapas</v>
          </cell>
          <cell r="F5462">
            <v>1085</v>
          </cell>
        </row>
        <row r="5463">
          <cell r="A5463">
            <v>2019</v>
          </cell>
          <cell r="B5463" t="str">
            <v>Chiapas</v>
          </cell>
          <cell r="F5463">
            <v>1252</v>
          </cell>
        </row>
        <row r="5464">
          <cell r="A5464">
            <v>2019</v>
          </cell>
          <cell r="B5464" t="str">
            <v>Chiapas</v>
          </cell>
          <cell r="F5464">
            <v>899</v>
          </cell>
        </row>
        <row r="5465">
          <cell r="A5465">
            <v>2019</v>
          </cell>
          <cell r="B5465" t="str">
            <v>Chiapas</v>
          </cell>
          <cell r="F5465">
            <v>1045</v>
          </cell>
        </row>
        <row r="5466">
          <cell r="A5466">
            <v>2019</v>
          </cell>
          <cell r="B5466" t="str">
            <v>Chiapas</v>
          </cell>
          <cell r="F5466">
            <v>736</v>
          </cell>
        </row>
        <row r="5467">
          <cell r="A5467">
            <v>2019</v>
          </cell>
          <cell r="B5467" t="str">
            <v>Chiapas</v>
          </cell>
          <cell r="F5467">
            <v>861</v>
          </cell>
        </row>
        <row r="5468">
          <cell r="A5468">
            <v>2019</v>
          </cell>
          <cell r="B5468" t="str">
            <v>Chiapas</v>
          </cell>
          <cell r="F5468">
            <v>594</v>
          </cell>
        </row>
        <row r="5469">
          <cell r="A5469">
            <v>2019</v>
          </cell>
          <cell r="B5469" t="str">
            <v>Chiapas</v>
          </cell>
          <cell r="F5469">
            <v>699</v>
          </cell>
        </row>
        <row r="5470">
          <cell r="A5470">
            <v>2019</v>
          </cell>
          <cell r="B5470" t="str">
            <v>Chiapas</v>
          </cell>
          <cell r="F5470">
            <v>474</v>
          </cell>
        </row>
        <row r="5471">
          <cell r="A5471">
            <v>2019</v>
          </cell>
          <cell r="B5471" t="str">
            <v>Chiapas</v>
          </cell>
          <cell r="F5471">
            <v>560</v>
          </cell>
        </row>
        <row r="5472">
          <cell r="A5472">
            <v>2019</v>
          </cell>
          <cell r="B5472" t="str">
            <v>Chiapas</v>
          </cell>
          <cell r="F5472">
            <v>372</v>
          </cell>
        </row>
        <row r="5473">
          <cell r="A5473">
            <v>2019</v>
          </cell>
          <cell r="B5473" t="str">
            <v>Chiapas</v>
          </cell>
          <cell r="F5473">
            <v>442</v>
          </cell>
        </row>
        <row r="5474">
          <cell r="A5474">
            <v>2019</v>
          </cell>
          <cell r="B5474" t="str">
            <v>Chiapas</v>
          </cell>
          <cell r="F5474">
            <v>286</v>
          </cell>
        </row>
        <row r="5475">
          <cell r="A5475">
            <v>2019</v>
          </cell>
          <cell r="B5475" t="str">
            <v>Chiapas</v>
          </cell>
          <cell r="F5475">
            <v>341</v>
          </cell>
        </row>
        <row r="5476">
          <cell r="A5476">
            <v>2019</v>
          </cell>
          <cell r="B5476" t="str">
            <v>Chiapas</v>
          </cell>
          <cell r="F5476">
            <v>215</v>
          </cell>
        </row>
        <row r="5477">
          <cell r="A5477">
            <v>2019</v>
          </cell>
          <cell r="B5477" t="str">
            <v>Chiapas</v>
          </cell>
          <cell r="F5477">
            <v>258</v>
          </cell>
        </row>
        <row r="5478">
          <cell r="A5478">
            <v>2019</v>
          </cell>
          <cell r="B5478" t="str">
            <v>Chiapas</v>
          </cell>
          <cell r="F5478">
            <v>158</v>
          </cell>
        </row>
        <row r="5479">
          <cell r="A5479">
            <v>2019</v>
          </cell>
          <cell r="B5479" t="str">
            <v>Chiapas</v>
          </cell>
          <cell r="F5479">
            <v>189</v>
          </cell>
        </row>
        <row r="5480">
          <cell r="A5480">
            <v>2019</v>
          </cell>
          <cell r="B5480" t="str">
            <v>Chiapas</v>
          </cell>
          <cell r="F5480">
            <v>113</v>
          </cell>
        </row>
        <row r="5481">
          <cell r="A5481">
            <v>2019</v>
          </cell>
          <cell r="B5481" t="str">
            <v>Chiapas</v>
          </cell>
          <cell r="F5481">
            <v>135</v>
          </cell>
        </row>
        <row r="5482">
          <cell r="A5482">
            <v>2019</v>
          </cell>
          <cell r="B5482" t="str">
            <v>Chiapas</v>
          </cell>
          <cell r="F5482">
            <v>79</v>
          </cell>
        </row>
        <row r="5483">
          <cell r="A5483">
            <v>2019</v>
          </cell>
          <cell r="B5483" t="str">
            <v>Chiapas</v>
          </cell>
          <cell r="F5483">
            <v>93</v>
          </cell>
        </row>
        <row r="5484">
          <cell r="A5484">
            <v>2019</v>
          </cell>
          <cell r="B5484" t="str">
            <v>Chiapas</v>
          </cell>
          <cell r="F5484">
            <v>53</v>
          </cell>
        </row>
        <row r="5485">
          <cell r="A5485">
            <v>2019</v>
          </cell>
          <cell r="B5485" t="str">
            <v>Chiapas</v>
          </cell>
          <cell r="F5485">
            <v>63</v>
          </cell>
        </row>
        <row r="5486">
          <cell r="A5486">
            <v>2019</v>
          </cell>
          <cell r="B5486" t="str">
            <v>Chiapas</v>
          </cell>
          <cell r="F5486">
            <v>35</v>
          </cell>
        </row>
        <row r="5487">
          <cell r="A5487">
            <v>2019</v>
          </cell>
          <cell r="B5487" t="str">
            <v>Chiapas</v>
          </cell>
          <cell r="F5487">
            <v>41</v>
          </cell>
        </row>
        <row r="5488">
          <cell r="A5488">
            <v>2019</v>
          </cell>
          <cell r="B5488" t="str">
            <v>Chiapas</v>
          </cell>
          <cell r="F5488">
            <v>22</v>
          </cell>
        </row>
        <row r="5489">
          <cell r="A5489">
            <v>2019</v>
          </cell>
          <cell r="B5489" t="str">
            <v>Chiapas</v>
          </cell>
          <cell r="F5489">
            <v>26</v>
          </cell>
        </row>
        <row r="5490">
          <cell r="A5490">
            <v>2019</v>
          </cell>
          <cell r="B5490" t="str">
            <v>Chiapas</v>
          </cell>
          <cell r="F5490">
            <v>13</v>
          </cell>
        </row>
        <row r="5491">
          <cell r="A5491">
            <v>2019</v>
          </cell>
          <cell r="B5491" t="str">
            <v>Chiapas</v>
          </cell>
          <cell r="F5491">
            <v>16</v>
          </cell>
        </row>
        <row r="5492">
          <cell r="A5492">
            <v>2019</v>
          </cell>
          <cell r="B5492" t="str">
            <v>Chiapas</v>
          </cell>
          <cell r="F5492">
            <v>8</v>
          </cell>
        </row>
        <row r="5493">
          <cell r="A5493">
            <v>2019</v>
          </cell>
          <cell r="B5493" t="str">
            <v>Chiapas</v>
          </cell>
          <cell r="F5493">
            <v>9</v>
          </cell>
        </row>
        <row r="5494">
          <cell r="A5494">
            <v>2019</v>
          </cell>
          <cell r="B5494" t="str">
            <v>Chiapas</v>
          </cell>
          <cell r="F5494">
            <v>4</v>
          </cell>
        </row>
        <row r="5495">
          <cell r="A5495">
            <v>2019</v>
          </cell>
          <cell r="B5495" t="str">
            <v>Chiapas</v>
          </cell>
          <cell r="F5495">
            <v>5</v>
          </cell>
        </row>
        <row r="5496">
          <cell r="A5496">
            <v>2019</v>
          </cell>
          <cell r="B5496" t="str">
            <v>Chiapas</v>
          </cell>
          <cell r="F5496">
            <v>2</v>
          </cell>
        </row>
        <row r="5497">
          <cell r="A5497">
            <v>2019</v>
          </cell>
          <cell r="B5497" t="str">
            <v>Chiapas</v>
          </cell>
          <cell r="F5497">
            <v>3</v>
          </cell>
        </row>
        <row r="5498">
          <cell r="A5498">
            <v>2019</v>
          </cell>
          <cell r="B5498" t="str">
            <v>Chiapas</v>
          </cell>
          <cell r="F5498">
            <v>1</v>
          </cell>
        </row>
        <row r="5499">
          <cell r="A5499">
            <v>2019</v>
          </cell>
          <cell r="B5499" t="str">
            <v>Chiapas</v>
          </cell>
          <cell r="F5499">
            <v>2</v>
          </cell>
        </row>
        <row r="5500">
          <cell r="A5500">
            <v>2019</v>
          </cell>
          <cell r="B5500" t="str">
            <v>Chiapas</v>
          </cell>
          <cell r="F5500">
            <v>2</v>
          </cell>
        </row>
        <row r="5501">
          <cell r="A5501">
            <v>2019</v>
          </cell>
          <cell r="B5501" t="str">
            <v>Chiapas</v>
          </cell>
          <cell r="F5501">
            <v>2</v>
          </cell>
        </row>
        <row r="5502">
          <cell r="A5502">
            <v>2020</v>
          </cell>
          <cell r="B5502" t="str">
            <v>Chiapas</v>
          </cell>
          <cell r="F5502">
            <v>64657</v>
          </cell>
        </row>
        <row r="5503">
          <cell r="A5503">
            <v>2020</v>
          </cell>
          <cell r="B5503" t="str">
            <v>Chiapas</v>
          </cell>
          <cell r="F5503">
            <v>62411</v>
          </cell>
        </row>
        <row r="5504">
          <cell r="A5504">
            <v>2020</v>
          </cell>
          <cell r="B5504" t="str">
            <v>Chiapas</v>
          </cell>
          <cell r="F5504">
            <v>64344</v>
          </cell>
        </row>
        <row r="5505">
          <cell r="A5505">
            <v>2020</v>
          </cell>
          <cell r="B5505" t="str">
            <v>Chiapas</v>
          </cell>
          <cell r="F5505">
            <v>62153</v>
          </cell>
        </row>
        <row r="5506">
          <cell r="A5506">
            <v>2020</v>
          </cell>
          <cell r="B5506" t="str">
            <v>Chiapas</v>
          </cell>
          <cell r="F5506">
            <v>64151</v>
          </cell>
        </row>
        <row r="5507">
          <cell r="A5507">
            <v>2020</v>
          </cell>
          <cell r="B5507" t="str">
            <v>Chiapas</v>
          </cell>
          <cell r="F5507">
            <v>61985</v>
          </cell>
        </row>
        <row r="5508">
          <cell r="A5508">
            <v>2020</v>
          </cell>
          <cell r="B5508" t="str">
            <v>Chiapas</v>
          </cell>
          <cell r="F5508">
            <v>63964</v>
          </cell>
        </row>
        <row r="5509">
          <cell r="A5509">
            <v>2020</v>
          </cell>
          <cell r="B5509" t="str">
            <v>Chiapas</v>
          </cell>
          <cell r="F5509">
            <v>61809</v>
          </cell>
        </row>
        <row r="5510">
          <cell r="A5510">
            <v>2020</v>
          </cell>
          <cell r="B5510" t="str">
            <v>Chiapas</v>
          </cell>
          <cell r="F5510">
            <v>64071</v>
          </cell>
        </row>
        <row r="5511">
          <cell r="A5511">
            <v>2020</v>
          </cell>
          <cell r="B5511" t="str">
            <v>Chiapas</v>
          </cell>
          <cell r="F5511">
            <v>62178</v>
          </cell>
        </row>
        <row r="5512">
          <cell r="A5512">
            <v>2020</v>
          </cell>
          <cell r="B5512" t="str">
            <v>Chiapas</v>
          </cell>
          <cell r="F5512">
            <v>63966</v>
          </cell>
        </row>
        <row r="5513">
          <cell r="A5513">
            <v>2020</v>
          </cell>
          <cell r="B5513" t="str">
            <v>Chiapas</v>
          </cell>
          <cell r="F5513">
            <v>62420</v>
          </cell>
        </row>
        <row r="5514">
          <cell r="A5514">
            <v>2020</v>
          </cell>
          <cell r="B5514" t="str">
            <v>Chiapas</v>
          </cell>
          <cell r="F5514">
            <v>63472</v>
          </cell>
        </row>
        <row r="5515">
          <cell r="A5515">
            <v>2020</v>
          </cell>
          <cell r="B5515" t="str">
            <v>Chiapas</v>
          </cell>
          <cell r="F5515">
            <v>62065</v>
          </cell>
        </row>
        <row r="5516">
          <cell r="A5516">
            <v>2020</v>
          </cell>
          <cell r="B5516" t="str">
            <v>Chiapas</v>
          </cell>
          <cell r="F5516">
            <v>62901</v>
          </cell>
        </row>
        <row r="5517">
          <cell r="A5517">
            <v>2020</v>
          </cell>
          <cell r="B5517" t="str">
            <v>Chiapas</v>
          </cell>
          <cell r="F5517">
            <v>61538</v>
          </cell>
        </row>
        <row r="5518">
          <cell r="A5518">
            <v>2020</v>
          </cell>
          <cell r="B5518" t="str">
            <v>Chiapas</v>
          </cell>
          <cell r="F5518">
            <v>62321</v>
          </cell>
        </row>
        <row r="5519">
          <cell r="A5519">
            <v>2020</v>
          </cell>
          <cell r="B5519" t="str">
            <v>Chiapas</v>
          </cell>
          <cell r="F5519">
            <v>60940</v>
          </cell>
        </row>
        <row r="5520">
          <cell r="A5520">
            <v>2020</v>
          </cell>
          <cell r="B5520" t="str">
            <v>Chiapas</v>
          </cell>
          <cell r="F5520">
            <v>61715</v>
          </cell>
        </row>
        <row r="5521">
          <cell r="A5521">
            <v>2020</v>
          </cell>
          <cell r="B5521" t="str">
            <v>Chiapas</v>
          </cell>
          <cell r="F5521">
            <v>60327</v>
          </cell>
        </row>
        <row r="5522">
          <cell r="A5522">
            <v>2020</v>
          </cell>
          <cell r="B5522" t="str">
            <v>Chiapas</v>
          </cell>
          <cell r="F5522">
            <v>61043</v>
          </cell>
        </row>
        <row r="5523">
          <cell r="A5523">
            <v>2020</v>
          </cell>
          <cell r="B5523" t="str">
            <v>Chiapas</v>
          </cell>
          <cell r="F5523">
            <v>59664</v>
          </cell>
        </row>
        <row r="5524">
          <cell r="A5524">
            <v>2020</v>
          </cell>
          <cell r="B5524" t="str">
            <v>Chiapas</v>
          </cell>
          <cell r="F5524">
            <v>60316</v>
          </cell>
        </row>
        <row r="5525">
          <cell r="A5525">
            <v>2020</v>
          </cell>
          <cell r="B5525" t="str">
            <v>Chiapas</v>
          </cell>
          <cell r="F5525">
            <v>58978</v>
          </cell>
        </row>
        <row r="5526">
          <cell r="A5526">
            <v>2020</v>
          </cell>
          <cell r="B5526" t="str">
            <v>Chiapas</v>
          </cell>
          <cell r="F5526">
            <v>59571</v>
          </cell>
        </row>
        <row r="5527">
          <cell r="A5527">
            <v>2020</v>
          </cell>
          <cell r="B5527" t="str">
            <v>Chiapas</v>
          </cell>
          <cell r="F5527">
            <v>58295</v>
          </cell>
        </row>
        <row r="5528">
          <cell r="A5528">
            <v>2020</v>
          </cell>
          <cell r="B5528" t="str">
            <v>Chiapas</v>
          </cell>
          <cell r="F5528">
            <v>58839</v>
          </cell>
        </row>
        <row r="5529">
          <cell r="A5529">
            <v>2020</v>
          </cell>
          <cell r="B5529" t="str">
            <v>Chiapas</v>
          </cell>
          <cell r="F5529">
            <v>57589</v>
          </cell>
        </row>
        <row r="5530">
          <cell r="A5530">
            <v>2020</v>
          </cell>
          <cell r="B5530" t="str">
            <v>Chiapas</v>
          </cell>
          <cell r="F5530">
            <v>58184</v>
          </cell>
        </row>
        <row r="5531">
          <cell r="A5531">
            <v>2020</v>
          </cell>
          <cell r="B5531" t="str">
            <v>Chiapas</v>
          </cell>
          <cell r="F5531">
            <v>56951</v>
          </cell>
        </row>
        <row r="5532">
          <cell r="A5532">
            <v>2020</v>
          </cell>
          <cell r="B5532" t="str">
            <v>Chiapas</v>
          </cell>
          <cell r="F5532">
            <v>57390</v>
          </cell>
        </row>
        <row r="5533">
          <cell r="A5533">
            <v>2020</v>
          </cell>
          <cell r="B5533" t="str">
            <v>Chiapas</v>
          </cell>
          <cell r="F5533">
            <v>56282</v>
          </cell>
        </row>
        <row r="5534">
          <cell r="A5534">
            <v>2020</v>
          </cell>
          <cell r="B5534" t="str">
            <v>Chiapas</v>
          </cell>
          <cell r="F5534">
            <v>56292</v>
          </cell>
        </row>
        <row r="5535">
          <cell r="A5535">
            <v>2020</v>
          </cell>
          <cell r="B5535" t="str">
            <v>Chiapas</v>
          </cell>
          <cell r="F5535">
            <v>55425</v>
          </cell>
        </row>
        <row r="5536">
          <cell r="A5536">
            <v>2020</v>
          </cell>
          <cell r="B5536" t="str">
            <v>Chiapas</v>
          </cell>
          <cell r="F5536">
            <v>55029</v>
          </cell>
        </row>
        <row r="5537">
          <cell r="A5537">
            <v>2020</v>
          </cell>
          <cell r="B5537" t="str">
            <v>Chiapas</v>
          </cell>
          <cell r="F5537">
            <v>54484</v>
          </cell>
        </row>
        <row r="5538">
          <cell r="A5538">
            <v>2020</v>
          </cell>
          <cell r="B5538" t="str">
            <v>Chiapas</v>
          </cell>
          <cell r="F5538">
            <v>53745</v>
          </cell>
        </row>
        <row r="5539">
          <cell r="A5539">
            <v>2020</v>
          </cell>
          <cell r="B5539" t="str">
            <v>Chiapas</v>
          </cell>
          <cell r="F5539">
            <v>53598</v>
          </cell>
        </row>
        <row r="5540">
          <cell r="A5540">
            <v>2020</v>
          </cell>
          <cell r="B5540" t="str">
            <v>Chiapas</v>
          </cell>
          <cell r="F5540">
            <v>52545</v>
          </cell>
        </row>
        <row r="5541">
          <cell r="A5541">
            <v>2020</v>
          </cell>
          <cell r="B5541" t="str">
            <v>Chiapas</v>
          </cell>
          <cell r="F5541">
            <v>52799</v>
          </cell>
        </row>
        <row r="5542">
          <cell r="A5542">
            <v>2020</v>
          </cell>
          <cell r="B5542" t="str">
            <v>Chiapas</v>
          </cell>
          <cell r="F5542">
            <v>51504</v>
          </cell>
        </row>
        <row r="5543">
          <cell r="A5543">
            <v>2020</v>
          </cell>
          <cell r="B5543" t="str">
            <v>Chiapas</v>
          </cell>
          <cell r="F5543">
            <v>52093</v>
          </cell>
        </row>
        <row r="5544">
          <cell r="A5544">
            <v>2020</v>
          </cell>
          <cell r="B5544" t="str">
            <v>Chiapas</v>
          </cell>
          <cell r="F5544">
            <v>50599</v>
          </cell>
        </row>
        <row r="5545">
          <cell r="A5545">
            <v>2020</v>
          </cell>
          <cell r="B5545" t="str">
            <v>Chiapas</v>
          </cell>
          <cell r="F5545">
            <v>51459</v>
          </cell>
        </row>
        <row r="5546">
          <cell r="A5546">
            <v>2020</v>
          </cell>
          <cell r="B5546" t="str">
            <v>Chiapas</v>
          </cell>
          <cell r="F5546">
            <v>49757</v>
          </cell>
        </row>
        <row r="5547">
          <cell r="A5547">
            <v>2020</v>
          </cell>
          <cell r="B5547" t="str">
            <v>Chiapas</v>
          </cell>
          <cell r="F5547">
            <v>50895</v>
          </cell>
        </row>
        <row r="5548">
          <cell r="A5548">
            <v>2020</v>
          </cell>
          <cell r="B5548" t="str">
            <v>Chiapas</v>
          </cell>
          <cell r="F5548">
            <v>48959</v>
          </cell>
        </row>
        <row r="5549">
          <cell r="A5549">
            <v>2020</v>
          </cell>
          <cell r="B5549" t="str">
            <v>Chiapas</v>
          </cell>
          <cell r="F5549">
            <v>50447</v>
          </cell>
        </row>
        <row r="5550">
          <cell r="A5550">
            <v>2020</v>
          </cell>
          <cell r="B5550" t="str">
            <v>Chiapas</v>
          </cell>
          <cell r="F5550">
            <v>48218</v>
          </cell>
        </row>
        <row r="5551">
          <cell r="A5551">
            <v>2020</v>
          </cell>
          <cell r="B5551" t="str">
            <v>Chiapas</v>
          </cell>
          <cell r="F5551">
            <v>50084</v>
          </cell>
        </row>
        <row r="5552">
          <cell r="A5552">
            <v>2020</v>
          </cell>
          <cell r="B5552" t="str">
            <v>Chiapas</v>
          </cell>
          <cell r="F5552">
            <v>47614</v>
          </cell>
        </row>
        <row r="5553">
          <cell r="A5553">
            <v>2020</v>
          </cell>
          <cell r="B5553" t="str">
            <v>Chiapas</v>
          </cell>
          <cell r="F5553">
            <v>49774</v>
          </cell>
        </row>
        <row r="5554">
          <cell r="A5554">
            <v>2020</v>
          </cell>
          <cell r="B5554" t="str">
            <v>Chiapas</v>
          </cell>
          <cell r="F5554">
            <v>47026</v>
          </cell>
        </row>
        <row r="5555">
          <cell r="A5555">
            <v>2020</v>
          </cell>
          <cell r="B5555" t="str">
            <v>Chiapas</v>
          </cell>
          <cell r="F5555">
            <v>49402</v>
          </cell>
        </row>
        <row r="5556">
          <cell r="A5556">
            <v>2020</v>
          </cell>
          <cell r="B5556" t="str">
            <v>Chiapas</v>
          </cell>
          <cell r="F5556">
            <v>46292</v>
          </cell>
        </row>
        <row r="5557">
          <cell r="A5557">
            <v>2020</v>
          </cell>
          <cell r="B5557" t="str">
            <v>Chiapas</v>
          </cell>
          <cell r="F5557">
            <v>48899</v>
          </cell>
        </row>
        <row r="5558">
          <cell r="A5558">
            <v>2020</v>
          </cell>
          <cell r="B5558" t="str">
            <v>Chiapas</v>
          </cell>
          <cell r="F5558">
            <v>45410</v>
          </cell>
        </row>
        <row r="5559">
          <cell r="A5559">
            <v>2020</v>
          </cell>
          <cell r="B5559" t="str">
            <v>Chiapas</v>
          </cell>
          <cell r="F5559">
            <v>48312</v>
          </cell>
        </row>
        <row r="5560">
          <cell r="A5560">
            <v>2020</v>
          </cell>
          <cell r="B5560" t="str">
            <v>Chiapas</v>
          </cell>
          <cell r="F5560">
            <v>44282</v>
          </cell>
        </row>
        <row r="5561">
          <cell r="A5561">
            <v>2020</v>
          </cell>
          <cell r="B5561" t="str">
            <v>Chiapas</v>
          </cell>
          <cell r="F5561">
            <v>47564</v>
          </cell>
        </row>
        <row r="5562">
          <cell r="A5562">
            <v>2020</v>
          </cell>
          <cell r="B5562" t="str">
            <v>Chiapas</v>
          </cell>
          <cell r="F5562">
            <v>42980</v>
          </cell>
        </row>
        <row r="5563">
          <cell r="A5563">
            <v>2020</v>
          </cell>
          <cell r="B5563" t="str">
            <v>Chiapas</v>
          </cell>
          <cell r="F5563">
            <v>46671</v>
          </cell>
        </row>
        <row r="5564">
          <cell r="A5564">
            <v>2020</v>
          </cell>
          <cell r="B5564" t="str">
            <v>Chiapas</v>
          </cell>
          <cell r="F5564">
            <v>41710</v>
          </cell>
        </row>
        <row r="5565">
          <cell r="A5565">
            <v>2020</v>
          </cell>
          <cell r="B5565" t="str">
            <v>Chiapas</v>
          </cell>
          <cell r="F5565">
            <v>45775</v>
          </cell>
        </row>
        <row r="5566">
          <cell r="A5566">
            <v>2020</v>
          </cell>
          <cell r="B5566" t="str">
            <v>Chiapas</v>
          </cell>
          <cell r="F5566">
            <v>40478</v>
          </cell>
        </row>
        <row r="5567">
          <cell r="A5567">
            <v>2020</v>
          </cell>
          <cell r="B5567" t="str">
            <v>Chiapas</v>
          </cell>
          <cell r="F5567">
            <v>44880</v>
          </cell>
        </row>
        <row r="5568">
          <cell r="A5568">
            <v>2020</v>
          </cell>
          <cell r="B5568" t="str">
            <v>Chiapas</v>
          </cell>
          <cell r="F5568">
            <v>39248</v>
          </cell>
        </row>
        <row r="5569">
          <cell r="A5569">
            <v>2020</v>
          </cell>
          <cell r="B5569" t="str">
            <v>Chiapas</v>
          </cell>
          <cell r="F5569">
            <v>43935</v>
          </cell>
        </row>
        <row r="5570">
          <cell r="A5570">
            <v>2020</v>
          </cell>
          <cell r="B5570" t="str">
            <v>Chiapas</v>
          </cell>
          <cell r="F5570">
            <v>38035</v>
          </cell>
        </row>
        <row r="5571">
          <cell r="A5571">
            <v>2020</v>
          </cell>
          <cell r="B5571" t="str">
            <v>Chiapas</v>
          </cell>
          <cell r="F5571">
            <v>42954</v>
          </cell>
        </row>
        <row r="5572">
          <cell r="A5572">
            <v>2020</v>
          </cell>
          <cell r="B5572" t="str">
            <v>Chiapas</v>
          </cell>
          <cell r="F5572">
            <v>36831</v>
          </cell>
        </row>
        <row r="5573">
          <cell r="A5573">
            <v>2020</v>
          </cell>
          <cell r="B5573" t="str">
            <v>Chiapas</v>
          </cell>
          <cell r="F5573">
            <v>41961</v>
          </cell>
        </row>
        <row r="5574">
          <cell r="A5574">
            <v>2020</v>
          </cell>
          <cell r="B5574" t="str">
            <v>Chiapas</v>
          </cell>
          <cell r="F5574">
            <v>35633</v>
          </cell>
        </row>
        <row r="5575">
          <cell r="A5575">
            <v>2020</v>
          </cell>
          <cell r="B5575" t="str">
            <v>Chiapas</v>
          </cell>
          <cell r="F5575">
            <v>40963</v>
          </cell>
        </row>
        <row r="5576">
          <cell r="A5576">
            <v>2020</v>
          </cell>
          <cell r="B5576" t="str">
            <v>Chiapas</v>
          </cell>
          <cell r="F5576">
            <v>34473</v>
          </cell>
        </row>
        <row r="5577">
          <cell r="A5577">
            <v>2020</v>
          </cell>
          <cell r="B5577" t="str">
            <v>Chiapas</v>
          </cell>
          <cell r="F5577">
            <v>39964</v>
          </cell>
        </row>
        <row r="5578">
          <cell r="A5578">
            <v>2020</v>
          </cell>
          <cell r="B5578" t="str">
            <v>Chiapas</v>
          </cell>
          <cell r="F5578">
            <v>33384</v>
          </cell>
        </row>
        <row r="5579">
          <cell r="A5579">
            <v>2020</v>
          </cell>
          <cell r="B5579" t="str">
            <v>Chiapas</v>
          </cell>
          <cell r="F5579">
            <v>38980</v>
          </cell>
        </row>
        <row r="5580">
          <cell r="A5580">
            <v>2020</v>
          </cell>
          <cell r="B5580" t="str">
            <v>Chiapas</v>
          </cell>
          <cell r="F5580">
            <v>32388</v>
          </cell>
        </row>
        <row r="5581">
          <cell r="A5581">
            <v>2020</v>
          </cell>
          <cell r="B5581" t="str">
            <v>Chiapas</v>
          </cell>
          <cell r="F5581">
            <v>38011</v>
          </cell>
        </row>
        <row r="5582">
          <cell r="A5582">
            <v>2020</v>
          </cell>
          <cell r="B5582" t="str">
            <v>Chiapas</v>
          </cell>
          <cell r="F5582">
            <v>31515</v>
          </cell>
        </row>
        <row r="5583">
          <cell r="A5583">
            <v>2020</v>
          </cell>
          <cell r="B5583" t="str">
            <v>Chiapas</v>
          </cell>
          <cell r="F5583">
            <v>37079</v>
          </cell>
        </row>
        <row r="5584">
          <cell r="A5584">
            <v>2020</v>
          </cell>
          <cell r="B5584" t="str">
            <v>Chiapas</v>
          </cell>
          <cell r="F5584">
            <v>30777</v>
          </cell>
        </row>
        <row r="5585">
          <cell r="A5585">
            <v>2020</v>
          </cell>
          <cell r="B5585" t="str">
            <v>Chiapas</v>
          </cell>
          <cell r="F5585">
            <v>36205</v>
          </cell>
        </row>
        <row r="5586">
          <cell r="A5586">
            <v>2020</v>
          </cell>
          <cell r="B5586" t="str">
            <v>Chiapas</v>
          </cell>
          <cell r="F5586">
            <v>30164</v>
          </cell>
        </row>
        <row r="5587">
          <cell r="A5587">
            <v>2020</v>
          </cell>
          <cell r="B5587" t="str">
            <v>Chiapas</v>
          </cell>
          <cell r="F5587">
            <v>35384</v>
          </cell>
        </row>
        <row r="5588">
          <cell r="A5588">
            <v>2020</v>
          </cell>
          <cell r="B5588" t="str">
            <v>Chiapas</v>
          </cell>
          <cell r="F5588">
            <v>29668</v>
          </cell>
        </row>
        <row r="5589">
          <cell r="A5589">
            <v>2020</v>
          </cell>
          <cell r="B5589" t="str">
            <v>Chiapas</v>
          </cell>
          <cell r="F5589">
            <v>34620</v>
          </cell>
        </row>
        <row r="5590">
          <cell r="A5590">
            <v>2020</v>
          </cell>
          <cell r="B5590" t="str">
            <v>Chiapas</v>
          </cell>
          <cell r="F5590">
            <v>29267</v>
          </cell>
        </row>
        <row r="5591">
          <cell r="A5591">
            <v>2020</v>
          </cell>
          <cell r="B5591" t="str">
            <v>Chiapas</v>
          </cell>
          <cell r="F5591">
            <v>33900</v>
          </cell>
        </row>
        <row r="5592">
          <cell r="A5592">
            <v>2020</v>
          </cell>
          <cell r="B5592" t="str">
            <v>Chiapas</v>
          </cell>
          <cell r="F5592">
            <v>28842</v>
          </cell>
        </row>
        <row r="5593">
          <cell r="A5593">
            <v>2020</v>
          </cell>
          <cell r="B5593" t="str">
            <v>Chiapas</v>
          </cell>
          <cell r="F5593">
            <v>33115</v>
          </cell>
        </row>
        <row r="5594">
          <cell r="A5594">
            <v>2020</v>
          </cell>
          <cell r="B5594" t="str">
            <v>Chiapas</v>
          </cell>
          <cell r="F5594">
            <v>28313</v>
          </cell>
        </row>
        <row r="5595">
          <cell r="A5595">
            <v>2020</v>
          </cell>
          <cell r="B5595" t="str">
            <v>Chiapas</v>
          </cell>
          <cell r="F5595">
            <v>32215</v>
          </cell>
        </row>
        <row r="5596">
          <cell r="A5596">
            <v>2020</v>
          </cell>
          <cell r="B5596" t="str">
            <v>Chiapas</v>
          </cell>
          <cell r="F5596">
            <v>27694</v>
          </cell>
        </row>
        <row r="5597">
          <cell r="A5597">
            <v>2020</v>
          </cell>
          <cell r="B5597" t="str">
            <v>Chiapas</v>
          </cell>
          <cell r="F5597">
            <v>31246</v>
          </cell>
        </row>
        <row r="5598">
          <cell r="A5598">
            <v>2020</v>
          </cell>
          <cell r="B5598" t="str">
            <v>Chiapas</v>
          </cell>
          <cell r="F5598">
            <v>26972</v>
          </cell>
        </row>
        <row r="5599">
          <cell r="A5599">
            <v>2020</v>
          </cell>
          <cell r="B5599" t="str">
            <v>Chiapas</v>
          </cell>
          <cell r="F5599">
            <v>30208</v>
          </cell>
        </row>
        <row r="5600">
          <cell r="A5600">
            <v>2020</v>
          </cell>
          <cell r="B5600" t="str">
            <v>Chiapas</v>
          </cell>
          <cell r="F5600">
            <v>26165</v>
          </cell>
        </row>
        <row r="5601">
          <cell r="A5601">
            <v>2020</v>
          </cell>
          <cell r="B5601" t="str">
            <v>Chiapas</v>
          </cell>
          <cell r="F5601">
            <v>29124</v>
          </cell>
        </row>
        <row r="5602">
          <cell r="A5602">
            <v>2020</v>
          </cell>
          <cell r="B5602" t="str">
            <v>Chiapas</v>
          </cell>
          <cell r="F5602">
            <v>25316</v>
          </cell>
        </row>
        <row r="5603">
          <cell r="A5603">
            <v>2020</v>
          </cell>
          <cell r="B5603" t="str">
            <v>Chiapas</v>
          </cell>
          <cell r="F5603">
            <v>28026</v>
          </cell>
        </row>
        <row r="5604">
          <cell r="A5604">
            <v>2020</v>
          </cell>
          <cell r="B5604" t="str">
            <v>Chiapas</v>
          </cell>
          <cell r="F5604">
            <v>24454</v>
          </cell>
        </row>
        <row r="5605">
          <cell r="A5605">
            <v>2020</v>
          </cell>
          <cell r="B5605" t="str">
            <v>Chiapas</v>
          </cell>
          <cell r="F5605">
            <v>26936</v>
          </cell>
        </row>
        <row r="5606">
          <cell r="A5606">
            <v>2020</v>
          </cell>
          <cell r="B5606" t="str">
            <v>Chiapas</v>
          </cell>
          <cell r="F5606">
            <v>23587</v>
          </cell>
        </row>
        <row r="5607">
          <cell r="A5607">
            <v>2020</v>
          </cell>
          <cell r="B5607" t="str">
            <v>Chiapas</v>
          </cell>
          <cell r="F5607">
            <v>25868</v>
          </cell>
        </row>
        <row r="5608">
          <cell r="A5608">
            <v>2020</v>
          </cell>
          <cell r="B5608" t="str">
            <v>Chiapas</v>
          </cell>
          <cell r="F5608">
            <v>22742</v>
          </cell>
        </row>
        <row r="5609">
          <cell r="A5609">
            <v>2020</v>
          </cell>
          <cell r="B5609" t="str">
            <v>Chiapas</v>
          </cell>
          <cell r="F5609">
            <v>24839</v>
          </cell>
        </row>
        <row r="5610">
          <cell r="A5610">
            <v>2020</v>
          </cell>
          <cell r="B5610" t="str">
            <v>Chiapas</v>
          </cell>
          <cell r="F5610">
            <v>21928</v>
          </cell>
        </row>
        <row r="5611">
          <cell r="A5611">
            <v>2020</v>
          </cell>
          <cell r="B5611" t="str">
            <v>Chiapas</v>
          </cell>
          <cell r="F5611">
            <v>23864</v>
          </cell>
        </row>
        <row r="5612">
          <cell r="A5612">
            <v>2020</v>
          </cell>
          <cell r="B5612" t="str">
            <v>Chiapas</v>
          </cell>
          <cell r="F5612">
            <v>21146</v>
          </cell>
        </row>
        <row r="5613">
          <cell r="A5613">
            <v>2020</v>
          </cell>
          <cell r="B5613" t="str">
            <v>Chiapas</v>
          </cell>
          <cell r="F5613">
            <v>22933</v>
          </cell>
        </row>
        <row r="5614">
          <cell r="A5614">
            <v>2020</v>
          </cell>
          <cell r="B5614" t="str">
            <v>Chiapas</v>
          </cell>
          <cell r="F5614">
            <v>20384</v>
          </cell>
        </row>
        <row r="5615">
          <cell r="A5615">
            <v>2020</v>
          </cell>
          <cell r="B5615" t="str">
            <v>Chiapas</v>
          </cell>
          <cell r="F5615">
            <v>22029</v>
          </cell>
        </row>
        <row r="5616">
          <cell r="A5616">
            <v>2020</v>
          </cell>
          <cell r="B5616" t="str">
            <v>Chiapas</v>
          </cell>
          <cell r="F5616">
            <v>19624</v>
          </cell>
        </row>
        <row r="5617">
          <cell r="A5617">
            <v>2020</v>
          </cell>
          <cell r="B5617" t="str">
            <v>Chiapas</v>
          </cell>
          <cell r="F5617">
            <v>21141</v>
          </cell>
        </row>
        <row r="5618">
          <cell r="A5618">
            <v>2020</v>
          </cell>
          <cell r="B5618" t="str">
            <v>Chiapas</v>
          </cell>
          <cell r="F5618">
            <v>18860</v>
          </cell>
        </row>
        <row r="5619">
          <cell r="A5619">
            <v>2020</v>
          </cell>
          <cell r="B5619" t="str">
            <v>Chiapas</v>
          </cell>
          <cell r="F5619">
            <v>20256</v>
          </cell>
        </row>
        <row r="5620">
          <cell r="A5620">
            <v>2020</v>
          </cell>
          <cell r="B5620" t="str">
            <v>Chiapas</v>
          </cell>
          <cell r="F5620">
            <v>18082</v>
          </cell>
        </row>
        <row r="5621">
          <cell r="A5621">
            <v>2020</v>
          </cell>
          <cell r="B5621" t="str">
            <v>Chiapas</v>
          </cell>
          <cell r="F5621">
            <v>19362</v>
          </cell>
        </row>
        <row r="5622">
          <cell r="A5622">
            <v>2020</v>
          </cell>
          <cell r="B5622" t="str">
            <v>Chiapas</v>
          </cell>
          <cell r="F5622">
            <v>17282</v>
          </cell>
        </row>
        <row r="5623">
          <cell r="A5623">
            <v>2020</v>
          </cell>
          <cell r="B5623" t="str">
            <v>Chiapas</v>
          </cell>
          <cell r="F5623">
            <v>18452</v>
          </cell>
        </row>
        <row r="5624">
          <cell r="A5624">
            <v>2020</v>
          </cell>
          <cell r="B5624" t="str">
            <v>Chiapas</v>
          </cell>
          <cell r="F5624">
            <v>16459</v>
          </cell>
        </row>
        <row r="5625">
          <cell r="A5625">
            <v>2020</v>
          </cell>
          <cell r="B5625" t="str">
            <v>Chiapas</v>
          </cell>
          <cell r="F5625">
            <v>17526</v>
          </cell>
        </row>
        <row r="5626">
          <cell r="A5626">
            <v>2020</v>
          </cell>
          <cell r="B5626" t="str">
            <v>Chiapas</v>
          </cell>
          <cell r="F5626">
            <v>15619</v>
          </cell>
        </row>
        <row r="5627">
          <cell r="A5627">
            <v>2020</v>
          </cell>
          <cell r="B5627" t="str">
            <v>Chiapas</v>
          </cell>
          <cell r="F5627">
            <v>16588</v>
          </cell>
        </row>
        <row r="5628">
          <cell r="A5628">
            <v>2020</v>
          </cell>
          <cell r="B5628" t="str">
            <v>Chiapas</v>
          </cell>
          <cell r="F5628">
            <v>14771</v>
          </cell>
        </row>
        <row r="5629">
          <cell r="A5629">
            <v>2020</v>
          </cell>
          <cell r="B5629" t="str">
            <v>Chiapas</v>
          </cell>
          <cell r="F5629">
            <v>15653</v>
          </cell>
        </row>
        <row r="5630">
          <cell r="A5630">
            <v>2020</v>
          </cell>
          <cell r="B5630" t="str">
            <v>Chiapas</v>
          </cell>
          <cell r="F5630">
            <v>13924</v>
          </cell>
        </row>
        <row r="5631">
          <cell r="A5631">
            <v>2020</v>
          </cell>
          <cell r="B5631" t="str">
            <v>Chiapas</v>
          </cell>
          <cell r="F5631">
            <v>14734</v>
          </cell>
        </row>
        <row r="5632">
          <cell r="A5632">
            <v>2020</v>
          </cell>
          <cell r="B5632" t="str">
            <v>Chiapas</v>
          </cell>
          <cell r="F5632">
            <v>13088</v>
          </cell>
        </row>
        <row r="5633">
          <cell r="A5633">
            <v>2020</v>
          </cell>
          <cell r="B5633" t="str">
            <v>Chiapas</v>
          </cell>
          <cell r="F5633">
            <v>13842</v>
          </cell>
        </row>
        <row r="5634">
          <cell r="A5634">
            <v>2020</v>
          </cell>
          <cell r="B5634" t="str">
            <v>Chiapas</v>
          </cell>
          <cell r="F5634">
            <v>12263</v>
          </cell>
        </row>
        <row r="5635">
          <cell r="A5635">
            <v>2020</v>
          </cell>
          <cell r="B5635" t="str">
            <v>Chiapas</v>
          </cell>
          <cell r="F5635">
            <v>12979</v>
          </cell>
        </row>
        <row r="5636">
          <cell r="A5636">
            <v>2020</v>
          </cell>
          <cell r="B5636" t="str">
            <v>Chiapas</v>
          </cell>
          <cell r="F5636">
            <v>11468</v>
          </cell>
        </row>
        <row r="5637">
          <cell r="A5637">
            <v>2020</v>
          </cell>
          <cell r="B5637" t="str">
            <v>Chiapas</v>
          </cell>
          <cell r="F5637">
            <v>12147</v>
          </cell>
        </row>
        <row r="5638">
          <cell r="A5638">
            <v>2020</v>
          </cell>
          <cell r="B5638" t="str">
            <v>Chiapas</v>
          </cell>
          <cell r="F5638">
            <v>10700</v>
          </cell>
        </row>
        <row r="5639">
          <cell r="A5639">
            <v>2020</v>
          </cell>
          <cell r="B5639" t="str">
            <v>Chiapas</v>
          </cell>
          <cell r="F5639">
            <v>11342</v>
          </cell>
        </row>
        <row r="5640">
          <cell r="A5640">
            <v>2020</v>
          </cell>
          <cell r="B5640" t="str">
            <v>Chiapas</v>
          </cell>
          <cell r="F5640">
            <v>9941</v>
          </cell>
        </row>
        <row r="5641">
          <cell r="A5641">
            <v>2020</v>
          </cell>
          <cell r="B5641" t="str">
            <v>Chiapas</v>
          </cell>
          <cell r="F5641">
            <v>10567</v>
          </cell>
        </row>
        <row r="5642">
          <cell r="A5642">
            <v>2020</v>
          </cell>
          <cell r="B5642" t="str">
            <v>Chiapas</v>
          </cell>
          <cell r="F5642">
            <v>9278</v>
          </cell>
        </row>
        <row r="5643">
          <cell r="A5643">
            <v>2020</v>
          </cell>
          <cell r="B5643" t="str">
            <v>Chiapas</v>
          </cell>
          <cell r="F5643">
            <v>9900</v>
          </cell>
        </row>
        <row r="5644">
          <cell r="A5644">
            <v>2020</v>
          </cell>
          <cell r="B5644" t="str">
            <v>Chiapas</v>
          </cell>
          <cell r="F5644">
            <v>8681</v>
          </cell>
        </row>
        <row r="5645">
          <cell r="A5645">
            <v>2020</v>
          </cell>
          <cell r="B5645" t="str">
            <v>Chiapas</v>
          </cell>
          <cell r="F5645">
            <v>9295</v>
          </cell>
        </row>
        <row r="5646">
          <cell r="A5646">
            <v>2020</v>
          </cell>
          <cell r="B5646" t="str">
            <v>Chiapas</v>
          </cell>
          <cell r="F5646">
            <v>8076</v>
          </cell>
        </row>
        <row r="5647">
          <cell r="A5647">
            <v>2020</v>
          </cell>
          <cell r="B5647" t="str">
            <v>Chiapas</v>
          </cell>
          <cell r="F5647">
            <v>8679</v>
          </cell>
        </row>
        <row r="5648">
          <cell r="A5648">
            <v>2020</v>
          </cell>
          <cell r="B5648" t="str">
            <v>Chiapas</v>
          </cell>
          <cell r="F5648">
            <v>7500</v>
          </cell>
        </row>
        <row r="5649">
          <cell r="A5649">
            <v>2020</v>
          </cell>
          <cell r="B5649" t="str">
            <v>Chiapas</v>
          </cell>
          <cell r="F5649">
            <v>8094</v>
          </cell>
        </row>
        <row r="5650">
          <cell r="A5650">
            <v>2020</v>
          </cell>
          <cell r="B5650" t="str">
            <v>Chiapas</v>
          </cell>
          <cell r="F5650">
            <v>6951</v>
          </cell>
        </row>
        <row r="5651">
          <cell r="A5651">
            <v>2020</v>
          </cell>
          <cell r="B5651" t="str">
            <v>Chiapas</v>
          </cell>
          <cell r="F5651">
            <v>7539</v>
          </cell>
        </row>
        <row r="5652">
          <cell r="A5652">
            <v>2020</v>
          </cell>
          <cell r="B5652" t="str">
            <v>Chiapas</v>
          </cell>
          <cell r="F5652">
            <v>6429</v>
          </cell>
        </row>
        <row r="5653">
          <cell r="A5653">
            <v>2020</v>
          </cell>
          <cell r="B5653" t="str">
            <v>Chiapas</v>
          </cell>
          <cell r="F5653">
            <v>7012</v>
          </cell>
        </row>
        <row r="5654">
          <cell r="A5654">
            <v>2020</v>
          </cell>
          <cell r="B5654" t="str">
            <v>Chiapas</v>
          </cell>
          <cell r="F5654">
            <v>5930</v>
          </cell>
        </row>
        <row r="5655">
          <cell r="A5655">
            <v>2020</v>
          </cell>
          <cell r="B5655" t="str">
            <v>Chiapas</v>
          </cell>
          <cell r="F5655">
            <v>6506</v>
          </cell>
        </row>
        <row r="5656">
          <cell r="A5656">
            <v>2020</v>
          </cell>
          <cell r="B5656" t="str">
            <v>Chiapas</v>
          </cell>
          <cell r="F5656">
            <v>5452</v>
          </cell>
        </row>
        <row r="5657">
          <cell r="A5657">
            <v>2020</v>
          </cell>
          <cell r="B5657" t="str">
            <v>Chiapas</v>
          </cell>
          <cell r="F5657">
            <v>6017</v>
          </cell>
        </row>
        <row r="5658">
          <cell r="A5658">
            <v>2020</v>
          </cell>
          <cell r="B5658" t="str">
            <v>Chiapas</v>
          </cell>
          <cell r="F5658">
            <v>5009</v>
          </cell>
        </row>
        <row r="5659">
          <cell r="A5659">
            <v>2020</v>
          </cell>
          <cell r="B5659" t="str">
            <v>Chiapas</v>
          </cell>
          <cell r="F5659">
            <v>5558</v>
          </cell>
        </row>
        <row r="5660">
          <cell r="A5660">
            <v>2020</v>
          </cell>
          <cell r="B5660" t="str">
            <v>Chiapas</v>
          </cell>
          <cell r="F5660">
            <v>4584</v>
          </cell>
        </row>
        <row r="5661">
          <cell r="A5661">
            <v>2020</v>
          </cell>
          <cell r="B5661" t="str">
            <v>Chiapas</v>
          </cell>
          <cell r="F5661">
            <v>5113</v>
          </cell>
        </row>
        <row r="5662">
          <cell r="A5662">
            <v>2020</v>
          </cell>
          <cell r="B5662" t="str">
            <v>Chiapas</v>
          </cell>
          <cell r="F5662">
            <v>4162</v>
          </cell>
        </row>
        <row r="5663">
          <cell r="A5663">
            <v>2020</v>
          </cell>
          <cell r="B5663" t="str">
            <v>Chiapas</v>
          </cell>
          <cell r="F5663">
            <v>4663</v>
          </cell>
        </row>
        <row r="5664">
          <cell r="A5664">
            <v>2020</v>
          </cell>
          <cell r="B5664" t="str">
            <v>Chiapas</v>
          </cell>
          <cell r="F5664">
            <v>3757</v>
          </cell>
        </row>
        <row r="5665">
          <cell r="A5665">
            <v>2020</v>
          </cell>
          <cell r="B5665" t="str">
            <v>Chiapas</v>
          </cell>
          <cell r="F5665">
            <v>4225</v>
          </cell>
        </row>
        <row r="5666">
          <cell r="A5666">
            <v>2020</v>
          </cell>
          <cell r="B5666" t="str">
            <v>Chiapas</v>
          </cell>
          <cell r="F5666">
            <v>3373</v>
          </cell>
        </row>
        <row r="5667">
          <cell r="A5667">
            <v>2020</v>
          </cell>
          <cell r="B5667" t="str">
            <v>Chiapas</v>
          </cell>
          <cell r="F5667">
            <v>3809</v>
          </cell>
        </row>
        <row r="5668">
          <cell r="A5668">
            <v>2020</v>
          </cell>
          <cell r="B5668" t="str">
            <v>Chiapas</v>
          </cell>
          <cell r="F5668">
            <v>3013</v>
          </cell>
        </row>
        <row r="5669">
          <cell r="A5669">
            <v>2020</v>
          </cell>
          <cell r="B5669" t="str">
            <v>Chiapas</v>
          </cell>
          <cell r="F5669">
            <v>3414</v>
          </cell>
        </row>
        <row r="5670">
          <cell r="A5670">
            <v>2020</v>
          </cell>
          <cell r="B5670" t="str">
            <v>Chiapas</v>
          </cell>
          <cell r="F5670">
            <v>2679</v>
          </cell>
        </row>
        <row r="5671">
          <cell r="A5671">
            <v>2020</v>
          </cell>
          <cell r="B5671" t="str">
            <v>Chiapas</v>
          </cell>
          <cell r="F5671">
            <v>3043</v>
          </cell>
        </row>
        <row r="5672">
          <cell r="A5672">
            <v>2020</v>
          </cell>
          <cell r="B5672" t="str">
            <v>Chiapas</v>
          </cell>
          <cell r="F5672">
            <v>2369</v>
          </cell>
        </row>
        <row r="5673">
          <cell r="A5673">
            <v>2020</v>
          </cell>
          <cell r="B5673" t="str">
            <v>Chiapas</v>
          </cell>
          <cell r="F5673">
            <v>2699</v>
          </cell>
        </row>
        <row r="5674">
          <cell r="A5674">
            <v>2020</v>
          </cell>
          <cell r="B5674" t="str">
            <v>Chiapas</v>
          </cell>
          <cell r="F5674">
            <v>2080</v>
          </cell>
        </row>
        <row r="5675">
          <cell r="A5675">
            <v>2020</v>
          </cell>
          <cell r="B5675" t="str">
            <v>Chiapas</v>
          </cell>
          <cell r="F5675">
            <v>2377</v>
          </cell>
        </row>
        <row r="5676">
          <cell r="A5676">
            <v>2020</v>
          </cell>
          <cell r="B5676" t="str">
            <v>Chiapas</v>
          </cell>
          <cell r="F5676">
            <v>1811</v>
          </cell>
        </row>
        <row r="5677">
          <cell r="A5677">
            <v>2020</v>
          </cell>
          <cell r="B5677" t="str">
            <v>Chiapas</v>
          </cell>
          <cell r="F5677">
            <v>2079</v>
          </cell>
        </row>
        <row r="5678">
          <cell r="A5678">
            <v>2020</v>
          </cell>
          <cell r="B5678" t="str">
            <v>Chiapas</v>
          </cell>
          <cell r="F5678">
            <v>1562</v>
          </cell>
        </row>
        <row r="5679">
          <cell r="A5679">
            <v>2020</v>
          </cell>
          <cell r="B5679" t="str">
            <v>Chiapas</v>
          </cell>
          <cell r="F5679">
            <v>1801</v>
          </cell>
        </row>
        <row r="5680">
          <cell r="A5680">
            <v>2020</v>
          </cell>
          <cell r="B5680" t="str">
            <v>Chiapas</v>
          </cell>
          <cell r="F5680">
            <v>1333</v>
          </cell>
        </row>
        <row r="5681">
          <cell r="A5681">
            <v>2020</v>
          </cell>
          <cell r="B5681" t="str">
            <v>Chiapas</v>
          </cell>
          <cell r="F5681">
            <v>1541</v>
          </cell>
        </row>
        <row r="5682">
          <cell r="A5682">
            <v>2020</v>
          </cell>
          <cell r="B5682" t="str">
            <v>Chiapas</v>
          </cell>
          <cell r="F5682">
            <v>1121</v>
          </cell>
        </row>
        <row r="5683">
          <cell r="A5683">
            <v>2020</v>
          </cell>
          <cell r="B5683" t="str">
            <v>Chiapas</v>
          </cell>
          <cell r="F5683">
            <v>1301</v>
          </cell>
        </row>
        <row r="5684">
          <cell r="A5684">
            <v>2020</v>
          </cell>
          <cell r="B5684" t="str">
            <v>Chiapas</v>
          </cell>
          <cell r="F5684">
            <v>928</v>
          </cell>
        </row>
        <row r="5685">
          <cell r="A5685">
            <v>2020</v>
          </cell>
          <cell r="B5685" t="str">
            <v>Chiapas</v>
          </cell>
          <cell r="F5685">
            <v>1082</v>
          </cell>
        </row>
        <row r="5686">
          <cell r="A5686">
            <v>2020</v>
          </cell>
          <cell r="B5686" t="str">
            <v>Chiapas</v>
          </cell>
          <cell r="F5686">
            <v>759</v>
          </cell>
        </row>
        <row r="5687">
          <cell r="A5687">
            <v>2020</v>
          </cell>
          <cell r="B5687" t="str">
            <v>Chiapas</v>
          </cell>
          <cell r="F5687">
            <v>891</v>
          </cell>
        </row>
        <row r="5688">
          <cell r="A5688">
            <v>2020</v>
          </cell>
          <cell r="B5688" t="str">
            <v>Chiapas</v>
          </cell>
          <cell r="F5688">
            <v>611</v>
          </cell>
        </row>
        <row r="5689">
          <cell r="A5689">
            <v>2020</v>
          </cell>
          <cell r="B5689" t="str">
            <v>Chiapas</v>
          </cell>
          <cell r="F5689">
            <v>723</v>
          </cell>
        </row>
        <row r="5690">
          <cell r="A5690">
            <v>2020</v>
          </cell>
          <cell r="B5690" t="str">
            <v>Chiapas</v>
          </cell>
          <cell r="F5690">
            <v>485</v>
          </cell>
        </row>
        <row r="5691">
          <cell r="A5691">
            <v>2020</v>
          </cell>
          <cell r="B5691" t="str">
            <v>Chiapas</v>
          </cell>
          <cell r="F5691">
            <v>576</v>
          </cell>
        </row>
        <row r="5692">
          <cell r="A5692">
            <v>2020</v>
          </cell>
          <cell r="B5692" t="str">
            <v>Chiapas</v>
          </cell>
          <cell r="F5692">
            <v>380</v>
          </cell>
        </row>
        <row r="5693">
          <cell r="A5693">
            <v>2020</v>
          </cell>
          <cell r="B5693" t="str">
            <v>Chiapas</v>
          </cell>
          <cell r="F5693">
            <v>453</v>
          </cell>
        </row>
        <row r="5694">
          <cell r="A5694">
            <v>2020</v>
          </cell>
          <cell r="B5694" t="str">
            <v>Chiapas</v>
          </cell>
          <cell r="F5694">
            <v>292</v>
          </cell>
        </row>
        <row r="5695">
          <cell r="A5695">
            <v>2020</v>
          </cell>
          <cell r="B5695" t="str">
            <v>Chiapas</v>
          </cell>
          <cell r="F5695">
            <v>350</v>
          </cell>
        </row>
        <row r="5696">
          <cell r="A5696">
            <v>2020</v>
          </cell>
          <cell r="B5696" t="str">
            <v>Chiapas</v>
          </cell>
          <cell r="F5696">
            <v>220</v>
          </cell>
        </row>
        <row r="5697">
          <cell r="A5697">
            <v>2020</v>
          </cell>
          <cell r="B5697" t="str">
            <v>Chiapas</v>
          </cell>
          <cell r="F5697">
            <v>264</v>
          </cell>
        </row>
        <row r="5698">
          <cell r="A5698">
            <v>2020</v>
          </cell>
          <cell r="B5698" t="str">
            <v>Chiapas</v>
          </cell>
          <cell r="F5698">
            <v>161</v>
          </cell>
        </row>
        <row r="5699">
          <cell r="A5699">
            <v>2020</v>
          </cell>
          <cell r="B5699" t="str">
            <v>Chiapas</v>
          </cell>
          <cell r="F5699">
            <v>195</v>
          </cell>
        </row>
        <row r="5700">
          <cell r="A5700">
            <v>2020</v>
          </cell>
          <cell r="B5700" t="str">
            <v>Chiapas</v>
          </cell>
          <cell r="F5700">
            <v>115</v>
          </cell>
        </row>
        <row r="5701">
          <cell r="A5701">
            <v>2020</v>
          </cell>
          <cell r="B5701" t="str">
            <v>Chiapas</v>
          </cell>
          <cell r="F5701">
            <v>139</v>
          </cell>
        </row>
        <row r="5702">
          <cell r="A5702">
            <v>2020</v>
          </cell>
          <cell r="B5702" t="str">
            <v>Chiapas</v>
          </cell>
          <cell r="F5702">
            <v>80</v>
          </cell>
        </row>
        <row r="5703">
          <cell r="A5703">
            <v>2020</v>
          </cell>
          <cell r="B5703" t="str">
            <v>Chiapas</v>
          </cell>
          <cell r="F5703">
            <v>96</v>
          </cell>
        </row>
        <row r="5704">
          <cell r="A5704">
            <v>2020</v>
          </cell>
          <cell r="B5704" t="str">
            <v>Chiapas</v>
          </cell>
          <cell r="F5704">
            <v>54</v>
          </cell>
        </row>
        <row r="5705">
          <cell r="A5705">
            <v>2020</v>
          </cell>
          <cell r="B5705" t="str">
            <v>Chiapas</v>
          </cell>
          <cell r="F5705">
            <v>64</v>
          </cell>
        </row>
        <row r="5706">
          <cell r="A5706">
            <v>2020</v>
          </cell>
          <cell r="B5706" t="str">
            <v>Chiapas</v>
          </cell>
          <cell r="F5706">
            <v>35</v>
          </cell>
        </row>
        <row r="5707">
          <cell r="A5707">
            <v>2020</v>
          </cell>
          <cell r="B5707" t="str">
            <v>Chiapas</v>
          </cell>
          <cell r="F5707">
            <v>42</v>
          </cell>
        </row>
        <row r="5708">
          <cell r="A5708">
            <v>2020</v>
          </cell>
          <cell r="B5708" t="str">
            <v>Chiapas</v>
          </cell>
          <cell r="F5708">
            <v>22</v>
          </cell>
        </row>
        <row r="5709">
          <cell r="A5709">
            <v>2020</v>
          </cell>
          <cell r="B5709" t="str">
            <v>Chiapas</v>
          </cell>
          <cell r="F5709">
            <v>26</v>
          </cell>
        </row>
        <row r="5710">
          <cell r="A5710">
            <v>2020</v>
          </cell>
          <cell r="B5710" t="str">
            <v>Chiapas</v>
          </cell>
          <cell r="F5710">
            <v>13</v>
          </cell>
        </row>
        <row r="5711">
          <cell r="A5711">
            <v>2020</v>
          </cell>
          <cell r="B5711" t="str">
            <v>Chiapas</v>
          </cell>
          <cell r="F5711">
            <v>16</v>
          </cell>
        </row>
        <row r="5712">
          <cell r="A5712">
            <v>2020</v>
          </cell>
          <cell r="B5712" t="str">
            <v>Chiapas</v>
          </cell>
          <cell r="F5712">
            <v>7</v>
          </cell>
        </row>
        <row r="5713">
          <cell r="A5713">
            <v>2020</v>
          </cell>
          <cell r="B5713" t="str">
            <v>Chiapas</v>
          </cell>
          <cell r="F5713">
            <v>9</v>
          </cell>
        </row>
        <row r="5714">
          <cell r="A5714">
            <v>2020</v>
          </cell>
          <cell r="B5714" t="str">
            <v>Chiapas</v>
          </cell>
          <cell r="F5714">
            <v>4</v>
          </cell>
        </row>
        <row r="5715">
          <cell r="A5715">
            <v>2020</v>
          </cell>
          <cell r="B5715" t="str">
            <v>Chiapas</v>
          </cell>
          <cell r="F5715">
            <v>5</v>
          </cell>
        </row>
        <row r="5716">
          <cell r="A5716">
            <v>2020</v>
          </cell>
          <cell r="B5716" t="str">
            <v>Chiapas</v>
          </cell>
          <cell r="F5716">
            <v>2</v>
          </cell>
        </row>
        <row r="5717">
          <cell r="A5717">
            <v>2020</v>
          </cell>
          <cell r="B5717" t="str">
            <v>Chiapas</v>
          </cell>
          <cell r="F5717">
            <v>3</v>
          </cell>
        </row>
        <row r="5718">
          <cell r="A5718">
            <v>2020</v>
          </cell>
          <cell r="B5718" t="str">
            <v>Chiapas</v>
          </cell>
          <cell r="F5718">
            <v>1</v>
          </cell>
        </row>
        <row r="5719">
          <cell r="A5719">
            <v>2020</v>
          </cell>
          <cell r="B5719" t="str">
            <v>Chiapas</v>
          </cell>
          <cell r="F5719">
            <v>1</v>
          </cell>
        </row>
        <row r="5720">
          <cell r="A5720">
            <v>2020</v>
          </cell>
          <cell r="B5720" t="str">
            <v>Chiapas</v>
          </cell>
          <cell r="F5720">
            <v>1</v>
          </cell>
        </row>
        <row r="5721">
          <cell r="A5721">
            <v>2020</v>
          </cell>
          <cell r="B5721" t="str">
            <v>Chiapas</v>
          </cell>
          <cell r="F5721">
            <v>1</v>
          </cell>
        </row>
        <row r="5722">
          <cell r="A5722">
            <v>2021</v>
          </cell>
          <cell r="B5722" t="str">
            <v>Chiapas</v>
          </cell>
          <cell r="F5722">
            <v>64654</v>
          </cell>
        </row>
        <row r="5723">
          <cell r="A5723">
            <v>2021</v>
          </cell>
          <cell r="B5723" t="str">
            <v>Chiapas</v>
          </cell>
          <cell r="F5723">
            <v>62401</v>
          </cell>
        </row>
        <row r="5724">
          <cell r="A5724">
            <v>2021</v>
          </cell>
          <cell r="B5724" t="str">
            <v>Chiapas</v>
          </cell>
          <cell r="F5724">
            <v>64349</v>
          </cell>
        </row>
        <row r="5725">
          <cell r="A5725">
            <v>2021</v>
          </cell>
          <cell r="B5725" t="str">
            <v>Chiapas</v>
          </cell>
          <cell r="F5725">
            <v>62152</v>
          </cell>
        </row>
        <row r="5726">
          <cell r="A5726">
            <v>2021</v>
          </cell>
          <cell r="B5726" t="str">
            <v>Chiapas</v>
          </cell>
          <cell r="F5726">
            <v>64169</v>
          </cell>
        </row>
        <row r="5727">
          <cell r="A5727">
            <v>2021</v>
          </cell>
          <cell r="B5727" t="str">
            <v>Chiapas</v>
          </cell>
          <cell r="F5727">
            <v>61997</v>
          </cell>
        </row>
        <row r="5728">
          <cell r="A5728">
            <v>2021</v>
          </cell>
          <cell r="B5728" t="str">
            <v>Chiapas</v>
          </cell>
          <cell r="F5728">
            <v>63995</v>
          </cell>
        </row>
        <row r="5729">
          <cell r="A5729">
            <v>2021</v>
          </cell>
          <cell r="B5729" t="str">
            <v>Chiapas</v>
          </cell>
          <cell r="F5729">
            <v>61834</v>
          </cell>
        </row>
        <row r="5730">
          <cell r="A5730">
            <v>2021</v>
          </cell>
          <cell r="B5730" t="str">
            <v>Chiapas</v>
          </cell>
          <cell r="F5730">
            <v>63810</v>
          </cell>
        </row>
        <row r="5731">
          <cell r="A5731">
            <v>2021</v>
          </cell>
          <cell r="B5731" t="str">
            <v>Chiapas</v>
          </cell>
          <cell r="F5731">
            <v>61659</v>
          </cell>
        </row>
        <row r="5732">
          <cell r="A5732">
            <v>2021</v>
          </cell>
          <cell r="B5732" t="str">
            <v>Chiapas</v>
          </cell>
          <cell r="F5732">
            <v>63951</v>
          </cell>
        </row>
        <row r="5733">
          <cell r="A5733">
            <v>2021</v>
          </cell>
          <cell r="B5733" t="str">
            <v>Chiapas</v>
          </cell>
          <cell r="F5733">
            <v>62057</v>
          </cell>
        </row>
        <row r="5734">
          <cell r="A5734">
            <v>2021</v>
          </cell>
          <cell r="B5734" t="str">
            <v>Chiapas</v>
          </cell>
          <cell r="F5734">
            <v>63881</v>
          </cell>
        </row>
        <row r="5735">
          <cell r="A5735">
            <v>2021</v>
          </cell>
          <cell r="B5735" t="str">
            <v>Chiapas</v>
          </cell>
          <cell r="F5735">
            <v>62336</v>
          </cell>
        </row>
        <row r="5736">
          <cell r="A5736">
            <v>2021</v>
          </cell>
          <cell r="B5736" t="str">
            <v>Chiapas</v>
          </cell>
          <cell r="F5736">
            <v>63388</v>
          </cell>
        </row>
        <row r="5737">
          <cell r="A5737">
            <v>2021</v>
          </cell>
          <cell r="B5737" t="str">
            <v>Chiapas</v>
          </cell>
          <cell r="F5737">
            <v>61985</v>
          </cell>
        </row>
        <row r="5738">
          <cell r="A5738">
            <v>2021</v>
          </cell>
          <cell r="B5738" t="str">
            <v>Chiapas</v>
          </cell>
          <cell r="F5738">
            <v>62817</v>
          </cell>
        </row>
        <row r="5739">
          <cell r="A5739">
            <v>2021</v>
          </cell>
          <cell r="B5739" t="str">
            <v>Chiapas</v>
          </cell>
          <cell r="F5739">
            <v>61463</v>
          </cell>
        </row>
        <row r="5740">
          <cell r="A5740">
            <v>2021</v>
          </cell>
          <cell r="B5740" t="str">
            <v>Chiapas</v>
          </cell>
          <cell r="F5740">
            <v>62240</v>
          </cell>
        </row>
        <row r="5741">
          <cell r="A5741">
            <v>2021</v>
          </cell>
          <cell r="B5741" t="str">
            <v>Chiapas</v>
          </cell>
          <cell r="F5741">
            <v>60870</v>
          </cell>
        </row>
        <row r="5742">
          <cell r="A5742">
            <v>2021</v>
          </cell>
          <cell r="B5742" t="str">
            <v>Chiapas</v>
          </cell>
          <cell r="F5742">
            <v>61562</v>
          </cell>
        </row>
        <row r="5743">
          <cell r="A5743">
            <v>2021</v>
          </cell>
          <cell r="B5743" t="str">
            <v>Chiapas</v>
          </cell>
          <cell r="F5743">
            <v>60207</v>
          </cell>
        </row>
        <row r="5744">
          <cell r="A5744">
            <v>2021</v>
          </cell>
          <cell r="B5744" t="str">
            <v>Chiapas</v>
          </cell>
          <cell r="F5744">
            <v>60819</v>
          </cell>
        </row>
        <row r="5745">
          <cell r="A5745">
            <v>2021</v>
          </cell>
          <cell r="B5745" t="str">
            <v>Chiapas</v>
          </cell>
          <cell r="F5745">
            <v>59492</v>
          </cell>
        </row>
        <row r="5746">
          <cell r="A5746">
            <v>2021</v>
          </cell>
          <cell r="B5746" t="str">
            <v>Chiapas</v>
          </cell>
          <cell r="F5746">
            <v>60091</v>
          </cell>
        </row>
        <row r="5747">
          <cell r="A5747">
            <v>2021</v>
          </cell>
          <cell r="B5747" t="str">
            <v>Chiapas</v>
          </cell>
          <cell r="F5747">
            <v>58806</v>
          </cell>
        </row>
        <row r="5748">
          <cell r="A5748">
            <v>2021</v>
          </cell>
          <cell r="B5748" t="str">
            <v>Chiapas</v>
          </cell>
          <cell r="F5748">
            <v>59342</v>
          </cell>
        </row>
        <row r="5749">
          <cell r="A5749">
            <v>2021</v>
          </cell>
          <cell r="B5749" t="str">
            <v>Chiapas</v>
          </cell>
          <cell r="F5749">
            <v>58123</v>
          </cell>
        </row>
        <row r="5750">
          <cell r="A5750">
            <v>2021</v>
          </cell>
          <cell r="B5750" t="str">
            <v>Chiapas</v>
          </cell>
          <cell r="F5750">
            <v>58602</v>
          </cell>
        </row>
        <row r="5751">
          <cell r="A5751">
            <v>2021</v>
          </cell>
          <cell r="B5751" t="str">
            <v>Chiapas</v>
          </cell>
          <cell r="F5751">
            <v>57414</v>
          </cell>
        </row>
        <row r="5752">
          <cell r="A5752">
            <v>2021</v>
          </cell>
          <cell r="B5752" t="str">
            <v>Chiapas</v>
          </cell>
          <cell r="F5752">
            <v>57769</v>
          </cell>
        </row>
        <row r="5753">
          <cell r="A5753">
            <v>2021</v>
          </cell>
          <cell r="B5753" t="str">
            <v>Chiapas</v>
          </cell>
          <cell r="F5753">
            <v>56674</v>
          </cell>
        </row>
        <row r="5754">
          <cell r="A5754">
            <v>2021</v>
          </cell>
          <cell r="B5754" t="str">
            <v>Chiapas</v>
          </cell>
          <cell r="F5754">
            <v>56800</v>
          </cell>
        </row>
        <row r="5755">
          <cell r="A5755">
            <v>2021</v>
          </cell>
          <cell r="B5755" t="str">
            <v>Chiapas</v>
          </cell>
          <cell r="F5755">
            <v>55905</v>
          </cell>
        </row>
        <row r="5756">
          <cell r="A5756">
            <v>2021</v>
          </cell>
          <cell r="B5756" t="str">
            <v>Chiapas</v>
          </cell>
          <cell r="F5756">
            <v>55693</v>
          </cell>
        </row>
        <row r="5757">
          <cell r="A5757">
            <v>2021</v>
          </cell>
          <cell r="B5757" t="str">
            <v>Chiapas</v>
          </cell>
          <cell r="F5757">
            <v>55045</v>
          </cell>
        </row>
        <row r="5758">
          <cell r="A5758">
            <v>2021</v>
          </cell>
          <cell r="B5758" t="str">
            <v>Chiapas</v>
          </cell>
          <cell r="F5758">
            <v>54425</v>
          </cell>
        </row>
        <row r="5759">
          <cell r="A5759">
            <v>2021</v>
          </cell>
          <cell r="B5759" t="str">
            <v>Chiapas</v>
          </cell>
          <cell r="F5759">
            <v>54103</v>
          </cell>
        </row>
        <row r="5760">
          <cell r="A5760">
            <v>2021</v>
          </cell>
          <cell r="B5760" t="str">
            <v>Chiapas</v>
          </cell>
          <cell r="F5760">
            <v>53138</v>
          </cell>
        </row>
        <row r="5761">
          <cell r="A5761">
            <v>2021</v>
          </cell>
          <cell r="B5761" t="str">
            <v>Chiapas</v>
          </cell>
          <cell r="F5761">
            <v>53218</v>
          </cell>
        </row>
        <row r="5762">
          <cell r="A5762">
            <v>2021</v>
          </cell>
          <cell r="B5762" t="str">
            <v>Chiapas</v>
          </cell>
          <cell r="F5762">
            <v>51930</v>
          </cell>
        </row>
        <row r="5763">
          <cell r="A5763">
            <v>2021</v>
          </cell>
          <cell r="B5763" t="str">
            <v>Chiapas</v>
          </cell>
          <cell r="F5763">
            <v>52429</v>
          </cell>
        </row>
        <row r="5764">
          <cell r="A5764">
            <v>2021</v>
          </cell>
          <cell r="B5764" t="str">
            <v>Chiapas</v>
          </cell>
          <cell r="F5764">
            <v>50884</v>
          </cell>
        </row>
        <row r="5765">
          <cell r="A5765">
            <v>2021</v>
          </cell>
          <cell r="B5765" t="str">
            <v>Chiapas</v>
          </cell>
          <cell r="F5765">
            <v>51737</v>
          </cell>
        </row>
        <row r="5766">
          <cell r="A5766">
            <v>2021</v>
          </cell>
          <cell r="B5766" t="str">
            <v>Chiapas</v>
          </cell>
          <cell r="F5766">
            <v>49983</v>
          </cell>
        </row>
        <row r="5767">
          <cell r="A5767">
            <v>2021</v>
          </cell>
          <cell r="B5767" t="str">
            <v>Chiapas</v>
          </cell>
          <cell r="F5767">
            <v>51105</v>
          </cell>
        </row>
        <row r="5768">
          <cell r="A5768">
            <v>2021</v>
          </cell>
          <cell r="B5768" t="str">
            <v>Chiapas</v>
          </cell>
          <cell r="F5768">
            <v>49147</v>
          </cell>
        </row>
        <row r="5769">
          <cell r="A5769">
            <v>2021</v>
          </cell>
          <cell r="B5769" t="str">
            <v>Chiapas</v>
          </cell>
          <cell r="F5769">
            <v>50546</v>
          </cell>
        </row>
        <row r="5770">
          <cell r="A5770">
            <v>2021</v>
          </cell>
          <cell r="B5770" t="str">
            <v>Chiapas</v>
          </cell>
          <cell r="F5770">
            <v>48358</v>
          </cell>
        </row>
        <row r="5771">
          <cell r="A5771">
            <v>2021</v>
          </cell>
          <cell r="B5771" t="str">
            <v>Chiapas</v>
          </cell>
          <cell r="F5771">
            <v>50101</v>
          </cell>
        </row>
        <row r="5772">
          <cell r="A5772">
            <v>2021</v>
          </cell>
          <cell r="B5772" t="str">
            <v>Chiapas</v>
          </cell>
          <cell r="F5772">
            <v>47739</v>
          </cell>
        </row>
        <row r="5773">
          <cell r="A5773">
            <v>2021</v>
          </cell>
          <cell r="B5773" t="str">
            <v>Chiapas</v>
          </cell>
          <cell r="F5773">
            <v>49809</v>
          </cell>
        </row>
        <row r="5774">
          <cell r="A5774">
            <v>2021</v>
          </cell>
          <cell r="B5774" t="str">
            <v>Chiapas</v>
          </cell>
          <cell r="F5774">
            <v>47251</v>
          </cell>
        </row>
        <row r="5775">
          <cell r="A5775">
            <v>2021</v>
          </cell>
          <cell r="B5775" t="str">
            <v>Chiapas</v>
          </cell>
          <cell r="F5775">
            <v>49570</v>
          </cell>
        </row>
        <row r="5776">
          <cell r="A5776">
            <v>2021</v>
          </cell>
          <cell r="B5776" t="str">
            <v>Chiapas</v>
          </cell>
          <cell r="F5776">
            <v>46671</v>
          </cell>
        </row>
        <row r="5777">
          <cell r="A5777">
            <v>2021</v>
          </cell>
          <cell r="B5777" t="str">
            <v>Chiapas</v>
          </cell>
          <cell r="F5777">
            <v>49201</v>
          </cell>
        </row>
        <row r="5778">
          <cell r="A5778">
            <v>2021</v>
          </cell>
          <cell r="B5778" t="str">
            <v>Chiapas</v>
          </cell>
          <cell r="F5778">
            <v>45945</v>
          </cell>
        </row>
        <row r="5779">
          <cell r="A5779">
            <v>2021</v>
          </cell>
          <cell r="B5779" t="str">
            <v>Chiapas</v>
          </cell>
          <cell r="F5779">
            <v>48703</v>
          </cell>
        </row>
        <row r="5780">
          <cell r="A5780">
            <v>2021</v>
          </cell>
          <cell r="B5780" t="str">
            <v>Chiapas</v>
          </cell>
          <cell r="F5780">
            <v>45072</v>
          </cell>
        </row>
        <row r="5781">
          <cell r="A5781">
            <v>2021</v>
          </cell>
          <cell r="B5781" t="str">
            <v>Chiapas</v>
          </cell>
          <cell r="F5781">
            <v>48119</v>
          </cell>
        </row>
        <row r="5782">
          <cell r="A5782">
            <v>2021</v>
          </cell>
          <cell r="B5782" t="str">
            <v>Chiapas</v>
          </cell>
          <cell r="F5782">
            <v>44000</v>
          </cell>
        </row>
        <row r="5783">
          <cell r="A5783">
            <v>2021</v>
          </cell>
          <cell r="B5783" t="str">
            <v>Chiapas</v>
          </cell>
          <cell r="F5783">
            <v>47391</v>
          </cell>
        </row>
        <row r="5784">
          <cell r="A5784">
            <v>2021</v>
          </cell>
          <cell r="B5784" t="str">
            <v>Chiapas</v>
          </cell>
          <cell r="F5784">
            <v>42753</v>
          </cell>
        </row>
        <row r="5785">
          <cell r="A5785">
            <v>2021</v>
          </cell>
          <cell r="B5785" t="str">
            <v>Chiapas</v>
          </cell>
          <cell r="F5785">
            <v>46516</v>
          </cell>
        </row>
        <row r="5786">
          <cell r="A5786">
            <v>2021</v>
          </cell>
          <cell r="B5786" t="str">
            <v>Chiapas</v>
          </cell>
          <cell r="F5786">
            <v>41492</v>
          </cell>
        </row>
        <row r="5787">
          <cell r="A5787">
            <v>2021</v>
          </cell>
          <cell r="B5787" t="str">
            <v>Chiapas</v>
          </cell>
          <cell r="F5787">
            <v>45624</v>
          </cell>
        </row>
        <row r="5788">
          <cell r="A5788">
            <v>2021</v>
          </cell>
          <cell r="B5788" t="str">
            <v>Chiapas</v>
          </cell>
          <cell r="F5788">
            <v>40269</v>
          </cell>
        </row>
        <row r="5789">
          <cell r="A5789">
            <v>2021</v>
          </cell>
          <cell r="B5789" t="str">
            <v>Chiapas</v>
          </cell>
          <cell r="F5789">
            <v>44732</v>
          </cell>
        </row>
        <row r="5790">
          <cell r="A5790">
            <v>2021</v>
          </cell>
          <cell r="B5790" t="str">
            <v>Chiapas</v>
          </cell>
          <cell r="F5790">
            <v>39046</v>
          </cell>
        </row>
        <row r="5791">
          <cell r="A5791">
            <v>2021</v>
          </cell>
          <cell r="B5791" t="str">
            <v>Chiapas</v>
          </cell>
          <cell r="F5791">
            <v>43789</v>
          </cell>
        </row>
        <row r="5792">
          <cell r="A5792">
            <v>2021</v>
          </cell>
          <cell r="B5792" t="str">
            <v>Chiapas</v>
          </cell>
          <cell r="F5792">
            <v>37850</v>
          </cell>
        </row>
        <row r="5793">
          <cell r="A5793">
            <v>2021</v>
          </cell>
          <cell r="B5793" t="str">
            <v>Chiapas</v>
          </cell>
          <cell r="F5793">
            <v>42822</v>
          </cell>
        </row>
        <row r="5794">
          <cell r="A5794">
            <v>2021</v>
          </cell>
          <cell r="B5794" t="str">
            <v>Chiapas</v>
          </cell>
          <cell r="F5794">
            <v>36659</v>
          </cell>
        </row>
        <row r="5795">
          <cell r="A5795">
            <v>2021</v>
          </cell>
          <cell r="B5795" t="str">
            <v>Chiapas</v>
          </cell>
          <cell r="F5795">
            <v>41840</v>
          </cell>
        </row>
        <row r="5796">
          <cell r="A5796">
            <v>2021</v>
          </cell>
          <cell r="B5796" t="str">
            <v>Chiapas</v>
          </cell>
          <cell r="F5796">
            <v>35465</v>
          </cell>
        </row>
        <row r="5797">
          <cell r="A5797">
            <v>2021</v>
          </cell>
          <cell r="B5797" t="str">
            <v>Chiapas</v>
          </cell>
          <cell r="F5797">
            <v>40842</v>
          </cell>
        </row>
        <row r="5798">
          <cell r="A5798">
            <v>2021</v>
          </cell>
          <cell r="B5798" t="str">
            <v>Chiapas</v>
          </cell>
          <cell r="F5798">
            <v>34309</v>
          </cell>
        </row>
        <row r="5799">
          <cell r="A5799">
            <v>2021</v>
          </cell>
          <cell r="B5799" t="str">
            <v>Chiapas</v>
          </cell>
          <cell r="F5799">
            <v>39844</v>
          </cell>
        </row>
        <row r="5800">
          <cell r="A5800">
            <v>2021</v>
          </cell>
          <cell r="B5800" t="str">
            <v>Chiapas</v>
          </cell>
          <cell r="F5800">
            <v>33223</v>
          </cell>
        </row>
        <row r="5801">
          <cell r="A5801">
            <v>2021</v>
          </cell>
          <cell r="B5801" t="str">
            <v>Chiapas</v>
          </cell>
          <cell r="F5801">
            <v>38860</v>
          </cell>
        </row>
        <row r="5802">
          <cell r="A5802">
            <v>2021</v>
          </cell>
          <cell r="B5802" t="str">
            <v>Chiapas</v>
          </cell>
          <cell r="F5802">
            <v>32231</v>
          </cell>
        </row>
        <row r="5803">
          <cell r="A5803">
            <v>2021</v>
          </cell>
          <cell r="B5803" t="str">
            <v>Chiapas</v>
          </cell>
          <cell r="F5803">
            <v>37896</v>
          </cell>
        </row>
        <row r="5804">
          <cell r="A5804">
            <v>2021</v>
          </cell>
          <cell r="B5804" t="str">
            <v>Chiapas</v>
          </cell>
          <cell r="F5804">
            <v>31361</v>
          </cell>
        </row>
        <row r="5805">
          <cell r="A5805">
            <v>2021</v>
          </cell>
          <cell r="B5805" t="str">
            <v>Chiapas</v>
          </cell>
          <cell r="F5805">
            <v>36968</v>
          </cell>
        </row>
        <row r="5806">
          <cell r="A5806">
            <v>2021</v>
          </cell>
          <cell r="B5806" t="str">
            <v>Chiapas</v>
          </cell>
          <cell r="F5806">
            <v>30621</v>
          </cell>
        </row>
        <row r="5807">
          <cell r="A5807">
            <v>2021</v>
          </cell>
          <cell r="B5807" t="str">
            <v>Chiapas</v>
          </cell>
          <cell r="F5807">
            <v>36092</v>
          </cell>
        </row>
        <row r="5808">
          <cell r="A5808">
            <v>2021</v>
          </cell>
          <cell r="B5808" t="str">
            <v>Chiapas</v>
          </cell>
          <cell r="F5808">
            <v>30006</v>
          </cell>
        </row>
        <row r="5809">
          <cell r="A5809">
            <v>2021</v>
          </cell>
          <cell r="B5809" t="str">
            <v>Chiapas</v>
          </cell>
          <cell r="F5809">
            <v>35268</v>
          </cell>
        </row>
        <row r="5810">
          <cell r="A5810">
            <v>2021</v>
          </cell>
          <cell r="B5810" t="str">
            <v>Chiapas</v>
          </cell>
          <cell r="F5810">
            <v>29505</v>
          </cell>
        </row>
        <row r="5811">
          <cell r="A5811">
            <v>2021</v>
          </cell>
          <cell r="B5811" t="str">
            <v>Chiapas</v>
          </cell>
          <cell r="F5811">
            <v>34501</v>
          </cell>
        </row>
        <row r="5812">
          <cell r="A5812">
            <v>2021</v>
          </cell>
          <cell r="B5812" t="str">
            <v>Chiapas</v>
          </cell>
          <cell r="F5812">
            <v>29100</v>
          </cell>
        </row>
        <row r="5813">
          <cell r="A5813">
            <v>2021</v>
          </cell>
          <cell r="B5813" t="str">
            <v>Chiapas</v>
          </cell>
          <cell r="F5813">
            <v>33778</v>
          </cell>
        </row>
        <row r="5814">
          <cell r="A5814">
            <v>2021</v>
          </cell>
          <cell r="B5814" t="str">
            <v>Chiapas</v>
          </cell>
          <cell r="F5814">
            <v>28668</v>
          </cell>
        </row>
        <row r="5815">
          <cell r="A5815">
            <v>2021</v>
          </cell>
          <cell r="B5815" t="str">
            <v>Chiapas</v>
          </cell>
          <cell r="F5815">
            <v>32990</v>
          </cell>
        </row>
        <row r="5816">
          <cell r="A5816">
            <v>2021</v>
          </cell>
          <cell r="B5816" t="str">
            <v>Chiapas</v>
          </cell>
          <cell r="F5816">
            <v>28135</v>
          </cell>
        </row>
        <row r="5817">
          <cell r="A5817">
            <v>2021</v>
          </cell>
          <cell r="B5817" t="str">
            <v>Chiapas</v>
          </cell>
          <cell r="F5817">
            <v>32086</v>
          </cell>
        </row>
        <row r="5818">
          <cell r="A5818">
            <v>2021</v>
          </cell>
          <cell r="B5818" t="str">
            <v>Chiapas</v>
          </cell>
          <cell r="F5818">
            <v>27509</v>
          </cell>
        </row>
        <row r="5819">
          <cell r="A5819">
            <v>2021</v>
          </cell>
          <cell r="B5819" t="str">
            <v>Chiapas</v>
          </cell>
          <cell r="F5819">
            <v>31113</v>
          </cell>
        </row>
        <row r="5820">
          <cell r="A5820">
            <v>2021</v>
          </cell>
          <cell r="B5820" t="str">
            <v>Chiapas</v>
          </cell>
          <cell r="F5820">
            <v>26781</v>
          </cell>
        </row>
        <row r="5821">
          <cell r="A5821">
            <v>2021</v>
          </cell>
          <cell r="B5821" t="str">
            <v>Chiapas</v>
          </cell>
          <cell r="F5821">
            <v>30071</v>
          </cell>
        </row>
        <row r="5822">
          <cell r="A5822">
            <v>2021</v>
          </cell>
          <cell r="B5822" t="str">
            <v>Chiapas</v>
          </cell>
          <cell r="F5822">
            <v>25968</v>
          </cell>
        </row>
        <row r="5823">
          <cell r="A5823">
            <v>2021</v>
          </cell>
          <cell r="B5823" t="str">
            <v>Chiapas</v>
          </cell>
          <cell r="F5823">
            <v>28982</v>
          </cell>
        </row>
        <row r="5824">
          <cell r="A5824">
            <v>2021</v>
          </cell>
          <cell r="B5824" t="str">
            <v>Chiapas</v>
          </cell>
          <cell r="F5824">
            <v>25114</v>
          </cell>
        </row>
        <row r="5825">
          <cell r="A5825">
            <v>2021</v>
          </cell>
          <cell r="B5825" t="str">
            <v>Chiapas</v>
          </cell>
          <cell r="F5825">
            <v>27881</v>
          </cell>
        </row>
        <row r="5826">
          <cell r="A5826">
            <v>2021</v>
          </cell>
          <cell r="B5826" t="str">
            <v>Chiapas</v>
          </cell>
          <cell r="F5826">
            <v>24245</v>
          </cell>
        </row>
        <row r="5827">
          <cell r="A5827">
            <v>2021</v>
          </cell>
          <cell r="B5827" t="str">
            <v>Chiapas</v>
          </cell>
          <cell r="F5827">
            <v>26786</v>
          </cell>
        </row>
        <row r="5828">
          <cell r="A5828">
            <v>2021</v>
          </cell>
          <cell r="B5828" t="str">
            <v>Chiapas</v>
          </cell>
          <cell r="F5828">
            <v>23372</v>
          </cell>
        </row>
        <row r="5829">
          <cell r="A5829">
            <v>2021</v>
          </cell>
          <cell r="B5829" t="str">
            <v>Chiapas</v>
          </cell>
          <cell r="F5829">
            <v>25713</v>
          </cell>
        </row>
        <row r="5830">
          <cell r="A5830">
            <v>2021</v>
          </cell>
          <cell r="B5830" t="str">
            <v>Chiapas</v>
          </cell>
          <cell r="F5830">
            <v>22521</v>
          </cell>
        </row>
        <row r="5831">
          <cell r="A5831">
            <v>2021</v>
          </cell>
          <cell r="B5831" t="str">
            <v>Chiapas</v>
          </cell>
          <cell r="F5831">
            <v>24679</v>
          </cell>
        </row>
        <row r="5832">
          <cell r="A5832">
            <v>2021</v>
          </cell>
          <cell r="B5832" t="str">
            <v>Chiapas</v>
          </cell>
          <cell r="F5832">
            <v>21703</v>
          </cell>
        </row>
        <row r="5833">
          <cell r="A5833">
            <v>2021</v>
          </cell>
          <cell r="B5833" t="str">
            <v>Chiapas</v>
          </cell>
          <cell r="F5833">
            <v>23699</v>
          </cell>
        </row>
        <row r="5834">
          <cell r="A5834">
            <v>2021</v>
          </cell>
          <cell r="B5834" t="str">
            <v>Chiapas</v>
          </cell>
          <cell r="F5834">
            <v>20917</v>
          </cell>
        </row>
        <row r="5835">
          <cell r="A5835">
            <v>2021</v>
          </cell>
          <cell r="B5835" t="str">
            <v>Chiapas</v>
          </cell>
          <cell r="F5835">
            <v>22762</v>
          </cell>
        </row>
        <row r="5836">
          <cell r="A5836">
            <v>2021</v>
          </cell>
          <cell r="B5836" t="str">
            <v>Chiapas</v>
          </cell>
          <cell r="F5836">
            <v>20146</v>
          </cell>
        </row>
        <row r="5837">
          <cell r="A5837">
            <v>2021</v>
          </cell>
          <cell r="B5837" t="str">
            <v>Chiapas</v>
          </cell>
          <cell r="F5837">
            <v>21850</v>
          </cell>
        </row>
        <row r="5838">
          <cell r="A5838">
            <v>2021</v>
          </cell>
          <cell r="B5838" t="str">
            <v>Chiapas</v>
          </cell>
          <cell r="F5838">
            <v>19378</v>
          </cell>
        </row>
        <row r="5839">
          <cell r="A5839">
            <v>2021</v>
          </cell>
          <cell r="B5839" t="str">
            <v>Chiapas</v>
          </cell>
          <cell r="F5839">
            <v>20956</v>
          </cell>
        </row>
        <row r="5840">
          <cell r="A5840">
            <v>2021</v>
          </cell>
          <cell r="B5840" t="str">
            <v>Chiapas</v>
          </cell>
          <cell r="F5840">
            <v>18607</v>
          </cell>
        </row>
        <row r="5841">
          <cell r="A5841">
            <v>2021</v>
          </cell>
          <cell r="B5841" t="str">
            <v>Chiapas</v>
          </cell>
          <cell r="F5841">
            <v>20065</v>
          </cell>
        </row>
        <row r="5842">
          <cell r="A5842">
            <v>2021</v>
          </cell>
          <cell r="B5842" t="str">
            <v>Chiapas</v>
          </cell>
          <cell r="F5842">
            <v>17823</v>
          </cell>
        </row>
        <row r="5843">
          <cell r="A5843">
            <v>2021</v>
          </cell>
          <cell r="B5843" t="str">
            <v>Chiapas</v>
          </cell>
          <cell r="F5843">
            <v>19166</v>
          </cell>
        </row>
        <row r="5844">
          <cell r="A5844">
            <v>2021</v>
          </cell>
          <cell r="B5844" t="str">
            <v>Chiapas</v>
          </cell>
          <cell r="F5844">
            <v>17017</v>
          </cell>
        </row>
        <row r="5845">
          <cell r="A5845">
            <v>2021</v>
          </cell>
          <cell r="B5845" t="str">
            <v>Chiapas</v>
          </cell>
          <cell r="F5845">
            <v>18251</v>
          </cell>
        </row>
        <row r="5846">
          <cell r="A5846">
            <v>2021</v>
          </cell>
          <cell r="B5846" t="str">
            <v>Chiapas</v>
          </cell>
          <cell r="F5846">
            <v>16187</v>
          </cell>
        </row>
        <row r="5847">
          <cell r="A5847">
            <v>2021</v>
          </cell>
          <cell r="B5847" t="str">
            <v>Chiapas</v>
          </cell>
          <cell r="F5847">
            <v>17318</v>
          </cell>
        </row>
        <row r="5848">
          <cell r="A5848">
            <v>2021</v>
          </cell>
          <cell r="B5848" t="str">
            <v>Chiapas</v>
          </cell>
          <cell r="F5848">
            <v>15341</v>
          </cell>
        </row>
        <row r="5849">
          <cell r="A5849">
            <v>2021</v>
          </cell>
          <cell r="B5849" t="str">
            <v>Chiapas</v>
          </cell>
          <cell r="F5849">
            <v>16375</v>
          </cell>
        </row>
        <row r="5850">
          <cell r="A5850">
            <v>2021</v>
          </cell>
          <cell r="B5850" t="str">
            <v>Chiapas</v>
          </cell>
          <cell r="F5850">
            <v>14488</v>
          </cell>
        </row>
        <row r="5851">
          <cell r="A5851">
            <v>2021</v>
          </cell>
          <cell r="B5851" t="str">
            <v>Chiapas</v>
          </cell>
          <cell r="F5851">
            <v>15433</v>
          </cell>
        </row>
        <row r="5852">
          <cell r="A5852">
            <v>2021</v>
          </cell>
          <cell r="B5852" t="str">
            <v>Chiapas</v>
          </cell>
          <cell r="F5852">
            <v>13635</v>
          </cell>
        </row>
        <row r="5853">
          <cell r="A5853">
            <v>2021</v>
          </cell>
          <cell r="B5853" t="str">
            <v>Chiapas</v>
          </cell>
          <cell r="F5853">
            <v>14509</v>
          </cell>
        </row>
        <row r="5854">
          <cell r="A5854">
            <v>2021</v>
          </cell>
          <cell r="B5854" t="str">
            <v>Chiapas</v>
          </cell>
          <cell r="F5854">
            <v>12795</v>
          </cell>
        </row>
        <row r="5855">
          <cell r="A5855">
            <v>2021</v>
          </cell>
          <cell r="B5855" t="str">
            <v>Chiapas</v>
          </cell>
          <cell r="F5855">
            <v>13614</v>
          </cell>
        </row>
        <row r="5856">
          <cell r="A5856">
            <v>2021</v>
          </cell>
          <cell r="B5856" t="str">
            <v>Chiapas</v>
          </cell>
          <cell r="F5856">
            <v>11967</v>
          </cell>
        </row>
        <row r="5857">
          <cell r="A5857">
            <v>2021</v>
          </cell>
          <cell r="B5857" t="str">
            <v>Chiapas</v>
          </cell>
          <cell r="F5857">
            <v>12746</v>
          </cell>
        </row>
        <row r="5858">
          <cell r="A5858">
            <v>2021</v>
          </cell>
          <cell r="B5858" t="str">
            <v>Chiapas</v>
          </cell>
          <cell r="F5858">
            <v>11170</v>
          </cell>
        </row>
        <row r="5859">
          <cell r="A5859">
            <v>2021</v>
          </cell>
          <cell r="B5859" t="str">
            <v>Chiapas</v>
          </cell>
          <cell r="F5859">
            <v>11910</v>
          </cell>
        </row>
        <row r="5860">
          <cell r="A5860">
            <v>2021</v>
          </cell>
          <cell r="B5860" t="str">
            <v>Chiapas</v>
          </cell>
          <cell r="F5860">
            <v>10400</v>
          </cell>
        </row>
        <row r="5861">
          <cell r="A5861">
            <v>2021</v>
          </cell>
          <cell r="B5861" t="str">
            <v>Chiapas</v>
          </cell>
          <cell r="F5861">
            <v>11101</v>
          </cell>
        </row>
        <row r="5862">
          <cell r="A5862">
            <v>2021</v>
          </cell>
          <cell r="B5862" t="str">
            <v>Chiapas</v>
          </cell>
          <cell r="F5862">
            <v>9639</v>
          </cell>
        </row>
        <row r="5863">
          <cell r="A5863">
            <v>2021</v>
          </cell>
          <cell r="B5863" t="str">
            <v>Chiapas</v>
          </cell>
          <cell r="F5863">
            <v>10321</v>
          </cell>
        </row>
        <row r="5864">
          <cell r="A5864">
            <v>2021</v>
          </cell>
          <cell r="B5864" t="str">
            <v>Chiapas</v>
          </cell>
          <cell r="F5864">
            <v>8974</v>
          </cell>
        </row>
        <row r="5865">
          <cell r="A5865">
            <v>2021</v>
          </cell>
          <cell r="B5865" t="str">
            <v>Chiapas</v>
          </cell>
          <cell r="F5865">
            <v>9648</v>
          </cell>
        </row>
        <row r="5866">
          <cell r="A5866">
            <v>2021</v>
          </cell>
          <cell r="B5866" t="str">
            <v>Chiapas</v>
          </cell>
          <cell r="F5866">
            <v>8374</v>
          </cell>
        </row>
        <row r="5867">
          <cell r="A5867">
            <v>2021</v>
          </cell>
          <cell r="B5867" t="str">
            <v>Chiapas</v>
          </cell>
          <cell r="F5867">
            <v>9038</v>
          </cell>
        </row>
        <row r="5868">
          <cell r="A5868">
            <v>2021</v>
          </cell>
          <cell r="B5868" t="str">
            <v>Chiapas</v>
          </cell>
          <cell r="F5868">
            <v>7769</v>
          </cell>
        </row>
        <row r="5869">
          <cell r="A5869">
            <v>2021</v>
          </cell>
          <cell r="B5869" t="str">
            <v>Chiapas</v>
          </cell>
          <cell r="F5869">
            <v>8418</v>
          </cell>
        </row>
        <row r="5870">
          <cell r="A5870">
            <v>2021</v>
          </cell>
          <cell r="B5870" t="str">
            <v>Chiapas</v>
          </cell>
          <cell r="F5870">
            <v>7193</v>
          </cell>
        </row>
        <row r="5871">
          <cell r="A5871">
            <v>2021</v>
          </cell>
          <cell r="B5871" t="str">
            <v>Chiapas</v>
          </cell>
          <cell r="F5871">
            <v>7829</v>
          </cell>
        </row>
        <row r="5872">
          <cell r="A5872">
            <v>2021</v>
          </cell>
          <cell r="B5872" t="str">
            <v>Chiapas</v>
          </cell>
          <cell r="F5872">
            <v>6643</v>
          </cell>
        </row>
        <row r="5873">
          <cell r="A5873">
            <v>2021</v>
          </cell>
          <cell r="B5873" t="str">
            <v>Chiapas</v>
          </cell>
          <cell r="F5873">
            <v>7271</v>
          </cell>
        </row>
        <row r="5874">
          <cell r="A5874">
            <v>2021</v>
          </cell>
          <cell r="B5874" t="str">
            <v>Chiapas</v>
          </cell>
          <cell r="F5874">
            <v>6123</v>
          </cell>
        </row>
        <row r="5875">
          <cell r="A5875">
            <v>2021</v>
          </cell>
          <cell r="B5875" t="str">
            <v>Chiapas</v>
          </cell>
          <cell r="F5875">
            <v>6742</v>
          </cell>
        </row>
        <row r="5876">
          <cell r="A5876">
            <v>2021</v>
          </cell>
          <cell r="B5876" t="str">
            <v>Chiapas</v>
          </cell>
          <cell r="F5876">
            <v>5625</v>
          </cell>
        </row>
        <row r="5877">
          <cell r="A5877">
            <v>2021</v>
          </cell>
          <cell r="B5877" t="str">
            <v>Chiapas</v>
          </cell>
          <cell r="F5877">
            <v>6233</v>
          </cell>
        </row>
        <row r="5878">
          <cell r="A5878">
            <v>2021</v>
          </cell>
          <cell r="B5878" t="str">
            <v>Chiapas</v>
          </cell>
          <cell r="F5878">
            <v>5149</v>
          </cell>
        </row>
        <row r="5879">
          <cell r="A5879">
            <v>2021</v>
          </cell>
          <cell r="B5879" t="str">
            <v>Chiapas</v>
          </cell>
          <cell r="F5879">
            <v>5743</v>
          </cell>
        </row>
        <row r="5880">
          <cell r="A5880">
            <v>2021</v>
          </cell>
          <cell r="B5880" t="str">
            <v>Chiapas</v>
          </cell>
          <cell r="F5880">
            <v>4711</v>
          </cell>
        </row>
        <row r="5881">
          <cell r="A5881">
            <v>2021</v>
          </cell>
          <cell r="B5881" t="str">
            <v>Chiapas</v>
          </cell>
          <cell r="F5881">
            <v>5283</v>
          </cell>
        </row>
        <row r="5882">
          <cell r="A5882">
            <v>2021</v>
          </cell>
          <cell r="B5882" t="str">
            <v>Chiapas</v>
          </cell>
          <cell r="F5882">
            <v>4289</v>
          </cell>
        </row>
        <row r="5883">
          <cell r="A5883">
            <v>2021</v>
          </cell>
          <cell r="B5883" t="str">
            <v>Chiapas</v>
          </cell>
          <cell r="F5883">
            <v>4836</v>
          </cell>
        </row>
        <row r="5884">
          <cell r="A5884">
            <v>2021</v>
          </cell>
          <cell r="B5884" t="str">
            <v>Chiapas</v>
          </cell>
          <cell r="F5884">
            <v>3873</v>
          </cell>
        </row>
        <row r="5885">
          <cell r="A5885">
            <v>2021</v>
          </cell>
          <cell r="B5885" t="str">
            <v>Chiapas</v>
          </cell>
          <cell r="F5885">
            <v>4388</v>
          </cell>
        </row>
        <row r="5886">
          <cell r="A5886">
            <v>2021</v>
          </cell>
          <cell r="B5886" t="str">
            <v>Chiapas</v>
          </cell>
          <cell r="F5886">
            <v>3476</v>
          </cell>
        </row>
        <row r="5887">
          <cell r="A5887">
            <v>2021</v>
          </cell>
          <cell r="B5887" t="str">
            <v>Chiapas</v>
          </cell>
          <cell r="F5887">
            <v>3955</v>
          </cell>
        </row>
        <row r="5888">
          <cell r="A5888">
            <v>2021</v>
          </cell>
          <cell r="B5888" t="str">
            <v>Chiapas</v>
          </cell>
          <cell r="F5888">
            <v>3101</v>
          </cell>
        </row>
        <row r="5889">
          <cell r="A5889">
            <v>2021</v>
          </cell>
          <cell r="B5889" t="str">
            <v>Chiapas</v>
          </cell>
          <cell r="F5889">
            <v>3543</v>
          </cell>
        </row>
        <row r="5890">
          <cell r="A5890">
            <v>2021</v>
          </cell>
          <cell r="B5890" t="str">
            <v>Chiapas</v>
          </cell>
          <cell r="F5890">
            <v>2754</v>
          </cell>
        </row>
        <row r="5891">
          <cell r="A5891">
            <v>2021</v>
          </cell>
          <cell r="B5891" t="str">
            <v>Chiapas</v>
          </cell>
          <cell r="F5891">
            <v>3156</v>
          </cell>
        </row>
        <row r="5892">
          <cell r="A5892">
            <v>2021</v>
          </cell>
          <cell r="B5892" t="str">
            <v>Chiapas</v>
          </cell>
          <cell r="F5892">
            <v>2432</v>
          </cell>
        </row>
        <row r="5893">
          <cell r="A5893">
            <v>2021</v>
          </cell>
          <cell r="B5893" t="str">
            <v>Chiapas</v>
          </cell>
          <cell r="F5893">
            <v>2794</v>
          </cell>
        </row>
        <row r="5894">
          <cell r="A5894">
            <v>2021</v>
          </cell>
          <cell r="B5894" t="str">
            <v>Chiapas</v>
          </cell>
          <cell r="F5894">
            <v>2134</v>
          </cell>
        </row>
        <row r="5895">
          <cell r="A5895">
            <v>2021</v>
          </cell>
          <cell r="B5895" t="str">
            <v>Chiapas</v>
          </cell>
          <cell r="F5895">
            <v>2458</v>
          </cell>
        </row>
        <row r="5896">
          <cell r="A5896">
            <v>2021</v>
          </cell>
          <cell r="B5896" t="str">
            <v>Chiapas</v>
          </cell>
          <cell r="F5896">
            <v>1858</v>
          </cell>
        </row>
        <row r="5897">
          <cell r="A5897">
            <v>2021</v>
          </cell>
          <cell r="B5897" t="str">
            <v>Chiapas</v>
          </cell>
          <cell r="F5897">
            <v>2148</v>
          </cell>
        </row>
        <row r="5898">
          <cell r="A5898">
            <v>2021</v>
          </cell>
          <cell r="B5898" t="str">
            <v>Chiapas</v>
          </cell>
          <cell r="F5898">
            <v>1602</v>
          </cell>
        </row>
        <row r="5899">
          <cell r="A5899">
            <v>2021</v>
          </cell>
          <cell r="B5899" t="str">
            <v>Chiapas</v>
          </cell>
          <cell r="F5899">
            <v>1861</v>
          </cell>
        </row>
        <row r="5900">
          <cell r="A5900">
            <v>2021</v>
          </cell>
          <cell r="B5900" t="str">
            <v>Chiapas</v>
          </cell>
          <cell r="F5900">
            <v>1368</v>
          </cell>
        </row>
        <row r="5901">
          <cell r="A5901">
            <v>2021</v>
          </cell>
          <cell r="B5901" t="str">
            <v>Chiapas</v>
          </cell>
          <cell r="F5901">
            <v>1594</v>
          </cell>
        </row>
        <row r="5902">
          <cell r="A5902">
            <v>2021</v>
          </cell>
          <cell r="B5902" t="str">
            <v>Chiapas</v>
          </cell>
          <cell r="F5902">
            <v>1155</v>
          </cell>
        </row>
        <row r="5903">
          <cell r="A5903">
            <v>2021</v>
          </cell>
          <cell r="B5903" t="str">
            <v>Chiapas</v>
          </cell>
          <cell r="F5903">
            <v>1349</v>
          </cell>
        </row>
        <row r="5904">
          <cell r="A5904">
            <v>2021</v>
          </cell>
          <cell r="B5904" t="str">
            <v>Chiapas</v>
          </cell>
          <cell r="F5904">
            <v>959</v>
          </cell>
        </row>
        <row r="5905">
          <cell r="A5905">
            <v>2021</v>
          </cell>
          <cell r="B5905" t="str">
            <v>Chiapas</v>
          </cell>
          <cell r="F5905">
            <v>1126</v>
          </cell>
        </row>
        <row r="5906">
          <cell r="A5906">
            <v>2021</v>
          </cell>
          <cell r="B5906" t="str">
            <v>Chiapas</v>
          </cell>
          <cell r="F5906">
            <v>783</v>
          </cell>
        </row>
        <row r="5907">
          <cell r="A5907">
            <v>2021</v>
          </cell>
          <cell r="B5907" t="str">
            <v>Chiapas</v>
          </cell>
          <cell r="F5907">
            <v>923</v>
          </cell>
        </row>
        <row r="5908">
          <cell r="A5908">
            <v>2021</v>
          </cell>
          <cell r="B5908" t="str">
            <v>Chiapas</v>
          </cell>
          <cell r="F5908">
            <v>631</v>
          </cell>
        </row>
        <row r="5909">
          <cell r="A5909">
            <v>2021</v>
          </cell>
          <cell r="B5909" t="str">
            <v>Chiapas</v>
          </cell>
          <cell r="F5909">
            <v>748</v>
          </cell>
        </row>
        <row r="5910">
          <cell r="A5910">
            <v>2021</v>
          </cell>
          <cell r="B5910" t="str">
            <v>Chiapas</v>
          </cell>
          <cell r="F5910">
            <v>500</v>
          </cell>
        </row>
        <row r="5911">
          <cell r="A5911">
            <v>2021</v>
          </cell>
          <cell r="B5911" t="str">
            <v>Chiapas</v>
          </cell>
          <cell r="F5911">
            <v>597</v>
          </cell>
        </row>
        <row r="5912">
          <cell r="A5912">
            <v>2021</v>
          </cell>
          <cell r="B5912" t="str">
            <v>Chiapas</v>
          </cell>
          <cell r="F5912">
            <v>389</v>
          </cell>
        </row>
        <row r="5913">
          <cell r="A5913">
            <v>2021</v>
          </cell>
          <cell r="B5913" t="str">
            <v>Chiapas</v>
          </cell>
          <cell r="F5913">
            <v>467</v>
          </cell>
        </row>
        <row r="5914">
          <cell r="A5914">
            <v>2021</v>
          </cell>
          <cell r="B5914" t="str">
            <v>Chiapas</v>
          </cell>
          <cell r="F5914">
            <v>299</v>
          </cell>
        </row>
        <row r="5915">
          <cell r="A5915">
            <v>2021</v>
          </cell>
          <cell r="B5915" t="str">
            <v>Chiapas</v>
          </cell>
          <cell r="F5915">
            <v>359</v>
          </cell>
        </row>
        <row r="5916">
          <cell r="A5916">
            <v>2021</v>
          </cell>
          <cell r="B5916" t="str">
            <v>Chiapas</v>
          </cell>
          <cell r="F5916">
            <v>225</v>
          </cell>
        </row>
        <row r="5917">
          <cell r="A5917">
            <v>2021</v>
          </cell>
          <cell r="B5917" t="str">
            <v>Chiapas</v>
          </cell>
          <cell r="F5917">
            <v>271</v>
          </cell>
        </row>
        <row r="5918">
          <cell r="A5918">
            <v>2021</v>
          </cell>
          <cell r="B5918" t="str">
            <v>Chiapas</v>
          </cell>
          <cell r="F5918">
            <v>165</v>
          </cell>
        </row>
        <row r="5919">
          <cell r="A5919">
            <v>2021</v>
          </cell>
          <cell r="B5919" t="str">
            <v>Chiapas</v>
          </cell>
          <cell r="F5919">
            <v>200</v>
          </cell>
        </row>
        <row r="5920">
          <cell r="A5920">
            <v>2021</v>
          </cell>
          <cell r="B5920" t="str">
            <v>Chiapas</v>
          </cell>
          <cell r="F5920">
            <v>118</v>
          </cell>
        </row>
        <row r="5921">
          <cell r="A5921">
            <v>2021</v>
          </cell>
          <cell r="B5921" t="str">
            <v>Chiapas</v>
          </cell>
          <cell r="F5921">
            <v>143</v>
          </cell>
        </row>
        <row r="5922">
          <cell r="A5922">
            <v>2021</v>
          </cell>
          <cell r="B5922" t="str">
            <v>Chiapas</v>
          </cell>
          <cell r="F5922">
            <v>82</v>
          </cell>
        </row>
        <row r="5923">
          <cell r="A5923">
            <v>2021</v>
          </cell>
          <cell r="B5923" t="str">
            <v>Chiapas</v>
          </cell>
          <cell r="F5923">
            <v>99</v>
          </cell>
        </row>
        <row r="5924">
          <cell r="A5924">
            <v>2021</v>
          </cell>
          <cell r="B5924" t="str">
            <v>Chiapas</v>
          </cell>
          <cell r="F5924">
            <v>55</v>
          </cell>
        </row>
        <row r="5925">
          <cell r="A5925">
            <v>2021</v>
          </cell>
          <cell r="B5925" t="str">
            <v>Chiapas</v>
          </cell>
          <cell r="F5925">
            <v>66</v>
          </cell>
        </row>
        <row r="5926">
          <cell r="A5926">
            <v>2021</v>
          </cell>
          <cell r="B5926" t="str">
            <v>Chiapas</v>
          </cell>
          <cell r="F5926">
            <v>35</v>
          </cell>
        </row>
        <row r="5927">
          <cell r="A5927">
            <v>2021</v>
          </cell>
          <cell r="B5927" t="str">
            <v>Chiapas</v>
          </cell>
          <cell r="F5927">
            <v>42</v>
          </cell>
        </row>
        <row r="5928">
          <cell r="A5928">
            <v>2021</v>
          </cell>
          <cell r="B5928" t="str">
            <v>Chiapas</v>
          </cell>
          <cell r="F5928">
            <v>22</v>
          </cell>
        </row>
        <row r="5929">
          <cell r="A5929">
            <v>2021</v>
          </cell>
          <cell r="B5929" t="str">
            <v>Chiapas</v>
          </cell>
          <cell r="F5929">
            <v>27</v>
          </cell>
        </row>
        <row r="5930">
          <cell r="A5930">
            <v>2021</v>
          </cell>
          <cell r="B5930" t="str">
            <v>Chiapas</v>
          </cell>
          <cell r="F5930">
            <v>13</v>
          </cell>
        </row>
        <row r="5931">
          <cell r="A5931">
            <v>2021</v>
          </cell>
          <cell r="B5931" t="str">
            <v>Chiapas</v>
          </cell>
          <cell r="F5931">
            <v>16</v>
          </cell>
        </row>
        <row r="5932">
          <cell r="A5932">
            <v>2021</v>
          </cell>
          <cell r="B5932" t="str">
            <v>Chiapas</v>
          </cell>
          <cell r="F5932">
            <v>7</v>
          </cell>
        </row>
        <row r="5933">
          <cell r="A5933">
            <v>2021</v>
          </cell>
          <cell r="B5933" t="str">
            <v>Chiapas</v>
          </cell>
          <cell r="F5933">
            <v>9</v>
          </cell>
        </row>
        <row r="5934">
          <cell r="A5934">
            <v>2021</v>
          </cell>
          <cell r="B5934" t="str">
            <v>Chiapas</v>
          </cell>
          <cell r="F5934">
            <v>4</v>
          </cell>
        </row>
        <row r="5935">
          <cell r="A5935">
            <v>2021</v>
          </cell>
          <cell r="B5935" t="str">
            <v>Chiapas</v>
          </cell>
          <cell r="F5935">
            <v>5</v>
          </cell>
        </row>
        <row r="5936">
          <cell r="A5936">
            <v>2021</v>
          </cell>
          <cell r="B5936" t="str">
            <v>Chiapas</v>
          </cell>
          <cell r="F5936">
            <v>2</v>
          </cell>
        </row>
        <row r="5937">
          <cell r="A5937">
            <v>2021</v>
          </cell>
          <cell r="B5937" t="str">
            <v>Chiapas</v>
          </cell>
          <cell r="F5937">
            <v>2</v>
          </cell>
        </row>
        <row r="5938">
          <cell r="A5938">
            <v>2021</v>
          </cell>
          <cell r="B5938" t="str">
            <v>Chiapas</v>
          </cell>
          <cell r="F5938">
            <v>1</v>
          </cell>
        </row>
        <row r="5939">
          <cell r="A5939">
            <v>2021</v>
          </cell>
          <cell r="B5939" t="str">
            <v>Chiapas</v>
          </cell>
          <cell r="F5939">
            <v>2</v>
          </cell>
        </row>
        <row r="5940">
          <cell r="A5940">
            <v>2021</v>
          </cell>
          <cell r="B5940" t="str">
            <v>Chiapas</v>
          </cell>
          <cell r="F5940">
            <v>1</v>
          </cell>
        </row>
        <row r="5941">
          <cell r="A5941">
            <v>2021</v>
          </cell>
          <cell r="B5941" t="str">
            <v>Chiapas</v>
          </cell>
          <cell r="F5941">
            <v>0</v>
          </cell>
        </row>
        <row r="5942">
          <cell r="A5942">
            <v>2022</v>
          </cell>
          <cell r="B5942" t="str">
            <v>Chiapas</v>
          </cell>
          <cell r="F5942">
            <v>64650</v>
          </cell>
        </row>
        <row r="5943">
          <cell r="A5943">
            <v>2022</v>
          </cell>
          <cell r="B5943" t="str">
            <v>Chiapas</v>
          </cell>
          <cell r="F5943">
            <v>62392</v>
          </cell>
        </row>
        <row r="5944">
          <cell r="A5944">
            <v>2022</v>
          </cell>
          <cell r="B5944" t="str">
            <v>Chiapas</v>
          </cell>
          <cell r="F5944">
            <v>64349</v>
          </cell>
        </row>
        <row r="5945">
          <cell r="A5945">
            <v>2022</v>
          </cell>
          <cell r="B5945" t="str">
            <v>Chiapas</v>
          </cell>
          <cell r="F5945">
            <v>62146</v>
          </cell>
        </row>
        <row r="5946">
          <cell r="A5946">
            <v>2022</v>
          </cell>
          <cell r="B5946" t="str">
            <v>Chiapas</v>
          </cell>
          <cell r="F5946">
            <v>64175</v>
          </cell>
        </row>
        <row r="5947">
          <cell r="A5947">
            <v>2022</v>
          </cell>
          <cell r="B5947" t="str">
            <v>Chiapas</v>
          </cell>
          <cell r="F5947">
            <v>61998</v>
          </cell>
        </row>
        <row r="5948">
          <cell r="A5948">
            <v>2022</v>
          </cell>
          <cell r="B5948" t="str">
            <v>Chiapas</v>
          </cell>
          <cell r="F5948">
            <v>64013</v>
          </cell>
        </row>
        <row r="5949">
          <cell r="A5949">
            <v>2022</v>
          </cell>
          <cell r="B5949" t="str">
            <v>Chiapas</v>
          </cell>
          <cell r="F5949">
            <v>61847</v>
          </cell>
        </row>
        <row r="5950">
          <cell r="A5950">
            <v>2022</v>
          </cell>
          <cell r="B5950" t="str">
            <v>Chiapas</v>
          </cell>
          <cell r="F5950">
            <v>63841</v>
          </cell>
        </row>
        <row r="5951">
          <cell r="A5951">
            <v>2022</v>
          </cell>
          <cell r="B5951" t="str">
            <v>Chiapas</v>
          </cell>
          <cell r="F5951">
            <v>61684</v>
          </cell>
        </row>
        <row r="5952">
          <cell r="A5952">
            <v>2022</v>
          </cell>
          <cell r="B5952" t="str">
            <v>Chiapas</v>
          </cell>
          <cell r="F5952">
            <v>63691</v>
          </cell>
        </row>
        <row r="5953">
          <cell r="A5953">
            <v>2022</v>
          </cell>
          <cell r="B5953" t="str">
            <v>Chiapas</v>
          </cell>
          <cell r="F5953">
            <v>61540</v>
          </cell>
        </row>
        <row r="5954">
          <cell r="A5954">
            <v>2022</v>
          </cell>
          <cell r="B5954" t="str">
            <v>Chiapas</v>
          </cell>
          <cell r="F5954">
            <v>63866</v>
          </cell>
        </row>
        <row r="5955">
          <cell r="A5955">
            <v>2022</v>
          </cell>
          <cell r="B5955" t="str">
            <v>Chiapas</v>
          </cell>
          <cell r="F5955">
            <v>61973</v>
          </cell>
        </row>
        <row r="5956">
          <cell r="A5956">
            <v>2022</v>
          </cell>
          <cell r="B5956" t="str">
            <v>Chiapas</v>
          </cell>
          <cell r="F5956">
            <v>63795</v>
          </cell>
        </row>
        <row r="5957">
          <cell r="A5957">
            <v>2022</v>
          </cell>
          <cell r="B5957" t="str">
            <v>Chiapas</v>
          </cell>
          <cell r="F5957">
            <v>62256</v>
          </cell>
        </row>
        <row r="5958">
          <cell r="A5958">
            <v>2022</v>
          </cell>
          <cell r="B5958" t="str">
            <v>Chiapas</v>
          </cell>
          <cell r="F5958">
            <v>63302</v>
          </cell>
        </row>
        <row r="5959">
          <cell r="A5959">
            <v>2022</v>
          </cell>
          <cell r="B5959" t="str">
            <v>Chiapas</v>
          </cell>
          <cell r="F5959">
            <v>61910</v>
          </cell>
        </row>
        <row r="5960">
          <cell r="A5960">
            <v>2022</v>
          </cell>
          <cell r="B5960" t="str">
            <v>Chiapas</v>
          </cell>
          <cell r="F5960">
            <v>62735</v>
          </cell>
        </row>
        <row r="5961">
          <cell r="A5961">
            <v>2022</v>
          </cell>
          <cell r="B5961" t="str">
            <v>Chiapas</v>
          </cell>
          <cell r="F5961">
            <v>61391</v>
          </cell>
        </row>
        <row r="5962">
          <cell r="A5962">
            <v>2022</v>
          </cell>
          <cell r="B5962" t="str">
            <v>Chiapas</v>
          </cell>
          <cell r="F5962">
            <v>62086</v>
          </cell>
        </row>
        <row r="5963">
          <cell r="A5963">
            <v>2022</v>
          </cell>
          <cell r="B5963" t="str">
            <v>Chiapas</v>
          </cell>
          <cell r="F5963">
            <v>60748</v>
          </cell>
        </row>
        <row r="5964">
          <cell r="A5964">
            <v>2022</v>
          </cell>
          <cell r="B5964" t="str">
            <v>Chiapas</v>
          </cell>
          <cell r="F5964">
            <v>61336</v>
          </cell>
        </row>
        <row r="5965">
          <cell r="A5965">
            <v>2022</v>
          </cell>
          <cell r="B5965" t="str">
            <v>Chiapas</v>
          </cell>
          <cell r="F5965">
            <v>60032</v>
          </cell>
        </row>
        <row r="5966">
          <cell r="A5966">
            <v>2022</v>
          </cell>
          <cell r="B5966" t="str">
            <v>Chiapas</v>
          </cell>
          <cell r="F5966">
            <v>60592</v>
          </cell>
        </row>
        <row r="5967">
          <cell r="A5967">
            <v>2022</v>
          </cell>
          <cell r="B5967" t="str">
            <v>Chiapas</v>
          </cell>
          <cell r="F5967">
            <v>59319</v>
          </cell>
        </row>
        <row r="5968">
          <cell r="A5968">
            <v>2022</v>
          </cell>
          <cell r="B5968" t="str">
            <v>Chiapas</v>
          </cell>
          <cell r="F5968">
            <v>59860</v>
          </cell>
        </row>
        <row r="5969">
          <cell r="A5969">
            <v>2022</v>
          </cell>
          <cell r="B5969" t="str">
            <v>Chiapas</v>
          </cell>
          <cell r="F5969">
            <v>58633</v>
          </cell>
        </row>
        <row r="5970">
          <cell r="A5970">
            <v>2022</v>
          </cell>
          <cell r="B5970" t="str">
            <v>Chiapas</v>
          </cell>
          <cell r="F5970">
            <v>59103</v>
          </cell>
        </row>
        <row r="5971">
          <cell r="A5971">
            <v>2022</v>
          </cell>
          <cell r="B5971" t="str">
            <v>Chiapas</v>
          </cell>
          <cell r="F5971">
            <v>57948</v>
          </cell>
        </row>
        <row r="5972">
          <cell r="A5972">
            <v>2022</v>
          </cell>
          <cell r="B5972" t="str">
            <v>Chiapas</v>
          </cell>
          <cell r="F5972">
            <v>58187</v>
          </cell>
        </row>
        <row r="5973">
          <cell r="A5973">
            <v>2022</v>
          </cell>
          <cell r="B5973" t="str">
            <v>Chiapas</v>
          </cell>
          <cell r="F5973">
            <v>57135</v>
          </cell>
        </row>
        <row r="5974">
          <cell r="A5974">
            <v>2022</v>
          </cell>
          <cell r="B5974" t="str">
            <v>Chiapas</v>
          </cell>
          <cell r="F5974">
            <v>57179</v>
          </cell>
        </row>
        <row r="5975">
          <cell r="A5975">
            <v>2022</v>
          </cell>
          <cell r="B5975" t="str">
            <v>Chiapas</v>
          </cell>
          <cell r="F5975">
            <v>56295</v>
          </cell>
        </row>
        <row r="5976">
          <cell r="A5976">
            <v>2022</v>
          </cell>
          <cell r="B5976" t="str">
            <v>Chiapas</v>
          </cell>
          <cell r="F5976">
            <v>56200</v>
          </cell>
        </row>
        <row r="5977">
          <cell r="A5977">
            <v>2022</v>
          </cell>
          <cell r="B5977" t="str">
            <v>Chiapas</v>
          </cell>
          <cell r="F5977">
            <v>55523</v>
          </cell>
        </row>
        <row r="5978">
          <cell r="A5978">
            <v>2022</v>
          </cell>
          <cell r="B5978" t="str">
            <v>Chiapas</v>
          </cell>
          <cell r="F5978">
            <v>55085</v>
          </cell>
        </row>
        <row r="5979">
          <cell r="A5979">
            <v>2022</v>
          </cell>
          <cell r="B5979" t="str">
            <v>Chiapas</v>
          </cell>
          <cell r="F5979">
            <v>54661</v>
          </cell>
        </row>
        <row r="5980">
          <cell r="A5980">
            <v>2022</v>
          </cell>
          <cell r="B5980" t="str">
            <v>Chiapas</v>
          </cell>
          <cell r="F5980">
            <v>53814</v>
          </cell>
        </row>
        <row r="5981">
          <cell r="A5981">
            <v>2022</v>
          </cell>
          <cell r="B5981" t="str">
            <v>Chiapas</v>
          </cell>
          <cell r="F5981">
            <v>53721</v>
          </cell>
        </row>
        <row r="5982">
          <cell r="A5982">
            <v>2022</v>
          </cell>
          <cell r="B5982" t="str">
            <v>Chiapas</v>
          </cell>
          <cell r="F5982">
            <v>52519</v>
          </cell>
        </row>
        <row r="5983">
          <cell r="A5983">
            <v>2022</v>
          </cell>
          <cell r="B5983" t="str">
            <v>Chiapas</v>
          </cell>
          <cell r="F5983">
            <v>52847</v>
          </cell>
        </row>
        <row r="5984">
          <cell r="A5984">
            <v>2022</v>
          </cell>
          <cell r="B5984" t="str">
            <v>Chiapas</v>
          </cell>
          <cell r="F5984">
            <v>51307</v>
          </cell>
        </row>
        <row r="5985">
          <cell r="A5985">
            <v>2022</v>
          </cell>
          <cell r="B5985" t="str">
            <v>Chiapas</v>
          </cell>
          <cell r="F5985">
            <v>52071</v>
          </cell>
        </row>
        <row r="5986">
          <cell r="A5986">
            <v>2022</v>
          </cell>
          <cell r="B5986" t="str">
            <v>Chiapas</v>
          </cell>
          <cell r="F5986">
            <v>50265</v>
          </cell>
        </row>
        <row r="5987">
          <cell r="A5987">
            <v>2022</v>
          </cell>
          <cell r="B5987" t="str">
            <v>Chiapas</v>
          </cell>
          <cell r="F5987">
            <v>51382</v>
          </cell>
        </row>
        <row r="5988">
          <cell r="A5988">
            <v>2022</v>
          </cell>
          <cell r="B5988" t="str">
            <v>Chiapas</v>
          </cell>
          <cell r="F5988">
            <v>49372</v>
          </cell>
        </row>
        <row r="5989">
          <cell r="A5989">
            <v>2022</v>
          </cell>
          <cell r="B5989" t="str">
            <v>Chiapas</v>
          </cell>
          <cell r="F5989">
            <v>50755</v>
          </cell>
        </row>
        <row r="5990">
          <cell r="A5990">
            <v>2022</v>
          </cell>
          <cell r="B5990" t="str">
            <v>Chiapas</v>
          </cell>
          <cell r="F5990">
            <v>48545</v>
          </cell>
        </row>
        <row r="5991">
          <cell r="A5991">
            <v>2022</v>
          </cell>
          <cell r="B5991" t="str">
            <v>Chiapas</v>
          </cell>
          <cell r="F5991">
            <v>50200</v>
          </cell>
        </row>
        <row r="5992">
          <cell r="A5992">
            <v>2022</v>
          </cell>
          <cell r="B5992" t="str">
            <v>Chiapas</v>
          </cell>
          <cell r="F5992">
            <v>47876</v>
          </cell>
        </row>
        <row r="5993">
          <cell r="A5993">
            <v>2022</v>
          </cell>
          <cell r="B5993" t="str">
            <v>Chiapas</v>
          </cell>
          <cell r="F5993">
            <v>49826</v>
          </cell>
        </row>
        <row r="5994">
          <cell r="A5994">
            <v>2022</v>
          </cell>
          <cell r="B5994" t="str">
            <v>Chiapas</v>
          </cell>
          <cell r="F5994">
            <v>47373</v>
          </cell>
        </row>
        <row r="5995">
          <cell r="A5995">
            <v>2022</v>
          </cell>
          <cell r="B5995" t="str">
            <v>Chiapas</v>
          </cell>
          <cell r="F5995">
            <v>49605</v>
          </cell>
        </row>
        <row r="5996">
          <cell r="A5996">
            <v>2022</v>
          </cell>
          <cell r="B5996" t="str">
            <v>Chiapas</v>
          </cell>
          <cell r="F5996">
            <v>46891</v>
          </cell>
        </row>
        <row r="5997">
          <cell r="A5997">
            <v>2022</v>
          </cell>
          <cell r="B5997" t="str">
            <v>Chiapas</v>
          </cell>
          <cell r="F5997">
            <v>49368</v>
          </cell>
        </row>
        <row r="5998">
          <cell r="A5998">
            <v>2022</v>
          </cell>
          <cell r="B5998" t="str">
            <v>Chiapas</v>
          </cell>
          <cell r="F5998">
            <v>46320</v>
          </cell>
        </row>
        <row r="5999">
          <cell r="A5999">
            <v>2022</v>
          </cell>
          <cell r="B5999" t="str">
            <v>Chiapas</v>
          </cell>
          <cell r="F5999">
            <v>49003</v>
          </cell>
        </row>
        <row r="6000">
          <cell r="A6000">
            <v>2022</v>
          </cell>
          <cell r="B6000" t="str">
            <v>Chiapas</v>
          </cell>
          <cell r="F6000">
            <v>45603</v>
          </cell>
        </row>
        <row r="6001">
          <cell r="A6001">
            <v>2022</v>
          </cell>
          <cell r="B6001" t="str">
            <v>Chiapas</v>
          </cell>
          <cell r="F6001">
            <v>48509</v>
          </cell>
        </row>
        <row r="6002">
          <cell r="A6002">
            <v>2022</v>
          </cell>
          <cell r="B6002" t="str">
            <v>Chiapas</v>
          </cell>
          <cell r="F6002">
            <v>44784</v>
          </cell>
        </row>
        <row r="6003">
          <cell r="A6003">
            <v>2022</v>
          </cell>
          <cell r="B6003" t="str">
            <v>Chiapas</v>
          </cell>
          <cell r="F6003">
            <v>47944</v>
          </cell>
        </row>
        <row r="6004">
          <cell r="A6004">
            <v>2022</v>
          </cell>
          <cell r="B6004" t="str">
            <v>Chiapas</v>
          </cell>
          <cell r="F6004">
            <v>43766</v>
          </cell>
        </row>
        <row r="6005">
          <cell r="A6005">
            <v>2022</v>
          </cell>
          <cell r="B6005" t="str">
            <v>Chiapas</v>
          </cell>
          <cell r="F6005">
            <v>47233</v>
          </cell>
        </row>
        <row r="6006">
          <cell r="A6006">
            <v>2022</v>
          </cell>
          <cell r="B6006" t="str">
            <v>Chiapas</v>
          </cell>
          <cell r="F6006">
            <v>42528</v>
          </cell>
        </row>
        <row r="6007">
          <cell r="A6007">
            <v>2022</v>
          </cell>
          <cell r="B6007" t="str">
            <v>Chiapas</v>
          </cell>
          <cell r="F6007">
            <v>46362</v>
          </cell>
        </row>
        <row r="6008">
          <cell r="A6008">
            <v>2022</v>
          </cell>
          <cell r="B6008" t="str">
            <v>Chiapas</v>
          </cell>
          <cell r="F6008">
            <v>41276</v>
          </cell>
        </row>
        <row r="6009">
          <cell r="A6009">
            <v>2022</v>
          </cell>
          <cell r="B6009" t="str">
            <v>Chiapas</v>
          </cell>
          <cell r="F6009">
            <v>45474</v>
          </cell>
        </row>
        <row r="6010">
          <cell r="A6010">
            <v>2022</v>
          </cell>
          <cell r="B6010" t="str">
            <v>Chiapas</v>
          </cell>
          <cell r="F6010">
            <v>40060</v>
          </cell>
        </row>
        <row r="6011">
          <cell r="A6011">
            <v>2022</v>
          </cell>
          <cell r="B6011" t="str">
            <v>Chiapas</v>
          </cell>
          <cell r="F6011">
            <v>44585</v>
          </cell>
        </row>
        <row r="6012">
          <cell r="A6012">
            <v>2022</v>
          </cell>
          <cell r="B6012" t="str">
            <v>Chiapas</v>
          </cell>
          <cell r="F6012">
            <v>38853</v>
          </cell>
        </row>
        <row r="6013">
          <cell r="A6013">
            <v>2022</v>
          </cell>
          <cell r="B6013" t="str">
            <v>Chiapas</v>
          </cell>
          <cell r="F6013">
            <v>43655</v>
          </cell>
        </row>
        <row r="6014">
          <cell r="A6014">
            <v>2022</v>
          </cell>
          <cell r="B6014" t="str">
            <v>Chiapas</v>
          </cell>
          <cell r="F6014">
            <v>37672</v>
          </cell>
        </row>
        <row r="6015">
          <cell r="A6015">
            <v>2022</v>
          </cell>
          <cell r="B6015" t="str">
            <v>Chiapas</v>
          </cell>
          <cell r="F6015">
            <v>42698</v>
          </cell>
        </row>
        <row r="6016">
          <cell r="A6016">
            <v>2022</v>
          </cell>
          <cell r="B6016" t="str">
            <v>Chiapas</v>
          </cell>
          <cell r="F6016">
            <v>36487</v>
          </cell>
        </row>
        <row r="6017">
          <cell r="A6017">
            <v>2022</v>
          </cell>
          <cell r="B6017" t="str">
            <v>Chiapas</v>
          </cell>
          <cell r="F6017">
            <v>41717</v>
          </cell>
        </row>
        <row r="6018">
          <cell r="A6018">
            <v>2022</v>
          </cell>
          <cell r="B6018" t="str">
            <v>Chiapas</v>
          </cell>
          <cell r="F6018">
            <v>35296</v>
          </cell>
        </row>
        <row r="6019">
          <cell r="A6019">
            <v>2022</v>
          </cell>
          <cell r="B6019" t="str">
            <v>Chiapas</v>
          </cell>
          <cell r="F6019">
            <v>40719</v>
          </cell>
        </row>
        <row r="6020">
          <cell r="A6020">
            <v>2022</v>
          </cell>
          <cell r="B6020" t="str">
            <v>Chiapas</v>
          </cell>
          <cell r="F6020">
            <v>34143</v>
          </cell>
        </row>
        <row r="6021">
          <cell r="A6021">
            <v>2022</v>
          </cell>
          <cell r="B6021" t="str">
            <v>Chiapas</v>
          </cell>
          <cell r="F6021">
            <v>39722</v>
          </cell>
        </row>
        <row r="6022">
          <cell r="A6022">
            <v>2022</v>
          </cell>
          <cell r="B6022" t="str">
            <v>Chiapas</v>
          </cell>
          <cell r="F6022">
            <v>33062</v>
          </cell>
        </row>
        <row r="6023">
          <cell r="A6023">
            <v>2022</v>
          </cell>
          <cell r="B6023" t="str">
            <v>Chiapas</v>
          </cell>
          <cell r="F6023">
            <v>38743</v>
          </cell>
        </row>
        <row r="6024">
          <cell r="A6024">
            <v>2022</v>
          </cell>
          <cell r="B6024" t="str">
            <v>Chiapas</v>
          </cell>
          <cell r="F6024">
            <v>32073</v>
          </cell>
        </row>
        <row r="6025">
          <cell r="A6025">
            <v>2022</v>
          </cell>
          <cell r="B6025" t="str">
            <v>Chiapas</v>
          </cell>
          <cell r="F6025">
            <v>37783</v>
          </cell>
        </row>
        <row r="6026">
          <cell r="A6026">
            <v>2022</v>
          </cell>
          <cell r="B6026" t="str">
            <v>Chiapas</v>
          </cell>
          <cell r="F6026">
            <v>31202</v>
          </cell>
        </row>
        <row r="6027">
          <cell r="A6027">
            <v>2022</v>
          </cell>
          <cell r="B6027" t="str">
            <v>Chiapas</v>
          </cell>
          <cell r="F6027">
            <v>36853</v>
          </cell>
        </row>
        <row r="6028">
          <cell r="A6028">
            <v>2022</v>
          </cell>
          <cell r="B6028" t="str">
            <v>Chiapas</v>
          </cell>
          <cell r="F6028">
            <v>30461</v>
          </cell>
        </row>
        <row r="6029">
          <cell r="A6029">
            <v>2022</v>
          </cell>
          <cell r="B6029" t="str">
            <v>Chiapas</v>
          </cell>
          <cell r="F6029">
            <v>35974</v>
          </cell>
        </row>
        <row r="6030">
          <cell r="A6030">
            <v>2022</v>
          </cell>
          <cell r="B6030" t="str">
            <v>Chiapas</v>
          </cell>
          <cell r="F6030">
            <v>29841</v>
          </cell>
        </row>
        <row r="6031">
          <cell r="A6031">
            <v>2022</v>
          </cell>
          <cell r="B6031" t="str">
            <v>Chiapas</v>
          </cell>
          <cell r="F6031">
            <v>35148</v>
          </cell>
        </row>
        <row r="6032">
          <cell r="A6032">
            <v>2022</v>
          </cell>
          <cell r="B6032" t="str">
            <v>Chiapas</v>
          </cell>
          <cell r="F6032">
            <v>29337</v>
          </cell>
        </row>
        <row r="6033">
          <cell r="A6033">
            <v>2022</v>
          </cell>
          <cell r="B6033" t="str">
            <v>Chiapas</v>
          </cell>
          <cell r="F6033">
            <v>34378</v>
          </cell>
        </row>
        <row r="6034">
          <cell r="A6034">
            <v>2022</v>
          </cell>
          <cell r="B6034" t="str">
            <v>Chiapas</v>
          </cell>
          <cell r="F6034">
            <v>28926</v>
          </cell>
        </row>
        <row r="6035">
          <cell r="A6035">
            <v>2022</v>
          </cell>
          <cell r="B6035" t="str">
            <v>Chiapas</v>
          </cell>
          <cell r="F6035">
            <v>33651</v>
          </cell>
        </row>
        <row r="6036">
          <cell r="A6036">
            <v>2022</v>
          </cell>
          <cell r="B6036" t="str">
            <v>Chiapas</v>
          </cell>
          <cell r="F6036">
            <v>28489</v>
          </cell>
        </row>
        <row r="6037">
          <cell r="A6037">
            <v>2022</v>
          </cell>
          <cell r="B6037" t="str">
            <v>Chiapas</v>
          </cell>
          <cell r="F6037">
            <v>32858</v>
          </cell>
        </row>
        <row r="6038">
          <cell r="A6038">
            <v>2022</v>
          </cell>
          <cell r="B6038" t="str">
            <v>Chiapas</v>
          </cell>
          <cell r="F6038">
            <v>27948</v>
          </cell>
        </row>
        <row r="6039">
          <cell r="A6039">
            <v>2022</v>
          </cell>
          <cell r="B6039" t="str">
            <v>Chiapas</v>
          </cell>
          <cell r="F6039">
            <v>31951</v>
          </cell>
        </row>
        <row r="6040">
          <cell r="A6040">
            <v>2022</v>
          </cell>
          <cell r="B6040" t="str">
            <v>Chiapas</v>
          </cell>
          <cell r="F6040">
            <v>27315</v>
          </cell>
        </row>
        <row r="6041">
          <cell r="A6041">
            <v>2022</v>
          </cell>
          <cell r="B6041" t="str">
            <v>Chiapas</v>
          </cell>
          <cell r="F6041">
            <v>30973</v>
          </cell>
        </row>
        <row r="6042">
          <cell r="A6042">
            <v>2022</v>
          </cell>
          <cell r="B6042" t="str">
            <v>Chiapas</v>
          </cell>
          <cell r="F6042">
            <v>26581</v>
          </cell>
        </row>
        <row r="6043">
          <cell r="A6043">
            <v>2022</v>
          </cell>
          <cell r="B6043" t="str">
            <v>Chiapas</v>
          </cell>
          <cell r="F6043">
            <v>29926</v>
          </cell>
        </row>
        <row r="6044">
          <cell r="A6044">
            <v>2022</v>
          </cell>
          <cell r="B6044" t="str">
            <v>Chiapas</v>
          </cell>
          <cell r="F6044">
            <v>25762</v>
          </cell>
        </row>
        <row r="6045">
          <cell r="A6045">
            <v>2022</v>
          </cell>
          <cell r="B6045" t="str">
            <v>Chiapas</v>
          </cell>
          <cell r="F6045">
            <v>28833</v>
          </cell>
        </row>
        <row r="6046">
          <cell r="A6046">
            <v>2022</v>
          </cell>
          <cell r="B6046" t="str">
            <v>Chiapas</v>
          </cell>
          <cell r="F6046">
            <v>24902</v>
          </cell>
        </row>
        <row r="6047">
          <cell r="A6047">
            <v>2022</v>
          </cell>
          <cell r="B6047" t="str">
            <v>Chiapas</v>
          </cell>
          <cell r="F6047">
            <v>27727</v>
          </cell>
        </row>
        <row r="6048">
          <cell r="A6048">
            <v>2022</v>
          </cell>
          <cell r="B6048" t="str">
            <v>Chiapas</v>
          </cell>
          <cell r="F6048">
            <v>24026</v>
          </cell>
        </row>
        <row r="6049">
          <cell r="A6049">
            <v>2022</v>
          </cell>
          <cell r="B6049" t="str">
            <v>Chiapas</v>
          </cell>
          <cell r="F6049">
            <v>26627</v>
          </cell>
        </row>
        <row r="6050">
          <cell r="A6050">
            <v>2022</v>
          </cell>
          <cell r="B6050" t="str">
            <v>Chiapas</v>
          </cell>
          <cell r="F6050">
            <v>23147</v>
          </cell>
        </row>
        <row r="6051">
          <cell r="A6051">
            <v>2022</v>
          </cell>
          <cell r="B6051" t="str">
            <v>Chiapas</v>
          </cell>
          <cell r="F6051">
            <v>25549</v>
          </cell>
        </row>
        <row r="6052">
          <cell r="A6052">
            <v>2022</v>
          </cell>
          <cell r="B6052" t="str">
            <v>Chiapas</v>
          </cell>
          <cell r="F6052">
            <v>22291</v>
          </cell>
        </row>
        <row r="6053">
          <cell r="A6053">
            <v>2022</v>
          </cell>
          <cell r="B6053" t="str">
            <v>Chiapas</v>
          </cell>
          <cell r="F6053">
            <v>24509</v>
          </cell>
        </row>
        <row r="6054">
          <cell r="A6054">
            <v>2022</v>
          </cell>
          <cell r="B6054" t="str">
            <v>Chiapas</v>
          </cell>
          <cell r="F6054">
            <v>21469</v>
          </cell>
        </row>
        <row r="6055">
          <cell r="A6055">
            <v>2022</v>
          </cell>
          <cell r="B6055" t="str">
            <v>Chiapas</v>
          </cell>
          <cell r="F6055">
            <v>23522</v>
          </cell>
        </row>
        <row r="6056">
          <cell r="A6056">
            <v>2022</v>
          </cell>
          <cell r="B6056" t="str">
            <v>Chiapas</v>
          </cell>
          <cell r="F6056">
            <v>20675</v>
          </cell>
        </row>
        <row r="6057">
          <cell r="A6057">
            <v>2022</v>
          </cell>
          <cell r="B6057" t="str">
            <v>Chiapas</v>
          </cell>
          <cell r="F6057">
            <v>22579</v>
          </cell>
        </row>
        <row r="6058">
          <cell r="A6058">
            <v>2022</v>
          </cell>
          <cell r="B6058" t="str">
            <v>Chiapas</v>
          </cell>
          <cell r="F6058">
            <v>19897</v>
          </cell>
        </row>
        <row r="6059">
          <cell r="A6059">
            <v>2022</v>
          </cell>
          <cell r="B6059" t="str">
            <v>Chiapas</v>
          </cell>
          <cell r="F6059">
            <v>21661</v>
          </cell>
        </row>
        <row r="6060">
          <cell r="A6060">
            <v>2022</v>
          </cell>
          <cell r="B6060" t="str">
            <v>Chiapas</v>
          </cell>
          <cell r="F6060">
            <v>19119</v>
          </cell>
        </row>
        <row r="6061">
          <cell r="A6061">
            <v>2022</v>
          </cell>
          <cell r="B6061" t="str">
            <v>Chiapas</v>
          </cell>
          <cell r="F6061">
            <v>20760</v>
          </cell>
        </row>
        <row r="6062">
          <cell r="A6062">
            <v>2022</v>
          </cell>
          <cell r="B6062" t="str">
            <v>Chiapas</v>
          </cell>
          <cell r="F6062">
            <v>18341</v>
          </cell>
        </row>
        <row r="6063">
          <cell r="A6063">
            <v>2022</v>
          </cell>
          <cell r="B6063" t="str">
            <v>Chiapas</v>
          </cell>
          <cell r="F6063">
            <v>19863</v>
          </cell>
        </row>
        <row r="6064">
          <cell r="A6064">
            <v>2022</v>
          </cell>
          <cell r="B6064" t="str">
            <v>Chiapas</v>
          </cell>
          <cell r="F6064">
            <v>17552</v>
          </cell>
        </row>
        <row r="6065">
          <cell r="A6065">
            <v>2022</v>
          </cell>
          <cell r="B6065" t="str">
            <v>Chiapas</v>
          </cell>
          <cell r="F6065">
            <v>18958</v>
          </cell>
        </row>
        <row r="6066">
          <cell r="A6066">
            <v>2022</v>
          </cell>
          <cell r="B6066" t="str">
            <v>Chiapas</v>
          </cell>
          <cell r="F6066">
            <v>16739</v>
          </cell>
        </row>
        <row r="6067">
          <cell r="A6067">
            <v>2022</v>
          </cell>
          <cell r="B6067" t="str">
            <v>Chiapas</v>
          </cell>
          <cell r="F6067">
            <v>18036</v>
          </cell>
        </row>
        <row r="6068">
          <cell r="A6068">
            <v>2022</v>
          </cell>
          <cell r="B6068" t="str">
            <v>Chiapas</v>
          </cell>
          <cell r="F6068">
            <v>15901</v>
          </cell>
        </row>
        <row r="6069">
          <cell r="A6069">
            <v>2022</v>
          </cell>
          <cell r="B6069" t="str">
            <v>Chiapas</v>
          </cell>
          <cell r="F6069">
            <v>17096</v>
          </cell>
        </row>
        <row r="6070">
          <cell r="A6070">
            <v>2022</v>
          </cell>
          <cell r="B6070" t="str">
            <v>Chiapas</v>
          </cell>
          <cell r="F6070">
            <v>15049</v>
          </cell>
        </row>
        <row r="6071">
          <cell r="A6071">
            <v>2022</v>
          </cell>
          <cell r="B6071" t="str">
            <v>Chiapas</v>
          </cell>
          <cell r="F6071">
            <v>16148</v>
          </cell>
        </row>
        <row r="6072">
          <cell r="A6072">
            <v>2022</v>
          </cell>
          <cell r="B6072" t="str">
            <v>Chiapas</v>
          </cell>
          <cell r="F6072">
            <v>14189</v>
          </cell>
        </row>
        <row r="6073">
          <cell r="A6073">
            <v>2022</v>
          </cell>
          <cell r="B6073" t="str">
            <v>Chiapas</v>
          </cell>
          <cell r="F6073">
            <v>15200</v>
          </cell>
        </row>
        <row r="6074">
          <cell r="A6074">
            <v>2022</v>
          </cell>
          <cell r="B6074" t="str">
            <v>Chiapas</v>
          </cell>
          <cell r="F6074">
            <v>13332</v>
          </cell>
        </row>
        <row r="6075">
          <cell r="A6075">
            <v>2022</v>
          </cell>
          <cell r="B6075" t="str">
            <v>Chiapas</v>
          </cell>
          <cell r="F6075">
            <v>14271</v>
          </cell>
        </row>
        <row r="6076">
          <cell r="A6076">
            <v>2022</v>
          </cell>
          <cell r="B6076" t="str">
            <v>Chiapas</v>
          </cell>
          <cell r="F6076">
            <v>12487</v>
          </cell>
        </row>
        <row r="6077">
          <cell r="A6077">
            <v>2022</v>
          </cell>
          <cell r="B6077" t="str">
            <v>Chiapas</v>
          </cell>
          <cell r="F6077">
            <v>13371</v>
          </cell>
        </row>
        <row r="6078">
          <cell r="A6078">
            <v>2022</v>
          </cell>
          <cell r="B6078" t="str">
            <v>Chiapas</v>
          </cell>
          <cell r="F6078">
            <v>11657</v>
          </cell>
        </row>
        <row r="6079">
          <cell r="A6079">
            <v>2022</v>
          </cell>
          <cell r="B6079" t="str">
            <v>Chiapas</v>
          </cell>
          <cell r="F6079">
            <v>12498</v>
          </cell>
        </row>
        <row r="6080">
          <cell r="A6080">
            <v>2022</v>
          </cell>
          <cell r="B6080" t="str">
            <v>Chiapas</v>
          </cell>
          <cell r="F6080">
            <v>10857</v>
          </cell>
        </row>
        <row r="6081">
          <cell r="A6081">
            <v>2022</v>
          </cell>
          <cell r="B6081" t="str">
            <v>Chiapas</v>
          </cell>
          <cell r="F6081">
            <v>11657</v>
          </cell>
        </row>
        <row r="6082">
          <cell r="A6082">
            <v>2022</v>
          </cell>
          <cell r="B6082" t="str">
            <v>Chiapas</v>
          </cell>
          <cell r="F6082">
            <v>10086</v>
          </cell>
        </row>
        <row r="6083">
          <cell r="A6083">
            <v>2022</v>
          </cell>
          <cell r="B6083" t="str">
            <v>Chiapas</v>
          </cell>
          <cell r="F6083">
            <v>10844</v>
          </cell>
        </row>
        <row r="6084">
          <cell r="A6084">
            <v>2022</v>
          </cell>
          <cell r="B6084" t="str">
            <v>Chiapas</v>
          </cell>
          <cell r="F6084">
            <v>9324</v>
          </cell>
        </row>
        <row r="6085">
          <cell r="A6085">
            <v>2022</v>
          </cell>
          <cell r="B6085" t="str">
            <v>Chiapas</v>
          </cell>
          <cell r="F6085">
            <v>10060</v>
          </cell>
        </row>
        <row r="6086">
          <cell r="A6086">
            <v>2022</v>
          </cell>
          <cell r="B6086" t="str">
            <v>Chiapas</v>
          </cell>
          <cell r="F6086">
            <v>8659</v>
          </cell>
        </row>
        <row r="6087">
          <cell r="A6087">
            <v>2022</v>
          </cell>
          <cell r="B6087" t="str">
            <v>Chiapas</v>
          </cell>
          <cell r="F6087">
            <v>9382</v>
          </cell>
        </row>
        <row r="6088">
          <cell r="A6088">
            <v>2022</v>
          </cell>
          <cell r="B6088" t="str">
            <v>Chiapas</v>
          </cell>
          <cell r="F6088">
            <v>8056</v>
          </cell>
        </row>
        <row r="6089">
          <cell r="A6089">
            <v>2022</v>
          </cell>
          <cell r="B6089" t="str">
            <v>Chiapas</v>
          </cell>
          <cell r="F6089">
            <v>8768</v>
          </cell>
        </row>
        <row r="6090">
          <cell r="A6090">
            <v>2022</v>
          </cell>
          <cell r="B6090" t="str">
            <v>Chiapas</v>
          </cell>
          <cell r="F6090">
            <v>7452</v>
          </cell>
        </row>
        <row r="6091">
          <cell r="A6091">
            <v>2022</v>
          </cell>
          <cell r="B6091" t="str">
            <v>Chiapas</v>
          </cell>
          <cell r="F6091">
            <v>8144</v>
          </cell>
        </row>
        <row r="6092">
          <cell r="A6092">
            <v>2022</v>
          </cell>
          <cell r="B6092" t="str">
            <v>Chiapas</v>
          </cell>
          <cell r="F6092">
            <v>6875</v>
          </cell>
        </row>
        <row r="6093">
          <cell r="A6093">
            <v>2022</v>
          </cell>
          <cell r="B6093" t="str">
            <v>Chiapas</v>
          </cell>
          <cell r="F6093">
            <v>7553</v>
          </cell>
        </row>
        <row r="6094">
          <cell r="A6094">
            <v>2022</v>
          </cell>
          <cell r="B6094" t="str">
            <v>Chiapas</v>
          </cell>
          <cell r="F6094">
            <v>6327</v>
          </cell>
        </row>
        <row r="6095">
          <cell r="A6095">
            <v>2022</v>
          </cell>
          <cell r="B6095" t="str">
            <v>Chiapas</v>
          </cell>
          <cell r="F6095">
            <v>6994</v>
          </cell>
        </row>
        <row r="6096">
          <cell r="A6096">
            <v>2022</v>
          </cell>
          <cell r="B6096" t="str">
            <v>Chiapas</v>
          </cell>
          <cell r="F6096">
            <v>5809</v>
          </cell>
        </row>
        <row r="6097">
          <cell r="A6097">
            <v>2022</v>
          </cell>
          <cell r="B6097" t="str">
            <v>Chiapas</v>
          </cell>
          <cell r="F6097">
            <v>6461</v>
          </cell>
        </row>
        <row r="6098">
          <cell r="A6098">
            <v>2022</v>
          </cell>
          <cell r="B6098" t="str">
            <v>Chiapas</v>
          </cell>
          <cell r="F6098">
            <v>5314</v>
          </cell>
        </row>
        <row r="6099">
          <cell r="A6099">
            <v>2022</v>
          </cell>
          <cell r="B6099" t="str">
            <v>Chiapas</v>
          </cell>
          <cell r="F6099">
            <v>5951</v>
          </cell>
        </row>
        <row r="6100">
          <cell r="A6100">
            <v>2022</v>
          </cell>
          <cell r="B6100" t="str">
            <v>Chiapas</v>
          </cell>
          <cell r="F6100">
            <v>4844</v>
          </cell>
        </row>
        <row r="6101">
          <cell r="A6101">
            <v>2022</v>
          </cell>
          <cell r="B6101" t="str">
            <v>Chiapas</v>
          </cell>
          <cell r="F6101">
            <v>5460</v>
          </cell>
        </row>
        <row r="6102">
          <cell r="A6102">
            <v>2022</v>
          </cell>
          <cell r="B6102" t="str">
            <v>Chiapas</v>
          </cell>
          <cell r="F6102">
            <v>4408</v>
          </cell>
        </row>
        <row r="6103">
          <cell r="A6103">
            <v>2022</v>
          </cell>
          <cell r="B6103" t="str">
            <v>Chiapas</v>
          </cell>
          <cell r="F6103">
            <v>4999</v>
          </cell>
        </row>
        <row r="6104">
          <cell r="A6104">
            <v>2022</v>
          </cell>
          <cell r="B6104" t="str">
            <v>Chiapas</v>
          </cell>
          <cell r="F6104">
            <v>3992</v>
          </cell>
        </row>
        <row r="6105">
          <cell r="A6105">
            <v>2022</v>
          </cell>
          <cell r="B6105" t="str">
            <v>Chiapas</v>
          </cell>
          <cell r="F6105">
            <v>4553</v>
          </cell>
        </row>
        <row r="6106">
          <cell r="A6106">
            <v>2022</v>
          </cell>
          <cell r="B6106" t="str">
            <v>Chiapas</v>
          </cell>
          <cell r="F6106">
            <v>3585</v>
          </cell>
        </row>
        <row r="6107">
          <cell r="A6107">
            <v>2022</v>
          </cell>
          <cell r="B6107" t="str">
            <v>Chiapas</v>
          </cell>
          <cell r="F6107">
            <v>4109</v>
          </cell>
        </row>
        <row r="6108">
          <cell r="A6108">
            <v>2022</v>
          </cell>
          <cell r="B6108" t="str">
            <v>Chiapas</v>
          </cell>
          <cell r="F6108">
            <v>3197</v>
          </cell>
        </row>
        <row r="6109">
          <cell r="A6109">
            <v>2022</v>
          </cell>
          <cell r="B6109" t="str">
            <v>Chiapas</v>
          </cell>
          <cell r="F6109">
            <v>3681</v>
          </cell>
        </row>
        <row r="6110">
          <cell r="A6110">
            <v>2022</v>
          </cell>
          <cell r="B6110" t="str">
            <v>Chiapas</v>
          </cell>
          <cell r="F6110">
            <v>2836</v>
          </cell>
        </row>
        <row r="6111">
          <cell r="A6111">
            <v>2022</v>
          </cell>
          <cell r="B6111" t="str">
            <v>Chiapas</v>
          </cell>
          <cell r="F6111">
            <v>3277</v>
          </cell>
        </row>
        <row r="6112">
          <cell r="A6112">
            <v>2022</v>
          </cell>
          <cell r="B6112" t="str">
            <v>Chiapas</v>
          </cell>
          <cell r="F6112">
            <v>2501</v>
          </cell>
        </row>
        <row r="6113">
          <cell r="A6113">
            <v>2022</v>
          </cell>
          <cell r="B6113" t="str">
            <v>Chiapas</v>
          </cell>
          <cell r="F6113">
            <v>2899</v>
          </cell>
        </row>
        <row r="6114">
          <cell r="A6114">
            <v>2022</v>
          </cell>
          <cell r="B6114" t="str">
            <v>Chiapas</v>
          </cell>
          <cell r="F6114">
            <v>2192</v>
          </cell>
        </row>
        <row r="6115">
          <cell r="A6115">
            <v>2022</v>
          </cell>
          <cell r="B6115" t="str">
            <v>Chiapas</v>
          </cell>
          <cell r="F6115">
            <v>2546</v>
          </cell>
        </row>
        <row r="6116">
          <cell r="A6116">
            <v>2022</v>
          </cell>
          <cell r="B6116" t="str">
            <v>Chiapas</v>
          </cell>
          <cell r="F6116">
            <v>1906</v>
          </cell>
        </row>
        <row r="6117">
          <cell r="A6117">
            <v>2022</v>
          </cell>
          <cell r="B6117" t="str">
            <v>Chiapas</v>
          </cell>
          <cell r="F6117">
            <v>2222</v>
          </cell>
        </row>
        <row r="6118">
          <cell r="A6118">
            <v>2022</v>
          </cell>
          <cell r="B6118" t="str">
            <v>Chiapas</v>
          </cell>
          <cell r="F6118">
            <v>1644</v>
          </cell>
        </row>
        <row r="6119">
          <cell r="A6119">
            <v>2022</v>
          </cell>
          <cell r="B6119" t="str">
            <v>Chiapas</v>
          </cell>
          <cell r="F6119">
            <v>1924</v>
          </cell>
        </row>
        <row r="6120">
          <cell r="A6120">
            <v>2022</v>
          </cell>
          <cell r="B6120" t="str">
            <v>Chiapas</v>
          </cell>
          <cell r="F6120">
            <v>1404</v>
          </cell>
        </row>
        <row r="6121">
          <cell r="A6121">
            <v>2022</v>
          </cell>
          <cell r="B6121" t="str">
            <v>Chiapas</v>
          </cell>
          <cell r="F6121">
            <v>1649</v>
          </cell>
        </row>
        <row r="6122">
          <cell r="A6122">
            <v>2022</v>
          </cell>
          <cell r="B6122" t="str">
            <v>Chiapas</v>
          </cell>
          <cell r="F6122">
            <v>1186</v>
          </cell>
        </row>
        <row r="6123">
          <cell r="A6123">
            <v>2022</v>
          </cell>
          <cell r="B6123" t="str">
            <v>Chiapas</v>
          </cell>
          <cell r="F6123">
            <v>1397</v>
          </cell>
        </row>
        <row r="6124">
          <cell r="A6124">
            <v>2022</v>
          </cell>
          <cell r="B6124" t="str">
            <v>Chiapas</v>
          </cell>
          <cell r="F6124">
            <v>989</v>
          </cell>
        </row>
        <row r="6125">
          <cell r="A6125">
            <v>2022</v>
          </cell>
          <cell r="B6125" t="str">
            <v>Chiapas</v>
          </cell>
          <cell r="F6125">
            <v>1168</v>
          </cell>
        </row>
        <row r="6126">
          <cell r="A6126">
            <v>2022</v>
          </cell>
          <cell r="B6126" t="str">
            <v>Chiapas</v>
          </cell>
          <cell r="F6126">
            <v>810</v>
          </cell>
        </row>
        <row r="6127">
          <cell r="A6127">
            <v>2022</v>
          </cell>
          <cell r="B6127" t="str">
            <v>Chiapas</v>
          </cell>
          <cell r="F6127">
            <v>961</v>
          </cell>
        </row>
        <row r="6128">
          <cell r="A6128">
            <v>2022</v>
          </cell>
          <cell r="B6128" t="str">
            <v>Chiapas</v>
          </cell>
          <cell r="F6128">
            <v>651</v>
          </cell>
        </row>
        <row r="6129">
          <cell r="A6129">
            <v>2022</v>
          </cell>
          <cell r="B6129" t="str">
            <v>Chiapas</v>
          </cell>
          <cell r="F6129">
            <v>776</v>
          </cell>
        </row>
        <row r="6130">
          <cell r="A6130">
            <v>2022</v>
          </cell>
          <cell r="B6130" t="str">
            <v>Chiapas</v>
          </cell>
          <cell r="F6130">
            <v>516</v>
          </cell>
        </row>
        <row r="6131">
          <cell r="A6131">
            <v>2022</v>
          </cell>
          <cell r="B6131" t="str">
            <v>Chiapas</v>
          </cell>
          <cell r="F6131">
            <v>618</v>
          </cell>
        </row>
        <row r="6132">
          <cell r="A6132">
            <v>2022</v>
          </cell>
          <cell r="B6132" t="str">
            <v>Chiapas</v>
          </cell>
          <cell r="F6132">
            <v>401</v>
          </cell>
        </row>
        <row r="6133">
          <cell r="A6133">
            <v>2022</v>
          </cell>
          <cell r="B6133" t="str">
            <v>Chiapas</v>
          </cell>
          <cell r="F6133">
            <v>484</v>
          </cell>
        </row>
        <row r="6134">
          <cell r="A6134">
            <v>2022</v>
          </cell>
          <cell r="B6134" t="str">
            <v>Chiapas</v>
          </cell>
          <cell r="F6134">
            <v>306</v>
          </cell>
        </row>
        <row r="6135">
          <cell r="A6135">
            <v>2022</v>
          </cell>
          <cell r="B6135" t="str">
            <v>Chiapas</v>
          </cell>
          <cell r="F6135">
            <v>370</v>
          </cell>
        </row>
        <row r="6136">
          <cell r="A6136">
            <v>2022</v>
          </cell>
          <cell r="B6136" t="str">
            <v>Chiapas</v>
          </cell>
          <cell r="F6136">
            <v>230</v>
          </cell>
        </row>
        <row r="6137">
          <cell r="A6137">
            <v>2022</v>
          </cell>
          <cell r="B6137" t="str">
            <v>Chiapas</v>
          </cell>
          <cell r="F6137">
            <v>278</v>
          </cell>
        </row>
        <row r="6138">
          <cell r="A6138">
            <v>2022</v>
          </cell>
          <cell r="B6138" t="str">
            <v>Chiapas</v>
          </cell>
          <cell r="F6138">
            <v>168</v>
          </cell>
        </row>
        <row r="6139">
          <cell r="A6139">
            <v>2022</v>
          </cell>
          <cell r="B6139" t="str">
            <v>Chiapas</v>
          </cell>
          <cell r="F6139">
            <v>205</v>
          </cell>
        </row>
        <row r="6140">
          <cell r="A6140">
            <v>2022</v>
          </cell>
          <cell r="B6140" t="str">
            <v>Chiapas</v>
          </cell>
          <cell r="F6140">
            <v>120</v>
          </cell>
        </row>
        <row r="6141">
          <cell r="A6141">
            <v>2022</v>
          </cell>
          <cell r="B6141" t="str">
            <v>Chiapas</v>
          </cell>
          <cell r="F6141">
            <v>147</v>
          </cell>
        </row>
        <row r="6142">
          <cell r="A6142">
            <v>2022</v>
          </cell>
          <cell r="B6142" t="str">
            <v>Chiapas</v>
          </cell>
          <cell r="F6142">
            <v>83</v>
          </cell>
        </row>
        <row r="6143">
          <cell r="A6143">
            <v>2022</v>
          </cell>
          <cell r="B6143" t="str">
            <v>Chiapas</v>
          </cell>
          <cell r="F6143">
            <v>102</v>
          </cell>
        </row>
        <row r="6144">
          <cell r="A6144">
            <v>2022</v>
          </cell>
          <cell r="B6144" t="str">
            <v>Chiapas</v>
          </cell>
          <cell r="F6144">
            <v>56</v>
          </cell>
        </row>
        <row r="6145">
          <cell r="A6145">
            <v>2022</v>
          </cell>
          <cell r="B6145" t="str">
            <v>Chiapas</v>
          </cell>
          <cell r="F6145">
            <v>68</v>
          </cell>
        </row>
        <row r="6146">
          <cell r="A6146">
            <v>2022</v>
          </cell>
          <cell r="B6146" t="str">
            <v>Chiapas</v>
          </cell>
          <cell r="F6146">
            <v>36</v>
          </cell>
        </row>
        <row r="6147">
          <cell r="A6147">
            <v>2022</v>
          </cell>
          <cell r="B6147" t="str">
            <v>Chiapas</v>
          </cell>
          <cell r="F6147">
            <v>43</v>
          </cell>
        </row>
        <row r="6148">
          <cell r="A6148">
            <v>2022</v>
          </cell>
          <cell r="B6148" t="str">
            <v>Chiapas</v>
          </cell>
          <cell r="F6148">
            <v>22</v>
          </cell>
        </row>
        <row r="6149">
          <cell r="A6149">
            <v>2022</v>
          </cell>
          <cell r="B6149" t="str">
            <v>Chiapas</v>
          </cell>
          <cell r="F6149">
            <v>27</v>
          </cell>
        </row>
        <row r="6150">
          <cell r="A6150">
            <v>2022</v>
          </cell>
          <cell r="B6150" t="str">
            <v>Chiapas</v>
          </cell>
          <cell r="F6150">
            <v>13</v>
          </cell>
        </row>
        <row r="6151">
          <cell r="A6151">
            <v>2022</v>
          </cell>
          <cell r="B6151" t="str">
            <v>Chiapas</v>
          </cell>
          <cell r="F6151">
            <v>16</v>
          </cell>
        </row>
        <row r="6152">
          <cell r="A6152">
            <v>2022</v>
          </cell>
          <cell r="B6152" t="str">
            <v>Chiapas</v>
          </cell>
          <cell r="F6152">
            <v>7</v>
          </cell>
        </row>
        <row r="6153">
          <cell r="A6153">
            <v>2022</v>
          </cell>
          <cell r="B6153" t="str">
            <v>Chiapas</v>
          </cell>
          <cell r="F6153">
            <v>9</v>
          </cell>
        </row>
        <row r="6154">
          <cell r="A6154">
            <v>2022</v>
          </cell>
          <cell r="B6154" t="str">
            <v>Chiapas</v>
          </cell>
          <cell r="F6154">
            <v>4</v>
          </cell>
        </row>
        <row r="6155">
          <cell r="A6155">
            <v>2022</v>
          </cell>
          <cell r="B6155" t="str">
            <v>Chiapas</v>
          </cell>
          <cell r="F6155">
            <v>5</v>
          </cell>
        </row>
        <row r="6156">
          <cell r="A6156">
            <v>2022</v>
          </cell>
          <cell r="B6156" t="str">
            <v>Chiapas</v>
          </cell>
          <cell r="F6156">
            <v>2</v>
          </cell>
        </row>
        <row r="6157">
          <cell r="A6157">
            <v>2022</v>
          </cell>
          <cell r="B6157" t="str">
            <v>Chiapas</v>
          </cell>
          <cell r="F6157">
            <v>2</v>
          </cell>
        </row>
        <row r="6158">
          <cell r="A6158">
            <v>2022</v>
          </cell>
          <cell r="B6158" t="str">
            <v>Chiapas</v>
          </cell>
          <cell r="F6158">
            <v>1</v>
          </cell>
        </row>
        <row r="6159">
          <cell r="A6159">
            <v>2022</v>
          </cell>
          <cell r="B6159" t="str">
            <v>Chiapas</v>
          </cell>
          <cell r="F6159">
            <v>2</v>
          </cell>
        </row>
        <row r="6160">
          <cell r="A6160">
            <v>2022</v>
          </cell>
          <cell r="B6160" t="str">
            <v>Chiapas</v>
          </cell>
          <cell r="F6160">
            <v>1</v>
          </cell>
        </row>
        <row r="6161">
          <cell r="A6161">
            <v>2022</v>
          </cell>
          <cell r="B6161" t="str">
            <v>Chiapas</v>
          </cell>
          <cell r="F6161">
            <v>1</v>
          </cell>
        </row>
        <row r="6162">
          <cell r="A6162">
            <v>2019</v>
          </cell>
          <cell r="B6162" t="str">
            <v>Chihuahua</v>
          </cell>
          <cell r="F6162">
            <v>32152</v>
          </cell>
        </row>
        <row r="6163">
          <cell r="A6163">
            <v>2019</v>
          </cell>
          <cell r="B6163" t="str">
            <v>Chihuahua</v>
          </cell>
          <cell r="F6163">
            <v>30998</v>
          </cell>
        </row>
        <row r="6164">
          <cell r="A6164">
            <v>2019</v>
          </cell>
          <cell r="B6164" t="str">
            <v>Chihuahua</v>
          </cell>
          <cell r="F6164">
            <v>32372</v>
          </cell>
        </row>
        <row r="6165">
          <cell r="A6165">
            <v>2019</v>
          </cell>
          <cell r="B6165" t="str">
            <v>Chihuahua</v>
          </cell>
          <cell r="F6165">
            <v>31232</v>
          </cell>
        </row>
        <row r="6166">
          <cell r="A6166">
            <v>2019</v>
          </cell>
          <cell r="B6166" t="str">
            <v>Chihuahua</v>
          </cell>
          <cell r="F6166">
            <v>32641</v>
          </cell>
        </row>
        <row r="6167">
          <cell r="A6167">
            <v>2019</v>
          </cell>
          <cell r="B6167" t="str">
            <v>Chihuahua</v>
          </cell>
          <cell r="F6167">
            <v>31498</v>
          </cell>
        </row>
        <row r="6168">
          <cell r="A6168">
            <v>2019</v>
          </cell>
          <cell r="B6168" t="str">
            <v>Chihuahua</v>
          </cell>
          <cell r="F6168">
            <v>32620</v>
          </cell>
        </row>
        <row r="6169">
          <cell r="A6169">
            <v>2019</v>
          </cell>
          <cell r="B6169" t="str">
            <v>Chihuahua</v>
          </cell>
          <cell r="F6169">
            <v>31771</v>
          </cell>
        </row>
        <row r="6170">
          <cell r="A6170">
            <v>2019</v>
          </cell>
          <cell r="B6170" t="str">
            <v>Chihuahua</v>
          </cell>
          <cell r="F6170">
            <v>32683</v>
          </cell>
        </row>
        <row r="6171">
          <cell r="A6171">
            <v>2019</v>
          </cell>
          <cell r="B6171" t="str">
            <v>Chihuahua</v>
          </cell>
          <cell r="F6171">
            <v>32140</v>
          </cell>
        </row>
        <row r="6172">
          <cell r="A6172">
            <v>2019</v>
          </cell>
          <cell r="B6172" t="str">
            <v>Chihuahua</v>
          </cell>
          <cell r="F6172">
            <v>32989</v>
          </cell>
        </row>
        <row r="6173">
          <cell r="A6173">
            <v>2019</v>
          </cell>
          <cell r="B6173" t="str">
            <v>Chihuahua</v>
          </cell>
          <cell r="F6173">
            <v>32437</v>
          </cell>
        </row>
        <row r="6174">
          <cell r="A6174">
            <v>2019</v>
          </cell>
          <cell r="B6174" t="str">
            <v>Chihuahua</v>
          </cell>
          <cell r="F6174">
            <v>33247</v>
          </cell>
        </row>
        <row r="6175">
          <cell r="A6175">
            <v>2019</v>
          </cell>
          <cell r="B6175" t="str">
            <v>Chihuahua</v>
          </cell>
          <cell r="F6175">
            <v>32641</v>
          </cell>
        </row>
        <row r="6176">
          <cell r="A6176">
            <v>2019</v>
          </cell>
          <cell r="B6176" t="str">
            <v>Chihuahua</v>
          </cell>
          <cell r="F6176">
            <v>33481</v>
          </cell>
        </row>
        <row r="6177">
          <cell r="A6177">
            <v>2019</v>
          </cell>
          <cell r="B6177" t="str">
            <v>Chihuahua</v>
          </cell>
          <cell r="F6177">
            <v>32793</v>
          </cell>
        </row>
        <row r="6178">
          <cell r="A6178">
            <v>2019</v>
          </cell>
          <cell r="B6178" t="str">
            <v>Chihuahua</v>
          </cell>
          <cell r="F6178">
            <v>33688</v>
          </cell>
        </row>
        <row r="6179">
          <cell r="A6179">
            <v>2019</v>
          </cell>
          <cell r="B6179" t="str">
            <v>Chihuahua</v>
          </cell>
          <cell r="F6179">
            <v>32926</v>
          </cell>
        </row>
        <row r="6180">
          <cell r="A6180">
            <v>2019</v>
          </cell>
          <cell r="B6180" t="str">
            <v>Chihuahua</v>
          </cell>
          <cell r="F6180">
            <v>33899</v>
          </cell>
        </row>
        <row r="6181">
          <cell r="A6181">
            <v>2019</v>
          </cell>
          <cell r="B6181" t="str">
            <v>Chihuahua</v>
          </cell>
          <cell r="F6181">
            <v>33058</v>
          </cell>
        </row>
        <row r="6182">
          <cell r="A6182">
            <v>2019</v>
          </cell>
          <cell r="B6182" t="str">
            <v>Chihuahua</v>
          </cell>
          <cell r="F6182">
            <v>34112</v>
          </cell>
        </row>
        <row r="6183">
          <cell r="A6183">
            <v>2019</v>
          </cell>
          <cell r="B6183" t="str">
            <v>Chihuahua</v>
          </cell>
          <cell r="F6183">
            <v>33191</v>
          </cell>
        </row>
        <row r="6184">
          <cell r="A6184">
            <v>2019</v>
          </cell>
          <cell r="B6184" t="str">
            <v>Chihuahua</v>
          </cell>
          <cell r="F6184">
            <v>34295</v>
          </cell>
        </row>
        <row r="6185">
          <cell r="A6185">
            <v>2019</v>
          </cell>
          <cell r="B6185" t="str">
            <v>Chihuahua</v>
          </cell>
          <cell r="F6185">
            <v>33298</v>
          </cell>
        </row>
        <row r="6186">
          <cell r="A6186">
            <v>2019</v>
          </cell>
          <cell r="B6186" t="str">
            <v>Chihuahua</v>
          </cell>
          <cell r="F6186">
            <v>34458</v>
          </cell>
        </row>
        <row r="6187">
          <cell r="A6187">
            <v>2019</v>
          </cell>
          <cell r="B6187" t="str">
            <v>Chihuahua</v>
          </cell>
          <cell r="F6187">
            <v>33357</v>
          </cell>
        </row>
        <row r="6188">
          <cell r="A6188">
            <v>2019</v>
          </cell>
          <cell r="B6188" t="str">
            <v>Chihuahua</v>
          </cell>
          <cell r="F6188">
            <v>34611</v>
          </cell>
        </row>
        <row r="6189">
          <cell r="A6189">
            <v>2019</v>
          </cell>
          <cell r="B6189" t="str">
            <v>Chihuahua</v>
          </cell>
          <cell r="F6189">
            <v>33401</v>
          </cell>
        </row>
        <row r="6190">
          <cell r="A6190">
            <v>2019</v>
          </cell>
          <cell r="B6190" t="str">
            <v>Chihuahua</v>
          </cell>
          <cell r="F6190">
            <v>34690</v>
          </cell>
        </row>
        <row r="6191">
          <cell r="A6191">
            <v>2019</v>
          </cell>
          <cell r="B6191" t="str">
            <v>Chihuahua</v>
          </cell>
          <cell r="F6191">
            <v>33410</v>
          </cell>
        </row>
        <row r="6192">
          <cell r="A6192">
            <v>2019</v>
          </cell>
          <cell r="B6192" t="str">
            <v>Chihuahua</v>
          </cell>
          <cell r="F6192">
            <v>34640</v>
          </cell>
        </row>
        <row r="6193">
          <cell r="A6193">
            <v>2019</v>
          </cell>
          <cell r="B6193" t="str">
            <v>Chihuahua</v>
          </cell>
          <cell r="F6193">
            <v>33319</v>
          </cell>
        </row>
        <row r="6194">
          <cell r="A6194">
            <v>2019</v>
          </cell>
          <cell r="B6194" t="str">
            <v>Chihuahua</v>
          </cell>
          <cell r="F6194">
            <v>34473</v>
          </cell>
        </row>
        <row r="6195">
          <cell r="A6195">
            <v>2019</v>
          </cell>
          <cell r="B6195" t="str">
            <v>Chihuahua</v>
          </cell>
          <cell r="F6195">
            <v>33150</v>
          </cell>
        </row>
        <row r="6196">
          <cell r="A6196">
            <v>2019</v>
          </cell>
          <cell r="B6196" t="str">
            <v>Chihuahua</v>
          </cell>
          <cell r="F6196">
            <v>34252</v>
          </cell>
        </row>
        <row r="6197">
          <cell r="A6197">
            <v>2019</v>
          </cell>
          <cell r="B6197" t="str">
            <v>Chihuahua</v>
          </cell>
          <cell r="F6197">
            <v>32973</v>
          </cell>
        </row>
        <row r="6198">
          <cell r="A6198">
            <v>2019</v>
          </cell>
          <cell r="B6198" t="str">
            <v>Chihuahua</v>
          </cell>
          <cell r="F6198">
            <v>33993</v>
          </cell>
        </row>
        <row r="6199">
          <cell r="A6199">
            <v>2019</v>
          </cell>
          <cell r="B6199" t="str">
            <v>Chihuahua</v>
          </cell>
          <cell r="F6199">
            <v>32780</v>
          </cell>
        </row>
        <row r="6200">
          <cell r="A6200">
            <v>2019</v>
          </cell>
          <cell r="B6200" t="str">
            <v>Chihuahua</v>
          </cell>
          <cell r="F6200">
            <v>33701</v>
          </cell>
        </row>
        <row r="6201">
          <cell r="A6201">
            <v>2019</v>
          </cell>
          <cell r="B6201" t="str">
            <v>Chihuahua</v>
          </cell>
          <cell r="F6201">
            <v>32542</v>
          </cell>
        </row>
        <row r="6202">
          <cell r="A6202">
            <v>2019</v>
          </cell>
          <cell r="B6202" t="str">
            <v>Chihuahua</v>
          </cell>
          <cell r="F6202">
            <v>33439</v>
          </cell>
        </row>
        <row r="6203">
          <cell r="A6203">
            <v>2019</v>
          </cell>
          <cell r="B6203" t="str">
            <v>Chihuahua</v>
          </cell>
          <cell r="F6203">
            <v>32281</v>
          </cell>
        </row>
        <row r="6204">
          <cell r="A6204">
            <v>2019</v>
          </cell>
          <cell r="B6204" t="str">
            <v>Chihuahua</v>
          </cell>
          <cell r="F6204">
            <v>33214</v>
          </cell>
        </row>
        <row r="6205">
          <cell r="A6205">
            <v>2019</v>
          </cell>
          <cell r="B6205" t="str">
            <v>Chihuahua</v>
          </cell>
          <cell r="F6205">
            <v>32048</v>
          </cell>
        </row>
        <row r="6206">
          <cell r="A6206">
            <v>2019</v>
          </cell>
          <cell r="B6206" t="str">
            <v>Chihuahua</v>
          </cell>
          <cell r="F6206">
            <v>33016</v>
          </cell>
        </row>
        <row r="6207">
          <cell r="A6207">
            <v>2019</v>
          </cell>
          <cell r="B6207" t="str">
            <v>Chihuahua</v>
          </cell>
          <cell r="F6207">
            <v>31879</v>
          </cell>
        </row>
        <row r="6208">
          <cell r="A6208">
            <v>2019</v>
          </cell>
          <cell r="B6208" t="str">
            <v>Chihuahua</v>
          </cell>
          <cell r="F6208">
            <v>32853</v>
          </cell>
        </row>
        <row r="6209">
          <cell r="A6209">
            <v>2019</v>
          </cell>
          <cell r="B6209" t="str">
            <v>Chihuahua</v>
          </cell>
          <cell r="F6209">
            <v>31771</v>
          </cell>
        </row>
        <row r="6210">
          <cell r="A6210">
            <v>2019</v>
          </cell>
          <cell r="B6210" t="str">
            <v>Chihuahua</v>
          </cell>
          <cell r="F6210">
            <v>32697</v>
          </cell>
        </row>
        <row r="6211">
          <cell r="A6211">
            <v>2019</v>
          </cell>
          <cell r="B6211" t="str">
            <v>Chihuahua</v>
          </cell>
          <cell r="F6211">
            <v>31668</v>
          </cell>
        </row>
        <row r="6212">
          <cell r="A6212">
            <v>2019</v>
          </cell>
          <cell r="B6212" t="str">
            <v>Chihuahua</v>
          </cell>
          <cell r="F6212">
            <v>32447</v>
          </cell>
        </row>
        <row r="6213">
          <cell r="A6213">
            <v>2019</v>
          </cell>
          <cell r="B6213" t="str">
            <v>Chihuahua</v>
          </cell>
          <cell r="F6213">
            <v>31477</v>
          </cell>
        </row>
        <row r="6214">
          <cell r="A6214">
            <v>2019</v>
          </cell>
          <cell r="B6214" t="str">
            <v>Chihuahua</v>
          </cell>
          <cell r="F6214">
            <v>32067</v>
          </cell>
        </row>
        <row r="6215">
          <cell r="A6215">
            <v>2019</v>
          </cell>
          <cell r="B6215" t="str">
            <v>Chihuahua</v>
          </cell>
          <cell r="F6215">
            <v>31189</v>
          </cell>
        </row>
        <row r="6216">
          <cell r="A6216">
            <v>2019</v>
          </cell>
          <cell r="B6216" t="str">
            <v>Chihuahua</v>
          </cell>
          <cell r="F6216">
            <v>31572</v>
          </cell>
        </row>
        <row r="6217">
          <cell r="A6217">
            <v>2019</v>
          </cell>
          <cell r="B6217" t="str">
            <v>Chihuahua</v>
          </cell>
          <cell r="F6217">
            <v>30847</v>
          </cell>
        </row>
        <row r="6218">
          <cell r="A6218">
            <v>2019</v>
          </cell>
          <cell r="B6218" t="str">
            <v>Chihuahua</v>
          </cell>
          <cell r="F6218">
            <v>30938</v>
          </cell>
        </row>
        <row r="6219">
          <cell r="A6219">
            <v>2019</v>
          </cell>
          <cell r="B6219" t="str">
            <v>Chihuahua</v>
          </cell>
          <cell r="F6219">
            <v>30437</v>
          </cell>
        </row>
        <row r="6220">
          <cell r="A6220">
            <v>2019</v>
          </cell>
          <cell r="B6220" t="str">
            <v>Chihuahua</v>
          </cell>
          <cell r="F6220">
            <v>30227</v>
          </cell>
        </row>
        <row r="6221">
          <cell r="A6221">
            <v>2019</v>
          </cell>
          <cell r="B6221" t="str">
            <v>Chihuahua</v>
          </cell>
          <cell r="F6221">
            <v>29988</v>
          </cell>
        </row>
        <row r="6222">
          <cell r="A6222">
            <v>2019</v>
          </cell>
          <cell r="B6222" t="str">
            <v>Chihuahua</v>
          </cell>
          <cell r="F6222">
            <v>29528</v>
          </cell>
        </row>
        <row r="6223">
          <cell r="A6223">
            <v>2019</v>
          </cell>
          <cell r="B6223" t="str">
            <v>Chihuahua</v>
          </cell>
          <cell r="F6223">
            <v>29568</v>
          </cell>
        </row>
        <row r="6224">
          <cell r="A6224">
            <v>2019</v>
          </cell>
          <cell r="B6224" t="str">
            <v>Chihuahua</v>
          </cell>
          <cell r="F6224">
            <v>28832</v>
          </cell>
        </row>
        <row r="6225">
          <cell r="A6225">
            <v>2019</v>
          </cell>
          <cell r="B6225" t="str">
            <v>Chihuahua</v>
          </cell>
          <cell r="F6225">
            <v>29163</v>
          </cell>
        </row>
        <row r="6226">
          <cell r="A6226">
            <v>2019</v>
          </cell>
          <cell r="B6226" t="str">
            <v>Chihuahua</v>
          </cell>
          <cell r="F6226">
            <v>28128</v>
          </cell>
        </row>
        <row r="6227">
          <cell r="A6227">
            <v>2019</v>
          </cell>
          <cell r="B6227" t="str">
            <v>Chihuahua</v>
          </cell>
          <cell r="F6227">
            <v>28736</v>
          </cell>
        </row>
        <row r="6228">
          <cell r="A6228">
            <v>2019</v>
          </cell>
          <cell r="B6228" t="str">
            <v>Chihuahua</v>
          </cell>
          <cell r="F6228">
            <v>27447</v>
          </cell>
        </row>
        <row r="6229">
          <cell r="A6229">
            <v>2019</v>
          </cell>
          <cell r="B6229" t="str">
            <v>Chihuahua</v>
          </cell>
          <cell r="F6229">
            <v>28306</v>
          </cell>
        </row>
        <row r="6230">
          <cell r="A6230">
            <v>2019</v>
          </cell>
          <cell r="B6230" t="str">
            <v>Chihuahua</v>
          </cell>
          <cell r="F6230">
            <v>26797</v>
          </cell>
        </row>
        <row r="6231">
          <cell r="A6231">
            <v>2019</v>
          </cell>
          <cell r="B6231" t="str">
            <v>Chihuahua</v>
          </cell>
          <cell r="F6231">
            <v>27886</v>
          </cell>
        </row>
        <row r="6232">
          <cell r="A6232">
            <v>2019</v>
          </cell>
          <cell r="B6232" t="str">
            <v>Chihuahua</v>
          </cell>
          <cell r="F6232">
            <v>26162</v>
          </cell>
        </row>
        <row r="6233">
          <cell r="A6233">
            <v>2019</v>
          </cell>
          <cell r="B6233" t="str">
            <v>Chihuahua</v>
          </cell>
          <cell r="F6233">
            <v>27481</v>
          </cell>
        </row>
        <row r="6234">
          <cell r="A6234">
            <v>2019</v>
          </cell>
          <cell r="B6234" t="str">
            <v>Chihuahua</v>
          </cell>
          <cell r="F6234">
            <v>25557</v>
          </cell>
        </row>
        <row r="6235">
          <cell r="A6235">
            <v>2019</v>
          </cell>
          <cell r="B6235" t="str">
            <v>Chihuahua</v>
          </cell>
          <cell r="F6235">
            <v>27100</v>
          </cell>
        </row>
        <row r="6236">
          <cell r="A6236">
            <v>2019</v>
          </cell>
          <cell r="B6236" t="str">
            <v>Chihuahua</v>
          </cell>
          <cell r="F6236">
            <v>25009</v>
          </cell>
        </row>
        <row r="6237">
          <cell r="A6237">
            <v>2019</v>
          </cell>
          <cell r="B6237" t="str">
            <v>Chihuahua</v>
          </cell>
          <cell r="F6237">
            <v>26747</v>
          </cell>
        </row>
        <row r="6238">
          <cell r="A6238">
            <v>2019</v>
          </cell>
          <cell r="B6238" t="str">
            <v>Chihuahua</v>
          </cell>
          <cell r="F6238">
            <v>24546</v>
          </cell>
        </row>
        <row r="6239">
          <cell r="A6239">
            <v>2019</v>
          </cell>
          <cell r="B6239" t="str">
            <v>Chihuahua</v>
          </cell>
          <cell r="F6239">
            <v>26425</v>
          </cell>
        </row>
        <row r="6240">
          <cell r="A6240">
            <v>2019</v>
          </cell>
          <cell r="B6240" t="str">
            <v>Chihuahua</v>
          </cell>
          <cell r="F6240">
            <v>24191</v>
          </cell>
        </row>
        <row r="6241">
          <cell r="A6241">
            <v>2019</v>
          </cell>
          <cell r="B6241" t="str">
            <v>Chihuahua</v>
          </cell>
          <cell r="F6241">
            <v>26147</v>
          </cell>
        </row>
        <row r="6242">
          <cell r="A6242">
            <v>2019</v>
          </cell>
          <cell r="B6242" t="str">
            <v>Chihuahua</v>
          </cell>
          <cell r="F6242">
            <v>23947</v>
          </cell>
        </row>
        <row r="6243">
          <cell r="A6243">
            <v>2019</v>
          </cell>
          <cell r="B6243" t="str">
            <v>Chihuahua</v>
          </cell>
          <cell r="F6243">
            <v>25923</v>
          </cell>
        </row>
        <row r="6244">
          <cell r="A6244">
            <v>2019</v>
          </cell>
          <cell r="B6244" t="str">
            <v>Chihuahua</v>
          </cell>
          <cell r="F6244">
            <v>23802</v>
          </cell>
        </row>
        <row r="6245">
          <cell r="A6245">
            <v>2019</v>
          </cell>
          <cell r="B6245" t="str">
            <v>Chihuahua</v>
          </cell>
          <cell r="F6245">
            <v>25745</v>
          </cell>
        </row>
        <row r="6246">
          <cell r="A6246">
            <v>2019</v>
          </cell>
          <cell r="B6246" t="str">
            <v>Chihuahua</v>
          </cell>
          <cell r="F6246">
            <v>23750</v>
          </cell>
        </row>
        <row r="6247">
          <cell r="A6247">
            <v>2019</v>
          </cell>
          <cell r="B6247" t="str">
            <v>Chihuahua</v>
          </cell>
          <cell r="F6247">
            <v>25609</v>
          </cell>
        </row>
        <row r="6248">
          <cell r="A6248">
            <v>2019</v>
          </cell>
          <cell r="B6248" t="str">
            <v>Chihuahua</v>
          </cell>
          <cell r="F6248">
            <v>23768</v>
          </cell>
        </row>
        <row r="6249">
          <cell r="A6249">
            <v>2019</v>
          </cell>
          <cell r="B6249" t="str">
            <v>Chihuahua</v>
          </cell>
          <cell r="F6249">
            <v>25502</v>
          </cell>
        </row>
        <row r="6250">
          <cell r="A6250">
            <v>2019</v>
          </cell>
          <cell r="B6250" t="str">
            <v>Chihuahua</v>
          </cell>
          <cell r="F6250">
            <v>23754</v>
          </cell>
        </row>
        <row r="6251">
          <cell r="A6251">
            <v>2019</v>
          </cell>
          <cell r="B6251" t="str">
            <v>Chihuahua</v>
          </cell>
          <cell r="F6251">
            <v>25332</v>
          </cell>
        </row>
        <row r="6252">
          <cell r="A6252">
            <v>2019</v>
          </cell>
          <cell r="B6252" t="str">
            <v>Chihuahua</v>
          </cell>
          <cell r="F6252">
            <v>23638</v>
          </cell>
        </row>
        <row r="6253">
          <cell r="A6253">
            <v>2019</v>
          </cell>
          <cell r="B6253" t="str">
            <v>Chihuahua</v>
          </cell>
          <cell r="F6253">
            <v>25047</v>
          </cell>
        </row>
        <row r="6254">
          <cell r="A6254">
            <v>2019</v>
          </cell>
          <cell r="B6254" t="str">
            <v>Chihuahua</v>
          </cell>
          <cell r="F6254">
            <v>23421</v>
          </cell>
        </row>
        <row r="6255">
          <cell r="A6255">
            <v>2019</v>
          </cell>
          <cell r="B6255" t="str">
            <v>Chihuahua</v>
          </cell>
          <cell r="F6255">
            <v>24674</v>
          </cell>
        </row>
        <row r="6256">
          <cell r="A6256">
            <v>2019</v>
          </cell>
          <cell r="B6256" t="str">
            <v>Chihuahua</v>
          </cell>
          <cell r="F6256">
            <v>23082</v>
          </cell>
        </row>
        <row r="6257">
          <cell r="A6257">
            <v>2019</v>
          </cell>
          <cell r="B6257" t="str">
            <v>Chihuahua</v>
          </cell>
          <cell r="F6257">
            <v>24205</v>
          </cell>
        </row>
        <row r="6258">
          <cell r="A6258">
            <v>2019</v>
          </cell>
          <cell r="B6258" t="str">
            <v>Chihuahua</v>
          </cell>
          <cell r="F6258">
            <v>22631</v>
          </cell>
        </row>
        <row r="6259">
          <cell r="A6259">
            <v>2019</v>
          </cell>
          <cell r="B6259" t="str">
            <v>Chihuahua</v>
          </cell>
          <cell r="F6259">
            <v>23658</v>
          </cell>
        </row>
        <row r="6260">
          <cell r="A6260">
            <v>2019</v>
          </cell>
          <cell r="B6260" t="str">
            <v>Chihuahua</v>
          </cell>
          <cell r="F6260">
            <v>22098</v>
          </cell>
        </row>
        <row r="6261">
          <cell r="A6261">
            <v>2019</v>
          </cell>
          <cell r="B6261" t="str">
            <v>Chihuahua</v>
          </cell>
          <cell r="F6261">
            <v>23054</v>
          </cell>
        </row>
        <row r="6262">
          <cell r="A6262">
            <v>2019</v>
          </cell>
          <cell r="B6262" t="str">
            <v>Chihuahua</v>
          </cell>
          <cell r="F6262">
            <v>21511</v>
          </cell>
        </row>
        <row r="6263">
          <cell r="A6263">
            <v>2019</v>
          </cell>
          <cell r="B6263" t="str">
            <v>Chihuahua</v>
          </cell>
          <cell r="F6263">
            <v>22416</v>
          </cell>
        </row>
        <row r="6264">
          <cell r="A6264">
            <v>2019</v>
          </cell>
          <cell r="B6264" t="str">
            <v>Chihuahua</v>
          </cell>
          <cell r="F6264">
            <v>20881</v>
          </cell>
        </row>
        <row r="6265">
          <cell r="A6265">
            <v>2019</v>
          </cell>
          <cell r="B6265" t="str">
            <v>Chihuahua</v>
          </cell>
          <cell r="F6265">
            <v>21759</v>
          </cell>
        </row>
        <row r="6266">
          <cell r="A6266">
            <v>2019</v>
          </cell>
          <cell r="B6266" t="str">
            <v>Chihuahua</v>
          </cell>
          <cell r="F6266">
            <v>20227</v>
          </cell>
        </row>
        <row r="6267">
          <cell r="A6267">
            <v>2019</v>
          </cell>
          <cell r="B6267" t="str">
            <v>Chihuahua</v>
          </cell>
          <cell r="F6267">
            <v>21093</v>
          </cell>
        </row>
        <row r="6268">
          <cell r="A6268">
            <v>2019</v>
          </cell>
          <cell r="B6268" t="str">
            <v>Chihuahua</v>
          </cell>
          <cell r="F6268">
            <v>19564</v>
          </cell>
        </row>
        <row r="6269">
          <cell r="A6269">
            <v>2019</v>
          </cell>
          <cell r="B6269" t="str">
            <v>Chihuahua</v>
          </cell>
          <cell r="F6269">
            <v>20427</v>
          </cell>
        </row>
        <row r="6270">
          <cell r="A6270">
            <v>2019</v>
          </cell>
          <cell r="B6270" t="str">
            <v>Chihuahua</v>
          </cell>
          <cell r="F6270">
            <v>18894</v>
          </cell>
        </row>
        <row r="6271">
          <cell r="A6271">
            <v>2019</v>
          </cell>
          <cell r="B6271" t="str">
            <v>Chihuahua</v>
          </cell>
          <cell r="F6271">
            <v>19756</v>
          </cell>
        </row>
        <row r="6272">
          <cell r="A6272">
            <v>2019</v>
          </cell>
          <cell r="B6272" t="str">
            <v>Chihuahua</v>
          </cell>
          <cell r="F6272">
            <v>18217</v>
          </cell>
        </row>
        <row r="6273">
          <cell r="A6273">
            <v>2019</v>
          </cell>
          <cell r="B6273" t="str">
            <v>Chihuahua</v>
          </cell>
          <cell r="F6273">
            <v>19077</v>
          </cell>
        </row>
        <row r="6274">
          <cell r="A6274">
            <v>2019</v>
          </cell>
          <cell r="B6274" t="str">
            <v>Chihuahua</v>
          </cell>
          <cell r="F6274">
            <v>17531</v>
          </cell>
        </row>
        <row r="6275">
          <cell r="A6275">
            <v>2019</v>
          </cell>
          <cell r="B6275" t="str">
            <v>Chihuahua</v>
          </cell>
          <cell r="F6275">
            <v>18396</v>
          </cell>
        </row>
        <row r="6276">
          <cell r="A6276">
            <v>2019</v>
          </cell>
          <cell r="B6276" t="str">
            <v>Chihuahua</v>
          </cell>
          <cell r="F6276">
            <v>16826</v>
          </cell>
        </row>
        <row r="6277">
          <cell r="A6277">
            <v>2019</v>
          </cell>
          <cell r="B6277" t="str">
            <v>Chihuahua</v>
          </cell>
          <cell r="F6277">
            <v>17698</v>
          </cell>
        </row>
        <row r="6278">
          <cell r="A6278">
            <v>2019</v>
          </cell>
          <cell r="B6278" t="str">
            <v>Chihuahua</v>
          </cell>
          <cell r="F6278">
            <v>16094</v>
          </cell>
        </row>
        <row r="6279">
          <cell r="A6279">
            <v>2019</v>
          </cell>
          <cell r="B6279" t="str">
            <v>Chihuahua</v>
          </cell>
          <cell r="F6279">
            <v>16979</v>
          </cell>
        </row>
        <row r="6280">
          <cell r="A6280">
            <v>2019</v>
          </cell>
          <cell r="B6280" t="str">
            <v>Chihuahua</v>
          </cell>
          <cell r="F6280">
            <v>15331</v>
          </cell>
        </row>
        <row r="6281">
          <cell r="A6281">
            <v>2019</v>
          </cell>
          <cell r="B6281" t="str">
            <v>Chihuahua</v>
          </cell>
          <cell r="F6281">
            <v>16234</v>
          </cell>
        </row>
        <row r="6282">
          <cell r="A6282">
            <v>2019</v>
          </cell>
          <cell r="B6282" t="str">
            <v>Chihuahua</v>
          </cell>
          <cell r="F6282">
            <v>14546</v>
          </cell>
        </row>
        <row r="6283">
          <cell r="A6283">
            <v>2019</v>
          </cell>
          <cell r="B6283" t="str">
            <v>Chihuahua</v>
          </cell>
          <cell r="F6283">
            <v>15457</v>
          </cell>
        </row>
        <row r="6284">
          <cell r="A6284">
            <v>2019</v>
          </cell>
          <cell r="B6284" t="str">
            <v>Chihuahua</v>
          </cell>
          <cell r="F6284">
            <v>13749</v>
          </cell>
        </row>
        <row r="6285">
          <cell r="A6285">
            <v>2019</v>
          </cell>
          <cell r="B6285" t="str">
            <v>Chihuahua</v>
          </cell>
          <cell r="F6285">
            <v>14657</v>
          </cell>
        </row>
        <row r="6286">
          <cell r="A6286">
            <v>2019</v>
          </cell>
          <cell r="B6286" t="str">
            <v>Chihuahua</v>
          </cell>
          <cell r="F6286">
            <v>12945</v>
          </cell>
        </row>
        <row r="6287">
          <cell r="A6287">
            <v>2019</v>
          </cell>
          <cell r="B6287" t="str">
            <v>Chihuahua</v>
          </cell>
          <cell r="F6287">
            <v>13857</v>
          </cell>
        </row>
        <row r="6288">
          <cell r="A6288">
            <v>2019</v>
          </cell>
          <cell r="B6288" t="str">
            <v>Chihuahua</v>
          </cell>
          <cell r="F6288">
            <v>12151</v>
          </cell>
        </row>
        <row r="6289">
          <cell r="A6289">
            <v>2019</v>
          </cell>
          <cell r="B6289" t="str">
            <v>Chihuahua</v>
          </cell>
          <cell r="F6289">
            <v>13072</v>
          </cell>
        </row>
        <row r="6290">
          <cell r="A6290">
            <v>2019</v>
          </cell>
          <cell r="B6290" t="str">
            <v>Chihuahua</v>
          </cell>
          <cell r="F6290">
            <v>11377</v>
          </cell>
        </row>
        <row r="6291">
          <cell r="A6291">
            <v>2019</v>
          </cell>
          <cell r="B6291" t="str">
            <v>Chihuahua</v>
          </cell>
          <cell r="F6291">
            <v>12312</v>
          </cell>
        </row>
        <row r="6292">
          <cell r="A6292">
            <v>2019</v>
          </cell>
          <cell r="B6292" t="str">
            <v>Chihuahua</v>
          </cell>
          <cell r="F6292">
            <v>10619</v>
          </cell>
        </row>
        <row r="6293">
          <cell r="A6293">
            <v>2019</v>
          </cell>
          <cell r="B6293" t="str">
            <v>Chihuahua</v>
          </cell>
          <cell r="F6293">
            <v>11581</v>
          </cell>
        </row>
        <row r="6294">
          <cell r="A6294">
            <v>2019</v>
          </cell>
          <cell r="B6294" t="str">
            <v>Chihuahua</v>
          </cell>
          <cell r="F6294">
            <v>9893</v>
          </cell>
        </row>
        <row r="6295">
          <cell r="A6295">
            <v>2019</v>
          </cell>
          <cell r="B6295" t="str">
            <v>Chihuahua</v>
          </cell>
          <cell r="F6295">
            <v>10873</v>
          </cell>
        </row>
        <row r="6296">
          <cell r="A6296">
            <v>2019</v>
          </cell>
          <cell r="B6296" t="str">
            <v>Chihuahua</v>
          </cell>
          <cell r="F6296">
            <v>9197</v>
          </cell>
        </row>
        <row r="6297">
          <cell r="A6297">
            <v>2019</v>
          </cell>
          <cell r="B6297" t="str">
            <v>Chihuahua</v>
          </cell>
          <cell r="F6297">
            <v>10186</v>
          </cell>
        </row>
        <row r="6298">
          <cell r="A6298">
            <v>2019</v>
          </cell>
          <cell r="B6298" t="str">
            <v>Chihuahua</v>
          </cell>
          <cell r="F6298">
            <v>8519</v>
          </cell>
        </row>
        <row r="6299">
          <cell r="A6299">
            <v>2019</v>
          </cell>
          <cell r="B6299" t="str">
            <v>Chihuahua</v>
          </cell>
          <cell r="F6299">
            <v>9522</v>
          </cell>
        </row>
        <row r="6300">
          <cell r="A6300">
            <v>2019</v>
          </cell>
          <cell r="B6300" t="str">
            <v>Chihuahua</v>
          </cell>
          <cell r="F6300">
            <v>7932</v>
          </cell>
        </row>
        <row r="6301">
          <cell r="A6301">
            <v>2019</v>
          </cell>
          <cell r="B6301" t="str">
            <v>Chihuahua</v>
          </cell>
          <cell r="F6301">
            <v>8949</v>
          </cell>
        </row>
        <row r="6302">
          <cell r="A6302">
            <v>2019</v>
          </cell>
          <cell r="B6302" t="str">
            <v>Chihuahua</v>
          </cell>
          <cell r="F6302">
            <v>7404</v>
          </cell>
        </row>
        <row r="6303">
          <cell r="A6303">
            <v>2019</v>
          </cell>
          <cell r="B6303" t="str">
            <v>Chihuahua</v>
          </cell>
          <cell r="F6303">
            <v>8428</v>
          </cell>
        </row>
        <row r="6304">
          <cell r="A6304">
            <v>2019</v>
          </cell>
          <cell r="B6304" t="str">
            <v>Chihuahua</v>
          </cell>
          <cell r="F6304">
            <v>6874</v>
          </cell>
        </row>
        <row r="6305">
          <cell r="A6305">
            <v>2019</v>
          </cell>
          <cell r="B6305" t="str">
            <v>Chihuahua</v>
          </cell>
          <cell r="F6305">
            <v>7892</v>
          </cell>
        </row>
        <row r="6306">
          <cell r="A6306">
            <v>2019</v>
          </cell>
          <cell r="B6306" t="str">
            <v>Chihuahua</v>
          </cell>
          <cell r="F6306">
            <v>6374</v>
          </cell>
        </row>
        <row r="6307">
          <cell r="A6307">
            <v>2019</v>
          </cell>
          <cell r="B6307" t="str">
            <v>Chihuahua</v>
          </cell>
          <cell r="F6307">
            <v>7381</v>
          </cell>
        </row>
        <row r="6308">
          <cell r="A6308">
            <v>2019</v>
          </cell>
          <cell r="B6308" t="str">
            <v>Chihuahua</v>
          </cell>
          <cell r="F6308">
            <v>5901</v>
          </cell>
        </row>
        <row r="6309">
          <cell r="A6309">
            <v>2019</v>
          </cell>
          <cell r="B6309" t="str">
            <v>Chihuahua</v>
          </cell>
          <cell r="F6309">
            <v>6894</v>
          </cell>
        </row>
        <row r="6310">
          <cell r="A6310">
            <v>2019</v>
          </cell>
          <cell r="B6310" t="str">
            <v>Chihuahua</v>
          </cell>
          <cell r="F6310">
            <v>5455</v>
          </cell>
        </row>
        <row r="6311">
          <cell r="A6311">
            <v>2019</v>
          </cell>
          <cell r="B6311" t="str">
            <v>Chihuahua</v>
          </cell>
          <cell r="F6311">
            <v>6431</v>
          </cell>
        </row>
        <row r="6312">
          <cell r="A6312">
            <v>2019</v>
          </cell>
          <cell r="B6312" t="str">
            <v>Chihuahua</v>
          </cell>
          <cell r="F6312">
            <v>5024</v>
          </cell>
        </row>
        <row r="6313">
          <cell r="A6313">
            <v>2019</v>
          </cell>
          <cell r="B6313" t="str">
            <v>Chihuahua</v>
          </cell>
          <cell r="F6313">
            <v>5979</v>
          </cell>
        </row>
        <row r="6314">
          <cell r="A6314">
            <v>2019</v>
          </cell>
          <cell r="B6314" t="str">
            <v>Chihuahua</v>
          </cell>
          <cell r="F6314">
            <v>4607</v>
          </cell>
        </row>
        <row r="6315">
          <cell r="A6315">
            <v>2019</v>
          </cell>
          <cell r="B6315" t="str">
            <v>Chihuahua</v>
          </cell>
          <cell r="F6315">
            <v>5540</v>
          </cell>
        </row>
        <row r="6316">
          <cell r="A6316">
            <v>2019</v>
          </cell>
          <cell r="B6316" t="str">
            <v>Chihuahua</v>
          </cell>
          <cell r="F6316">
            <v>4223</v>
          </cell>
        </row>
        <row r="6317">
          <cell r="A6317">
            <v>2019</v>
          </cell>
          <cell r="B6317" t="str">
            <v>Chihuahua</v>
          </cell>
          <cell r="F6317">
            <v>5127</v>
          </cell>
        </row>
        <row r="6318">
          <cell r="A6318">
            <v>2019</v>
          </cell>
          <cell r="B6318" t="str">
            <v>Chihuahua</v>
          </cell>
          <cell r="F6318">
            <v>3853</v>
          </cell>
        </row>
        <row r="6319">
          <cell r="A6319">
            <v>2019</v>
          </cell>
          <cell r="B6319" t="str">
            <v>Chihuahua</v>
          </cell>
          <cell r="F6319">
            <v>4723</v>
          </cell>
        </row>
        <row r="6320">
          <cell r="A6320">
            <v>2019</v>
          </cell>
          <cell r="B6320" t="str">
            <v>Chihuahua</v>
          </cell>
          <cell r="F6320">
            <v>3491</v>
          </cell>
        </row>
        <row r="6321">
          <cell r="A6321">
            <v>2019</v>
          </cell>
          <cell r="B6321" t="str">
            <v>Chihuahua</v>
          </cell>
          <cell r="F6321">
            <v>4313</v>
          </cell>
        </row>
        <row r="6322">
          <cell r="A6322">
            <v>2019</v>
          </cell>
          <cell r="B6322" t="str">
            <v>Chihuahua</v>
          </cell>
          <cell r="F6322">
            <v>3146</v>
          </cell>
        </row>
        <row r="6323">
          <cell r="A6323">
            <v>2019</v>
          </cell>
          <cell r="B6323" t="str">
            <v>Chihuahua</v>
          </cell>
          <cell r="F6323">
            <v>3912</v>
          </cell>
        </row>
        <row r="6324">
          <cell r="A6324">
            <v>2019</v>
          </cell>
          <cell r="B6324" t="str">
            <v>Chihuahua</v>
          </cell>
          <cell r="F6324">
            <v>2821</v>
          </cell>
        </row>
        <row r="6325">
          <cell r="A6325">
            <v>2019</v>
          </cell>
          <cell r="B6325" t="str">
            <v>Chihuahua</v>
          </cell>
          <cell r="F6325">
            <v>3529</v>
          </cell>
        </row>
        <row r="6326">
          <cell r="A6326">
            <v>2019</v>
          </cell>
          <cell r="B6326" t="str">
            <v>Chihuahua</v>
          </cell>
          <cell r="F6326">
            <v>2517</v>
          </cell>
        </row>
        <row r="6327">
          <cell r="A6327">
            <v>2019</v>
          </cell>
          <cell r="B6327" t="str">
            <v>Chihuahua</v>
          </cell>
          <cell r="F6327">
            <v>3167</v>
          </cell>
        </row>
        <row r="6328">
          <cell r="A6328">
            <v>2019</v>
          </cell>
          <cell r="B6328" t="str">
            <v>Chihuahua</v>
          </cell>
          <cell r="F6328">
            <v>2230</v>
          </cell>
        </row>
        <row r="6329">
          <cell r="A6329">
            <v>2019</v>
          </cell>
          <cell r="B6329" t="str">
            <v>Chihuahua</v>
          </cell>
          <cell r="F6329">
            <v>2820</v>
          </cell>
        </row>
        <row r="6330">
          <cell r="A6330">
            <v>2019</v>
          </cell>
          <cell r="B6330" t="str">
            <v>Chihuahua</v>
          </cell>
          <cell r="F6330">
            <v>1960</v>
          </cell>
        </row>
        <row r="6331">
          <cell r="A6331">
            <v>2019</v>
          </cell>
          <cell r="B6331" t="str">
            <v>Chihuahua</v>
          </cell>
          <cell r="F6331">
            <v>2494</v>
          </cell>
        </row>
        <row r="6332">
          <cell r="A6332">
            <v>2019</v>
          </cell>
          <cell r="B6332" t="str">
            <v>Chihuahua</v>
          </cell>
          <cell r="F6332">
            <v>1712</v>
          </cell>
        </row>
        <row r="6333">
          <cell r="A6333">
            <v>2019</v>
          </cell>
          <cell r="B6333" t="str">
            <v>Chihuahua</v>
          </cell>
          <cell r="F6333">
            <v>2184</v>
          </cell>
        </row>
        <row r="6334">
          <cell r="A6334">
            <v>2019</v>
          </cell>
          <cell r="B6334" t="str">
            <v>Chihuahua</v>
          </cell>
          <cell r="F6334">
            <v>1486</v>
          </cell>
        </row>
        <row r="6335">
          <cell r="A6335">
            <v>2019</v>
          </cell>
          <cell r="B6335" t="str">
            <v>Chihuahua</v>
          </cell>
          <cell r="F6335">
            <v>1896</v>
          </cell>
        </row>
        <row r="6336">
          <cell r="A6336">
            <v>2019</v>
          </cell>
          <cell r="B6336" t="str">
            <v>Chihuahua</v>
          </cell>
          <cell r="F6336">
            <v>1277</v>
          </cell>
        </row>
        <row r="6337">
          <cell r="A6337">
            <v>2019</v>
          </cell>
          <cell r="B6337" t="str">
            <v>Chihuahua</v>
          </cell>
          <cell r="F6337">
            <v>1631</v>
          </cell>
        </row>
        <row r="6338">
          <cell r="A6338">
            <v>2019</v>
          </cell>
          <cell r="B6338" t="str">
            <v>Chihuahua</v>
          </cell>
          <cell r="F6338">
            <v>1083</v>
          </cell>
        </row>
        <row r="6339">
          <cell r="A6339">
            <v>2019</v>
          </cell>
          <cell r="B6339" t="str">
            <v>Chihuahua</v>
          </cell>
          <cell r="F6339">
            <v>1385</v>
          </cell>
        </row>
        <row r="6340">
          <cell r="A6340">
            <v>2019</v>
          </cell>
          <cell r="B6340" t="str">
            <v>Chihuahua</v>
          </cell>
          <cell r="F6340">
            <v>903</v>
          </cell>
        </row>
        <row r="6341">
          <cell r="A6341">
            <v>2019</v>
          </cell>
          <cell r="B6341" t="str">
            <v>Chihuahua</v>
          </cell>
          <cell r="F6341">
            <v>1163</v>
          </cell>
        </row>
        <row r="6342">
          <cell r="A6342">
            <v>2019</v>
          </cell>
          <cell r="B6342" t="str">
            <v>Chihuahua</v>
          </cell>
          <cell r="F6342">
            <v>736</v>
          </cell>
        </row>
        <row r="6343">
          <cell r="A6343">
            <v>2019</v>
          </cell>
          <cell r="B6343" t="str">
            <v>Chihuahua</v>
          </cell>
          <cell r="F6343">
            <v>960</v>
          </cell>
        </row>
        <row r="6344">
          <cell r="A6344">
            <v>2019</v>
          </cell>
          <cell r="B6344" t="str">
            <v>Chihuahua</v>
          </cell>
          <cell r="F6344">
            <v>592</v>
          </cell>
        </row>
        <row r="6345">
          <cell r="A6345">
            <v>2019</v>
          </cell>
          <cell r="B6345" t="str">
            <v>Chihuahua</v>
          </cell>
          <cell r="F6345">
            <v>782</v>
          </cell>
        </row>
        <row r="6346">
          <cell r="A6346">
            <v>2019</v>
          </cell>
          <cell r="B6346" t="str">
            <v>Chihuahua</v>
          </cell>
          <cell r="F6346">
            <v>468</v>
          </cell>
        </row>
        <row r="6347">
          <cell r="A6347">
            <v>2019</v>
          </cell>
          <cell r="B6347" t="str">
            <v>Chihuahua</v>
          </cell>
          <cell r="F6347">
            <v>628</v>
          </cell>
        </row>
        <row r="6348">
          <cell r="A6348">
            <v>2019</v>
          </cell>
          <cell r="B6348" t="str">
            <v>Chihuahua</v>
          </cell>
          <cell r="F6348">
            <v>365</v>
          </cell>
        </row>
        <row r="6349">
          <cell r="A6349">
            <v>2019</v>
          </cell>
          <cell r="B6349" t="str">
            <v>Chihuahua</v>
          </cell>
          <cell r="F6349">
            <v>497</v>
          </cell>
        </row>
        <row r="6350">
          <cell r="A6350">
            <v>2019</v>
          </cell>
          <cell r="B6350" t="str">
            <v>Chihuahua</v>
          </cell>
          <cell r="F6350">
            <v>281</v>
          </cell>
        </row>
        <row r="6351">
          <cell r="A6351">
            <v>2019</v>
          </cell>
          <cell r="B6351" t="str">
            <v>Chihuahua</v>
          </cell>
          <cell r="F6351">
            <v>388</v>
          </cell>
        </row>
        <row r="6352">
          <cell r="A6352">
            <v>2019</v>
          </cell>
          <cell r="B6352" t="str">
            <v>Chihuahua</v>
          </cell>
          <cell r="F6352">
            <v>212</v>
          </cell>
        </row>
        <row r="6353">
          <cell r="A6353">
            <v>2019</v>
          </cell>
          <cell r="B6353" t="str">
            <v>Chihuahua</v>
          </cell>
          <cell r="F6353">
            <v>298</v>
          </cell>
        </row>
        <row r="6354">
          <cell r="A6354">
            <v>2019</v>
          </cell>
          <cell r="B6354" t="str">
            <v>Chihuahua</v>
          </cell>
          <cell r="F6354">
            <v>156</v>
          </cell>
        </row>
        <row r="6355">
          <cell r="A6355">
            <v>2019</v>
          </cell>
          <cell r="B6355" t="str">
            <v>Chihuahua</v>
          </cell>
          <cell r="F6355">
            <v>224</v>
          </cell>
        </row>
        <row r="6356">
          <cell r="A6356">
            <v>2019</v>
          </cell>
          <cell r="B6356" t="str">
            <v>Chihuahua</v>
          </cell>
          <cell r="F6356">
            <v>112</v>
          </cell>
        </row>
        <row r="6357">
          <cell r="A6357">
            <v>2019</v>
          </cell>
          <cell r="B6357" t="str">
            <v>Chihuahua</v>
          </cell>
          <cell r="F6357">
            <v>164</v>
          </cell>
        </row>
        <row r="6358">
          <cell r="A6358">
            <v>2019</v>
          </cell>
          <cell r="B6358" t="str">
            <v>Chihuahua</v>
          </cell>
          <cell r="F6358">
            <v>78</v>
          </cell>
        </row>
        <row r="6359">
          <cell r="A6359">
            <v>2019</v>
          </cell>
          <cell r="B6359" t="str">
            <v>Chihuahua</v>
          </cell>
          <cell r="F6359">
            <v>118</v>
          </cell>
        </row>
        <row r="6360">
          <cell r="A6360">
            <v>2019</v>
          </cell>
          <cell r="B6360" t="str">
            <v>Chihuahua</v>
          </cell>
          <cell r="F6360">
            <v>53</v>
          </cell>
        </row>
        <row r="6361">
          <cell r="A6361">
            <v>2019</v>
          </cell>
          <cell r="B6361" t="str">
            <v>Chihuahua</v>
          </cell>
          <cell r="F6361">
            <v>82</v>
          </cell>
        </row>
        <row r="6362">
          <cell r="A6362">
            <v>2019</v>
          </cell>
          <cell r="B6362" t="str">
            <v>Chihuahua</v>
          </cell>
          <cell r="F6362">
            <v>35</v>
          </cell>
        </row>
        <row r="6363">
          <cell r="A6363">
            <v>2019</v>
          </cell>
          <cell r="B6363" t="str">
            <v>Chihuahua</v>
          </cell>
          <cell r="F6363">
            <v>55</v>
          </cell>
        </row>
        <row r="6364">
          <cell r="A6364">
            <v>2019</v>
          </cell>
          <cell r="B6364" t="str">
            <v>Chihuahua</v>
          </cell>
          <cell r="F6364">
            <v>22</v>
          </cell>
        </row>
        <row r="6365">
          <cell r="A6365">
            <v>2019</v>
          </cell>
          <cell r="B6365" t="str">
            <v>Chihuahua</v>
          </cell>
          <cell r="F6365">
            <v>36</v>
          </cell>
        </row>
        <row r="6366">
          <cell r="A6366">
            <v>2019</v>
          </cell>
          <cell r="B6366" t="str">
            <v>Chihuahua</v>
          </cell>
          <cell r="F6366">
            <v>14</v>
          </cell>
        </row>
        <row r="6367">
          <cell r="A6367">
            <v>2019</v>
          </cell>
          <cell r="B6367" t="str">
            <v>Chihuahua</v>
          </cell>
          <cell r="F6367">
            <v>23</v>
          </cell>
        </row>
        <row r="6368">
          <cell r="A6368">
            <v>2019</v>
          </cell>
          <cell r="B6368" t="str">
            <v>Chihuahua</v>
          </cell>
          <cell r="F6368">
            <v>8</v>
          </cell>
        </row>
        <row r="6369">
          <cell r="A6369">
            <v>2019</v>
          </cell>
          <cell r="B6369" t="str">
            <v>Chihuahua</v>
          </cell>
          <cell r="F6369">
            <v>14</v>
          </cell>
        </row>
        <row r="6370">
          <cell r="A6370">
            <v>2019</v>
          </cell>
          <cell r="B6370" t="str">
            <v>Chihuahua</v>
          </cell>
          <cell r="F6370">
            <v>5</v>
          </cell>
        </row>
        <row r="6371">
          <cell r="A6371">
            <v>2019</v>
          </cell>
          <cell r="B6371" t="str">
            <v>Chihuahua</v>
          </cell>
          <cell r="F6371">
            <v>8</v>
          </cell>
        </row>
        <row r="6372">
          <cell r="A6372">
            <v>2019</v>
          </cell>
          <cell r="B6372" t="str">
            <v>Chihuahua</v>
          </cell>
          <cell r="F6372">
            <v>3</v>
          </cell>
        </row>
        <row r="6373">
          <cell r="A6373">
            <v>2019</v>
          </cell>
          <cell r="B6373" t="str">
            <v>Chihuahua</v>
          </cell>
          <cell r="F6373">
            <v>5</v>
          </cell>
        </row>
        <row r="6374">
          <cell r="A6374">
            <v>2019</v>
          </cell>
          <cell r="B6374" t="str">
            <v>Chihuahua</v>
          </cell>
          <cell r="F6374">
            <v>1</v>
          </cell>
        </row>
        <row r="6375">
          <cell r="A6375">
            <v>2019</v>
          </cell>
          <cell r="B6375" t="str">
            <v>Chihuahua</v>
          </cell>
          <cell r="F6375">
            <v>2</v>
          </cell>
        </row>
        <row r="6376">
          <cell r="A6376">
            <v>2019</v>
          </cell>
          <cell r="B6376" t="str">
            <v>Chihuahua</v>
          </cell>
          <cell r="F6376">
            <v>1</v>
          </cell>
        </row>
        <row r="6377">
          <cell r="A6377">
            <v>2019</v>
          </cell>
          <cell r="B6377" t="str">
            <v>Chihuahua</v>
          </cell>
          <cell r="F6377">
            <v>1</v>
          </cell>
        </row>
        <row r="6378">
          <cell r="A6378">
            <v>2019</v>
          </cell>
          <cell r="B6378" t="str">
            <v>Chihuahua</v>
          </cell>
          <cell r="F6378">
            <v>0</v>
          </cell>
        </row>
        <row r="6379">
          <cell r="A6379">
            <v>2019</v>
          </cell>
          <cell r="B6379" t="str">
            <v>Chihuahua</v>
          </cell>
          <cell r="F6379">
            <v>0</v>
          </cell>
        </row>
        <row r="6380">
          <cell r="A6380">
            <v>2019</v>
          </cell>
          <cell r="B6380" t="str">
            <v>Chihuahua</v>
          </cell>
          <cell r="F6380">
            <v>0</v>
          </cell>
        </row>
        <row r="6381">
          <cell r="A6381">
            <v>2019</v>
          </cell>
          <cell r="B6381" t="str">
            <v>Chihuahua</v>
          </cell>
          <cell r="F6381">
            <v>0</v>
          </cell>
        </row>
        <row r="6382">
          <cell r="A6382">
            <v>2020</v>
          </cell>
          <cell r="B6382" t="str">
            <v>Chihuahua</v>
          </cell>
          <cell r="F6382">
            <v>31880</v>
          </cell>
        </row>
        <row r="6383">
          <cell r="A6383">
            <v>2020</v>
          </cell>
          <cell r="B6383" t="str">
            <v>Chihuahua</v>
          </cell>
          <cell r="F6383">
            <v>30734</v>
          </cell>
        </row>
        <row r="6384">
          <cell r="A6384">
            <v>2020</v>
          </cell>
          <cell r="B6384" t="str">
            <v>Chihuahua</v>
          </cell>
          <cell r="F6384">
            <v>32095</v>
          </cell>
        </row>
        <row r="6385">
          <cell r="A6385">
            <v>2020</v>
          </cell>
          <cell r="B6385" t="str">
            <v>Chihuahua</v>
          </cell>
          <cell r="F6385">
            <v>30960</v>
          </cell>
        </row>
        <row r="6386">
          <cell r="A6386">
            <v>2020</v>
          </cell>
          <cell r="B6386" t="str">
            <v>Chihuahua</v>
          </cell>
          <cell r="F6386">
            <v>32353</v>
          </cell>
        </row>
        <row r="6387">
          <cell r="A6387">
            <v>2020</v>
          </cell>
          <cell r="B6387" t="str">
            <v>Chihuahua</v>
          </cell>
          <cell r="F6387">
            <v>31215</v>
          </cell>
        </row>
        <row r="6388">
          <cell r="A6388">
            <v>2020</v>
          </cell>
          <cell r="B6388" t="str">
            <v>Chihuahua</v>
          </cell>
          <cell r="F6388">
            <v>32619</v>
          </cell>
        </row>
        <row r="6389">
          <cell r="A6389">
            <v>2020</v>
          </cell>
          <cell r="B6389" t="str">
            <v>Chihuahua</v>
          </cell>
          <cell r="F6389">
            <v>31469</v>
          </cell>
        </row>
        <row r="6390">
          <cell r="A6390">
            <v>2020</v>
          </cell>
          <cell r="B6390" t="str">
            <v>Chihuahua</v>
          </cell>
          <cell r="F6390">
            <v>32590</v>
          </cell>
        </row>
        <row r="6391">
          <cell r="A6391">
            <v>2020</v>
          </cell>
          <cell r="B6391" t="str">
            <v>Chihuahua</v>
          </cell>
          <cell r="F6391">
            <v>31731</v>
          </cell>
        </row>
        <row r="6392">
          <cell r="A6392">
            <v>2020</v>
          </cell>
          <cell r="B6392" t="str">
            <v>Chihuahua</v>
          </cell>
          <cell r="F6392">
            <v>32638</v>
          </cell>
        </row>
        <row r="6393">
          <cell r="A6393">
            <v>2020</v>
          </cell>
          <cell r="B6393" t="str">
            <v>Chihuahua</v>
          </cell>
          <cell r="F6393">
            <v>32087</v>
          </cell>
        </row>
        <row r="6394">
          <cell r="A6394">
            <v>2020</v>
          </cell>
          <cell r="B6394" t="str">
            <v>Chihuahua</v>
          </cell>
          <cell r="F6394">
            <v>32928</v>
          </cell>
        </row>
        <row r="6395">
          <cell r="A6395">
            <v>2020</v>
          </cell>
          <cell r="B6395" t="str">
            <v>Chihuahua</v>
          </cell>
          <cell r="F6395">
            <v>32382</v>
          </cell>
        </row>
        <row r="6396">
          <cell r="A6396">
            <v>2020</v>
          </cell>
          <cell r="B6396" t="str">
            <v>Chihuahua</v>
          </cell>
          <cell r="F6396">
            <v>33181</v>
          </cell>
        </row>
        <row r="6397">
          <cell r="A6397">
            <v>2020</v>
          </cell>
          <cell r="B6397" t="str">
            <v>Chihuahua</v>
          </cell>
          <cell r="F6397">
            <v>32588</v>
          </cell>
        </row>
        <row r="6398">
          <cell r="A6398">
            <v>2020</v>
          </cell>
          <cell r="B6398" t="str">
            <v>Chihuahua</v>
          </cell>
          <cell r="F6398">
            <v>33412</v>
          </cell>
        </row>
        <row r="6399">
          <cell r="A6399">
            <v>2020</v>
          </cell>
          <cell r="B6399" t="str">
            <v>Chihuahua</v>
          </cell>
          <cell r="F6399">
            <v>32741</v>
          </cell>
        </row>
        <row r="6400">
          <cell r="A6400">
            <v>2020</v>
          </cell>
          <cell r="B6400" t="str">
            <v>Chihuahua</v>
          </cell>
          <cell r="F6400">
            <v>33617</v>
          </cell>
        </row>
        <row r="6401">
          <cell r="A6401">
            <v>2020</v>
          </cell>
          <cell r="B6401" t="str">
            <v>Chihuahua</v>
          </cell>
          <cell r="F6401">
            <v>32876</v>
          </cell>
        </row>
        <row r="6402">
          <cell r="A6402">
            <v>2020</v>
          </cell>
          <cell r="B6402" t="str">
            <v>Chihuahua</v>
          </cell>
          <cell r="F6402">
            <v>33835</v>
          </cell>
        </row>
        <row r="6403">
          <cell r="A6403">
            <v>2020</v>
          </cell>
          <cell r="B6403" t="str">
            <v>Chihuahua</v>
          </cell>
          <cell r="F6403">
            <v>33012</v>
          </cell>
        </row>
        <row r="6404">
          <cell r="A6404">
            <v>2020</v>
          </cell>
          <cell r="B6404" t="str">
            <v>Chihuahua</v>
          </cell>
          <cell r="F6404">
            <v>34054</v>
          </cell>
        </row>
        <row r="6405">
          <cell r="A6405">
            <v>2020</v>
          </cell>
          <cell r="B6405" t="str">
            <v>Chihuahua</v>
          </cell>
          <cell r="F6405">
            <v>33147</v>
          </cell>
        </row>
        <row r="6406">
          <cell r="A6406">
            <v>2020</v>
          </cell>
          <cell r="B6406" t="str">
            <v>Chihuahua</v>
          </cell>
          <cell r="F6406">
            <v>34233</v>
          </cell>
        </row>
        <row r="6407">
          <cell r="A6407">
            <v>2020</v>
          </cell>
          <cell r="B6407" t="str">
            <v>Chihuahua</v>
          </cell>
          <cell r="F6407">
            <v>33251</v>
          </cell>
        </row>
        <row r="6408">
          <cell r="A6408">
            <v>2020</v>
          </cell>
          <cell r="B6408" t="str">
            <v>Chihuahua</v>
          </cell>
          <cell r="F6408">
            <v>34389</v>
          </cell>
        </row>
        <row r="6409">
          <cell r="A6409">
            <v>2020</v>
          </cell>
          <cell r="B6409" t="str">
            <v>Chihuahua</v>
          </cell>
          <cell r="F6409">
            <v>33304</v>
          </cell>
        </row>
        <row r="6410">
          <cell r="A6410">
            <v>2020</v>
          </cell>
          <cell r="B6410" t="str">
            <v>Chihuahua</v>
          </cell>
          <cell r="F6410">
            <v>34527</v>
          </cell>
        </row>
        <row r="6411">
          <cell r="A6411">
            <v>2020</v>
          </cell>
          <cell r="B6411" t="str">
            <v>Chihuahua</v>
          </cell>
          <cell r="F6411">
            <v>33343</v>
          </cell>
        </row>
        <row r="6412">
          <cell r="A6412">
            <v>2020</v>
          </cell>
          <cell r="B6412" t="str">
            <v>Chihuahua</v>
          </cell>
          <cell r="F6412">
            <v>34612</v>
          </cell>
        </row>
        <row r="6413">
          <cell r="A6413">
            <v>2020</v>
          </cell>
          <cell r="B6413" t="str">
            <v>Chihuahua</v>
          </cell>
          <cell r="F6413">
            <v>33356</v>
          </cell>
        </row>
        <row r="6414">
          <cell r="A6414">
            <v>2020</v>
          </cell>
          <cell r="B6414" t="str">
            <v>Chihuahua</v>
          </cell>
          <cell r="F6414">
            <v>34567</v>
          </cell>
        </row>
        <row r="6415">
          <cell r="A6415">
            <v>2020</v>
          </cell>
          <cell r="B6415" t="str">
            <v>Chihuahua</v>
          </cell>
          <cell r="F6415">
            <v>33268</v>
          </cell>
        </row>
        <row r="6416">
          <cell r="A6416">
            <v>2020</v>
          </cell>
          <cell r="B6416" t="str">
            <v>Chihuahua</v>
          </cell>
          <cell r="F6416">
            <v>34378</v>
          </cell>
        </row>
        <row r="6417">
          <cell r="A6417">
            <v>2020</v>
          </cell>
          <cell r="B6417" t="str">
            <v>Chihuahua</v>
          </cell>
          <cell r="F6417">
            <v>33090</v>
          </cell>
        </row>
        <row r="6418">
          <cell r="A6418">
            <v>2020</v>
          </cell>
          <cell r="B6418" t="str">
            <v>Chihuahua</v>
          </cell>
          <cell r="F6418">
            <v>34138</v>
          </cell>
        </row>
        <row r="6419">
          <cell r="A6419">
            <v>2020</v>
          </cell>
          <cell r="B6419" t="str">
            <v>Chihuahua</v>
          </cell>
          <cell r="F6419">
            <v>32904</v>
          </cell>
        </row>
        <row r="6420">
          <cell r="A6420">
            <v>2020</v>
          </cell>
          <cell r="B6420" t="str">
            <v>Chihuahua</v>
          </cell>
          <cell r="F6420">
            <v>33865</v>
          </cell>
        </row>
        <row r="6421">
          <cell r="A6421">
            <v>2020</v>
          </cell>
          <cell r="B6421" t="str">
            <v>Chihuahua</v>
          </cell>
          <cell r="F6421">
            <v>32704</v>
          </cell>
        </row>
        <row r="6422">
          <cell r="A6422">
            <v>2020</v>
          </cell>
          <cell r="B6422" t="str">
            <v>Chihuahua</v>
          </cell>
          <cell r="F6422">
            <v>33564</v>
          </cell>
        </row>
        <row r="6423">
          <cell r="A6423">
            <v>2020</v>
          </cell>
          <cell r="B6423" t="str">
            <v>Chihuahua</v>
          </cell>
          <cell r="F6423">
            <v>32456</v>
          </cell>
        </row>
        <row r="6424">
          <cell r="A6424">
            <v>2020</v>
          </cell>
          <cell r="B6424" t="str">
            <v>Chihuahua</v>
          </cell>
          <cell r="F6424">
            <v>33297</v>
          </cell>
        </row>
        <row r="6425">
          <cell r="A6425">
            <v>2020</v>
          </cell>
          <cell r="B6425" t="str">
            <v>Chihuahua</v>
          </cell>
          <cell r="F6425">
            <v>32189</v>
          </cell>
        </row>
        <row r="6426">
          <cell r="A6426">
            <v>2020</v>
          </cell>
          <cell r="B6426" t="str">
            <v>Chihuahua</v>
          </cell>
          <cell r="F6426">
            <v>33070</v>
          </cell>
        </row>
        <row r="6427">
          <cell r="A6427">
            <v>2020</v>
          </cell>
          <cell r="B6427" t="str">
            <v>Chihuahua</v>
          </cell>
          <cell r="F6427">
            <v>31954</v>
          </cell>
        </row>
        <row r="6428">
          <cell r="A6428">
            <v>2020</v>
          </cell>
          <cell r="B6428" t="str">
            <v>Chihuahua</v>
          </cell>
          <cell r="F6428">
            <v>32875</v>
          </cell>
        </row>
        <row r="6429">
          <cell r="A6429">
            <v>2020</v>
          </cell>
          <cell r="B6429" t="str">
            <v>Chihuahua</v>
          </cell>
          <cell r="F6429">
            <v>31786</v>
          </cell>
        </row>
        <row r="6430">
          <cell r="A6430">
            <v>2020</v>
          </cell>
          <cell r="B6430" t="str">
            <v>Chihuahua</v>
          </cell>
          <cell r="F6430">
            <v>32717</v>
          </cell>
        </row>
        <row r="6431">
          <cell r="A6431">
            <v>2020</v>
          </cell>
          <cell r="B6431" t="str">
            <v>Chihuahua</v>
          </cell>
          <cell r="F6431">
            <v>31680</v>
          </cell>
        </row>
        <row r="6432">
          <cell r="A6432">
            <v>2020</v>
          </cell>
          <cell r="B6432" t="str">
            <v>Chihuahua</v>
          </cell>
          <cell r="F6432">
            <v>32545</v>
          </cell>
        </row>
        <row r="6433">
          <cell r="A6433">
            <v>2020</v>
          </cell>
          <cell r="B6433" t="str">
            <v>Chihuahua</v>
          </cell>
          <cell r="F6433">
            <v>31564</v>
          </cell>
        </row>
        <row r="6434">
          <cell r="A6434">
            <v>2020</v>
          </cell>
          <cell r="B6434" t="str">
            <v>Chihuahua</v>
          </cell>
          <cell r="F6434">
            <v>32280</v>
          </cell>
        </row>
        <row r="6435">
          <cell r="A6435">
            <v>2020</v>
          </cell>
          <cell r="B6435" t="str">
            <v>Chihuahua</v>
          </cell>
          <cell r="F6435">
            <v>31361</v>
          </cell>
        </row>
        <row r="6436">
          <cell r="A6436">
            <v>2020</v>
          </cell>
          <cell r="B6436" t="str">
            <v>Chihuahua</v>
          </cell>
          <cell r="F6436">
            <v>31909</v>
          </cell>
        </row>
        <row r="6437">
          <cell r="A6437">
            <v>2020</v>
          </cell>
          <cell r="B6437" t="str">
            <v>Chihuahua</v>
          </cell>
          <cell r="F6437">
            <v>31076</v>
          </cell>
        </row>
        <row r="6438">
          <cell r="A6438">
            <v>2020</v>
          </cell>
          <cell r="B6438" t="str">
            <v>Chihuahua</v>
          </cell>
          <cell r="F6438">
            <v>31422</v>
          </cell>
        </row>
        <row r="6439">
          <cell r="A6439">
            <v>2020</v>
          </cell>
          <cell r="B6439" t="str">
            <v>Chihuahua</v>
          </cell>
          <cell r="F6439">
            <v>30739</v>
          </cell>
        </row>
        <row r="6440">
          <cell r="A6440">
            <v>2020</v>
          </cell>
          <cell r="B6440" t="str">
            <v>Chihuahua</v>
          </cell>
          <cell r="F6440">
            <v>30798</v>
          </cell>
        </row>
        <row r="6441">
          <cell r="A6441">
            <v>2020</v>
          </cell>
          <cell r="B6441" t="str">
            <v>Chihuahua</v>
          </cell>
          <cell r="F6441">
            <v>30334</v>
          </cell>
        </row>
        <row r="6442">
          <cell r="A6442">
            <v>2020</v>
          </cell>
          <cell r="B6442" t="str">
            <v>Chihuahua</v>
          </cell>
          <cell r="F6442">
            <v>30087</v>
          </cell>
        </row>
        <row r="6443">
          <cell r="A6443">
            <v>2020</v>
          </cell>
          <cell r="B6443" t="str">
            <v>Chihuahua</v>
          </cell>
          <cell r="F6443">
            <v>29888</v>
          </cell>
        </row>
        <row r="6444">
          <cell r="A6444">
            <v>2020</v>
          </cell>
          <cell r="B6444" t="str">
            <v>Chihuahua</v>
          </cell>
          <cell r="F6444">
            <v>29387</v>
          </cell>
        </row>
        <row r="6445">
          <cell r="A6445">
            <v>2020</v>
          </cell>
          <cell r="B6445" t="str">
            <v>Chihuahua</v>
          </cell>
          <cell r="F6445">
            <v>29472</v>
          </cell>
        </row>
        <row r="6446">
          <cell r="A6446">
            <v>2020</v>
          </cell>
          <cell r="B6446" t="str">
            <v>Chihuahua</v>
          </cell>
          <cell r="F6446">
            <v>28698</v>
          </cell>
        </row>
        <row r="6447">
          <cell r="A6447">
            <v>2020</v>
          </cell>
          <cell r="B6447" t="str">
            <v>Chihuahua</v>
          </cell>
          <cell r="F6447">
            <v>29070</v>
          </cell>
        </row>
        <row r="6448">
          <cell r="A6448">
            <v>2020</v>
          </cell>
          <cell r="B6448" t="str">
            <v>Chihuahua</v>
          </cell>
          <cell r="F6448">
            <v>28000</v>
          </cell>
        </row>
        <row r="6449">
          <cell r="A6449">
            <v>2020</v>
          </cell>
          <cell r="B6449" t="str">
            <v>Chihuahua</v>
          </cell>
          <cell r="F6449">
            <v>28646</v>
          </cell>
        </row>
        <row r="6450">
          <cell r="A6450">
            <v>2020</v>
          </cell>
          <cell r="B6450" t="str">
            <v>Chihuahua</v>
          </cell>
          <cell r="F6450">
            <v>27324</v>
          </cell>
        </row>
        <row r="6451">
          <cell r="A6451">
            <v>2020</v>
          </cell>
          <cell r="B6451" t="str">
            <v>Chihuahua</v>
          </cell>
          <cell r="F6451">
            <v>28218</v>
          </cell>
        </row>
        <row r="6452">
          <cell r="A6452">
            <v>2020</v>
          </cell>
          <cell r="B6452" t="str">
            <v>Chihuahua</v>
          </cell>
          <cell r="F6452">
            <v>26677</v>
          </cell>
        </row>
        <row r="6453">
          <cell r="A6453">
            <v>2020</v>
          </cell>
          <cell r="B6453" t="str">
            <v>Chihuahua</v>
          </cell>
          <cell r="F6453">
            <v>27801</v>
          </cell>
        </row>
        <row r="6454">
          <cell r="A6454">
            <v>2020</v>
          </cell>
          <cell r="B6454" t="str">
            <v>Chihuahua</v>
          </cell>
          <cell r="F6454">
            <v>26044</v>
          </cell>
        </row>
        <row r="6455">
          <cell r="A6455">
            <v>2020</v>
          </cell>
          <cell r="B6455" t="str">
            <v>Chihuahua</v>
          </cell>
          <cell r="F6455">
            <v>27399</v>
          </cell>
        </row>
        <row r="6456">
          <cell r="A6456">
            <v>2020</v>
          </cell>
          <cell r="B6456" t="str">
            <v>Chihuahua</v>
          </cell>
          <cell r="F6456">
            <v>25440</v>
          </cell>
        </row>
        <row r="6457">
          <cell r="A6457">
            <v>2020</v>
          </cell>
          <cell r="B6457" t="str">
            <v>Chihuahua</v>
          </cell>
          <cell r="F6457">
            <v>27018</v>
          </cell>
        </row>
        <row r="6458">
          <cell r="A6458">
            <v>2020</v>
          </cell>
          <cell r="B6458" t="str">
            <v>Chihuahua</v>
          </cell>
          <cell r="F6458">
            <v>24893</v>
          </cell>
        </row>
        <row r="6459">
          <cell r="A6459">
            <v>2020</v>
          </cell>
          <cell r="B6459" t="str">
            <v>Chihuahua</v>
          </cell>
          <cell r="F6459">
            <v>26664</v>
          </cell>
        </row>
        <row r="6460">
          <cell r="A6460">
            <v>2020</v>
          </cell>
          <cell r="B6460" t="str">
            <v>Chihuahua</v>
          </cell>
          <cell r="F6460">
            <v>24428</v>
          </cell>
        </row>
        <row r="6461">
          <cell r="A6461">
            <v>2020</v>
          </cell>
          <cell r="B6461" t="str">
            <v>Chihuahua</v>
          </cell>
          <cell r="F6461">
            <v>26341</v>
          </cell>
        </row>
        <row r="6462">
          <cell r="A6462">
            <v>2020</v>
          </cell>
          <cell r="B6462" t="str">
            <v>Chihuahua</v>
          </cell>
          <cell r="F6462">
            <v>24072</v>
          </cell>
        </row>
        <row r="6463">
          <cell r="A6463">
            <v>2020</v>
          </cell>
          <cell r="B6463" t="str">
            <v>Chihuahua</v>
          </cell>
          <cell r="F6463">
            <v>26062</v>
          </cell>
        </row>
        <row r="6464">
          <cell r="A6464">
            <v>2020</v>
          </cell>
          <cell r="B6464" t="str">
            <v>Chihuahua</v>
          </cell>
          <cell r="F6464">
            <v>23823</v>
          </cell>
        </row>
        <row r="6465">
          <cell r="A6465">
            <v>2020</v>
          </cell>
          <cell r="B6465" t="str">
            <v>Chihuahua</v>
          </cell>
          <cell r="F6465">
            <v>25835</v>
          </cell>
        </row>
        <row r="6466">
          <cell r="A6466">
            <v>2020</v>
          </cell>
          <cell r="B6466" t="str">
            <v>Chihuahua</v>
          </cell>
          <cell r="F6466">
            <v>23675</v>
          </cell>
        </row>
        <row r="6467">
          <cell r="A6467">
            <v>2020</v>
          </cell>
          <cell r="B6467" t="str">
            <v>Chihuahua</v>
          </cell>
          <cell r="F6467">
            <v>25655</v>
          </cell>
        </row>
        <row r="6468">
          <cell r="A6468">
            <v>2020</v>
          </cell>
          <cell r="B6468" t="str">
            <v>Chihuahua</v>
          </cell>
          <cell r="F6468">
            <v>23617</v>
          </cell>
        </row>
        <row r="6469">
          <cell r="A6469">
            <v>2020</v>
          </cell>
          <cell r="B6469" t="str">
            <v>Chihuahua</v>
          </cell>
          <cell r="F6469">
            <v>25515</v>
          </cell>
        </row>
        <row r="6470">
          <cell r="A6470">
            <v>2020</v>
          </cell>
          <cell r="B6470" t="str">
            <v>Chihuahua</v>
          </cell>
          <cell r="F6470">
            <v>23628</v>
          </cell>
        </row>
        <row r="6471">
          <cell r="A6471">
            <v>2020</v>
          </cell>
          <cell r="B6471" t="str">
            <v>Chihuahua</v>
          </cell>
          <cell r="F6471">
            <v>25405</v>
          </cell>
        </row>
        <row r="6472">
          <cell r="A6472">
            <v>2020</v>
          </cell>
          <cell r="B6472" t="str">
            <v>Chihuahua</v>
          </cell>
          <cell r="F6472">
            <v>23610</v>
          </cell>
        </row>
        <row r="6473">
          <cell r="A6473">
            <v>2020</v>
          </cell>
          <cell r="B6473" t="str">
            <v>Chihuahua</v>
          </cell>
          <cell r="F6473">
            <v>25230</v>
          </cell>
        </row>
        <row r="6474">
          <cell r="A6474">
            <v>2020</v>
          </cell>
          <cell r="B6474" t="str">
            <v>Chihuahua</v>
          </cell>
          <cell r="F6474">
            <v>23491</v>
          </cell>
        </row>
        <row r="6475">
          <cell r="A6475">
            <v>2020</v>
          </cell>
          <cell r="B6475" t="str">
            <v>Chihuahua</v>
          </cell>
          <cell r="F6475">
            <v>24941</v>
          </cell>
        </row>
        <row r="6476">
          <cell r="A6476">
            <v>2020</v>
          </cell>
          <cell r="B6476" t="str">
            <v>Chihuahua</v>
          </cell>
          <cell r="F6476">
            <v>23265</v>
          </cell>
        </row>
        <row r="6477">
          <cell r="A6477">
            <v>2020</v>
          </cell>
          <cell r="B6477" t="str">
            <v>Chihuahua</v>
          </cell>
          <cell r="F6477">
            <v>24563</v>
          </cell>
        </row>
        <row r="6478">
          <cell r="A6478">
            <v>2020</v>
          </cell>
          <cell r="B6478" t="str">
            <v>Chihuahua</v>
          </cell>
          <cell r="F6478">
            <v>22919</v>
          </cell>
        </row>
        <row r="6479">
          <cell r="A6479">
            <v>2020</v>
          </cell>
          <cell r="B6479" t="str">
            <v>Chihuahua</v>
          </cell>
          <cell r="F6479">
            <v>24092</v>
          </cell>
        </row>
        <row r="6480">
          <cell r="A6480">
            <v>2020</v>
          </cell>
          <cell r="B6480" t="str">
            <v>Chihuahua</v>
          </cell>
          <cell r="F6480">
            <v>22461</v>
          </cell>
        </row>
        <row r="6481">
          <cell r="A6481">
            <v>2020</v>
          </cell>
          <cell r="B6481" t="str">
            <v>Chihuahua</v>
          </cell>
          <cell r="F6481">
            <v>23540</v>
          </cell>
        </row>
        <row r="6482">
          <cell r="A6482">
            <v>2020</v>
          </cell>
          <cell r="B6482" t="str">
            <v>Chihuahua</v>
          </cell>
          <cell r="F6482">
            <v>21925</v>
          </cell>
        </row>
        <row r="6483">
          <cell r="A6483">
            <v>2020</v>
          </cell>
          <cell r="B6483" t="str">
            <v>Chihuahua</v>
          </cell>
          <cell r="F6483">
            <v>22943</v>
          </cell>
        </row>
        <row r="6484">
          <cell r="A6484">
            <v>2020</v>
          </cell>
          <cell r="B6484" t="str">
            <v>Chihuahua</v>
          </cell>
          <cell r="F6484">
            <v>21335</v>
          </cell>
        </row>
        <row r="6485">
          <cell r="A6485">
            <v>2020</v>
          </cell>
          <cell r="B6485" t="str">
            <v>Chihuahua</v>
          </cell>
          <cell r="F6485">
            <v>22309</v>
          </cell>
        </row>
        <row r="6486">
          <cell r="A6486">
            <v>2020</v>
          </cell>
          <cell r="B6486" t="str">
            <v>Chihuahua</v>
          </cell>
          <cell r="F6486">
            <v>20699</v>
          </cell>
        </row>
        <row r="6487">
          <cell r="A6487">
            <v>2020</v>
          </cell>
          <cell r="B6487" t="str">
            <v>Chihuahua</v>
          </cell>
          <cell r="F6487">
            <v>21648</v>
          </cell>
        </row>
        <row r="6488">
          <cell r="A6488">
            <v>2020</v>
          </cell>
          <cell r="B6488" t="str">
            <v>Chihuahua</v>
          </cell>
          <cell r="F6488">
            <v>20038</v>
          </cell>
        </row>
        <row r="6489">
          <cell r="A6489">
            <v>2020</v>
          </cell>
          <cell r="B6489" t="str">
            <v>Chihuahua</v>
          </cell>
          <cell r="F6489">
            <v>20977</v>
          </cell>
        </row>
        <row r="6490">
          <cell r="A6490">
            <v>2020</v>
          </cell>
          <cell r="B6490" t="str">
            <v>Chihuahua</v>
          </cell>
          <cell r="F6490">
            <v>19369</v>
          </cell>
        </row>
        <row r="6491">
          <cell r="A6491">
            <v>2020</v>
          </cell>
          <cell r="B6491" t="str">
            <v>Chihuahua</v>
          </cell>
          <cell r="F6491">
            <v>20306</v>
          </cell>
        </row>
        <row r="6492">
          <cell r="A6492">
            <v>2020</v>
          </cell>
          <cell r="B6492" t="str">
            <v>Chihuahua</v>
          </cell>
          <cell r="F6492">
            <v>18699</v>
          </cell>
        </row>
        <row r="6493">
          <cell r="A6493">
            <v>2020</v>
          </cell>
          <cell r="B6493" t="str">
            <v>Chihuahua</v>
          </cell>
          <cell r="F6493">
            <v>19633</v>
          </cell>
        </row>
        <row r="6494">
          <cell r="A6494">
            <v>2020</v>
          </cell>
          <cell r="B6494" t="str">
            <v>Chihuahua</v>
          </cell>
          <cell r="F6494">
            <v>18020</v>
          </cell>
        </row>
        <row r="6495">
          <cell r="A6495">
            <v>2020</v>
          </cell>
          <cell r="B6495" t="str">
            <v>Chihuahua</v>
          </cell>
          <cell r="F6495">
            <v>18953</v>
          </cell>
        </row>
        <row r="6496">
          <cell r="A6496">
            <v>2020</v>
          </cell>
          <cell r="B6496" t="str">
            <v>Chihuahua</v>
          </cell>
          <cell r="F6496">
            <v>17327</v>
          </cell>
        </row>
        <row r="6497">
          <cell r="A6497">
            <v>2020</v>
          </cell>
          <cell r="B6497" t="str">
            <v>Chihuahua</v>
          </cell>
          <cell r="F6497">
            <v>18266</v>
          </cell>
        </row>
        <row r="6498">
          <cell r="A6498">
            <v>2020</v>
          </cell>
          <cell r="B6498" t="str">
            <v>Chihuahua</v>
          </cell>
          <cell r="F6498">
            <v>16616</v>
          </cell>
        </row>
        <row r="6499">
          <cell r="A6499">
            <v>2020</v>
          </cell>
          <cell r="B6499" t="str">
            <v>Chihuahua</v>
          </cell>
          <cell r="F6499">
            <v>17563</v>
          </cell>
        </row>
        <row r="6500">
          <cell r="A6500">
            <v>2020</v>
          </cell>
          <cell r="B6500" t="str">
            <v>Chihuahua</v>
          </cell>
          <cell r="F6500">
            <v>15878</v>
          </cell>
        </row>
        <row r="6501">
          <cell r="A6501">
            <v>2020</v>
          </cell>
          <cell r="B6501" t="str">
            <v>Chihuahua</v>
          </cell>
          <cell r="F6501">
            <v>16838</v>
          </cell>
        </row>
        <row r="6502">
          <cell r="A6502">
            <v>2020</v>
          </cell>
          <cell r="B6502" t="str">
            <v>Chihuahua</v>
          </cell>
          <cell r="F6502">
            <v>15112</v>
          </cell>
        </row>
        <row r="6503">
          <cell r="A6503">
            <v>2020</v>
          </cell>
          <cell r="B6503" t="str">
            <v>Chihuahua</v>
          </cell>
          <cell r="F6503">
            <v>16082</v>
          </cell>
        </row>
        <row r="6504">
          <cell r="A6504">
            <v>2020</v>
          </cell>
          <cell r="B6504" t="str">
            <v>Chihuahua</v>
          </cell>
          <cell r="F6504">
            <v>14325</v>
          </cell>
        </row>
        <row r="6505">
          <cell r="A6505">
            <v>2020</v>
          </cell>
          <cell r="B6505" t="str">
            <v>Chihuahua</v>
          </cell>
          <cell r="F6505">
            <v>15295</v>
          </cell>
        </row>
        <row r="6506">
          <cell r="A6506">
            <v>2020</v>
          </cell>
          <cell r="B6506" t="str">
            <v>Chihuahua</v>
          </cell>
          <cell r="F6506">
            <v>13523</v>
          </cell>
        </row>
        <row r="6507">
          <cell r="A6507">
            <v>2020</v>
          </cell>
          <cell r="B6507" t="str">
            <v>Chihuahua</v>
          </cell>
          <cell r="F6507">
            <v>14491</v>
          </cell>
        </row>
        <row r="6508">
          <cell r="A6508">
            <v>2020</v>
          </cell>
          <cell r="B6508" t="str">
            <v>Chihuahua</v>
          </cell>
          <cell r="F6508">
            <v>12717</v>
          </cell>
        </row>
        <row r="6509">
          <cell r="A6509">
            <v>2020</v>
          </cell>
          <cell r="B6509" t="str">
            <v>Chihuahua</v>
          </cell>
          <cell r="F6509">
            <v>13686</v>
          </cell>
        </row>
        <row r="6510">
          <cell r="A6510">
            <v>2020</v>
          </cell>
          <cell r="B6510" t="str">
            <v>Chihuahua</v>
          </cell>
          <cell r="F6510">
            <v>11919</v>
          </cell>
        </row>
        <row r="6511">
          <cell r="A6511">
            <v>2020</v>
          </cell>
          <cell r="B6511" t="str">
            <v>Chihuahua</v>
          </cell>
          <cell r="F6511">
            <v>12896</v>
          </cell>
        </row>
        <row r="6512">
          <cell r="A6512">
            <v>2020</v>
          </cell>
          <cell r="B6512" t="str">
            <v>Chihuahua</v>
          </cell>
          <cell r="F6512">
            <v>11142</v>
          </cell>
        </row>
        <row r="6513">
          <cell r="A6513">
            <v>2020</v>
          </cell>
          <cell r="B6513" t="str">
            <v>Chihuahua</v>
          </cell>
          <cell r="F6513">
            <v>12135</v>
          </cell>
        </row>
        <row r="6514">
          <cell r="A6514">
            <v>2020</v>
          </cell>
          <cell r="B6514" t="str">
            <v>Chihuahua</v>
          </cell>
          <cell r="F6514">
            <v>10381</v>
          </cell>
        </row>
        <row r="6515">
          <cell r="A6515">
            <v>2020</v>
          </cell>
          <cell r="B6515" t="str">
            <v>Chihuahua</v>
          </cell>
          <cell r="F6515">
            <v>11401</v>
          </cell>
        </row>
        <row r="6516">
          <cell r="A6516">
            <v>2020</v>
          </cell>
          <cell r="B6516" t="str">
            <v>Chihuahua</v>
          </cell>
          <cell r="F6516">
            <v>9653</v>
          </cell>
        </row>
        <row r="6517">
          <cell r="A6517">
            <v>2020</v>
          </cell>
          <cell r="B6517" t="str">
            <v>Chihuahua</v>
          </cell>
          <cell r="F6517">
            <v>10688</v>
          </cell>
        </row>
        <row r="6518">
          <cell r="A6518">
            <v>2020</v>
          </cell>
          <cell r="B6518" t="str">
            <v>Chihuahua</v>
          </cell>
          <cell r="F6518">
            <v>8956</v>
          </cell>
        </row>
        <row r="6519">
          <cell r="A6519">
            <v>2020</v>
          </cell>
          <cell r="B6519" t="str">
            <v>Chihuahua</v>
          </cell>
          <cell r="F6519">
            <v>9999</v>
          </cell>
        </row>
        <row r="6520">
          <cell r="A6520">
            <v>2020</v>
          </cell>
          <cell r="B6520" t="str">
            <v>Chihuahua</v>
          </cell>
          <cell r="F6520">
            <v>8279</v>
          </cell>
        </row>
        <row r="6521">
          <cell r="A6521">
            <v>2020</v>
          </cell>
          <cell r="B6521" t="str">
            <v>Chihuahua</v>
          </cell>
          <cell r="F6521">
            <v>9331</v>
          </cell>
        </row>
        <row r="6522">
          <cell r="A6522">
            <v>2020</v>
          </cell>
          <cell r="B6522" t="str">
            <v>Chihuahua</v>
          </cell>
          <cell r="F6522">
            <v>7689</v>
          </cell>
        </row>
        <row r="6523">
          <cell r="A6523">
            <v>2020</v>
          </cell>
          <cell r="B6523" t="str">
            <v>Chihuahua</v>
          </cell>
          <cell r="F6523">
            <v>8752</v>
          </cell>
        </row>
        <row r="6524">
          <cell r="A6524">
            <v>2020</v>
          </cell>
          <cell r="B6524" t="str">
            <v>Chihuahua</v>
          </cell>
          <cell r="F6524">
            <v>7159</v>
          </cell>
        </row>
        <row r="6525">
          <cell r="A6525">
            <v>2020</v>
          </cell>
          <cell r="B6525" t="str">
            <v>Chihuahua</v>
          </cell>
          <cell r="F6525">
            <v>8224</v>
          </cell>
        </row>
        <row r="6526">
          <cell r="A6526">
            <v>2020</v>
          </cell>
          <cell r="B6526" t="str">
            <v>Chihuahua</v>
          </cell>
          <cell r="F6526">
            <v>6629</v>
          </cell>
        </row>
        <row r="6527">
          <cell r="A6527">
            <v>2020</v>
          </cell>
          <cell r="B6527" t="str">
            <v>Chihuahua</v>
          </cell>
          <cell r="F6527">
            <v>7684</v>
          </cell>
        </row>
        <row r="6528">
          <cell r="A6528">
            <v>2020</v>
          </cell>
          <cell r="B6528" t="str">
            <v>Chihuahua</v>
          </cell>
          <cell r="F6528">
            <v>6128</v>
          </cell>
        </row>
        <row r="6529">
          <cell r="A6529">
            <v>2020</v>
          </cell>
          <cell r="B6529" t="str">
            <v>Chihuahua</v>
          </cell>
          <cell r="F6529">
            <v>7168</v>
          </cell>
        </row>
        <row r="6530">
          <cell r="A6530">
            <v>2020</v>
          </cell>
          <cell r="B6530" t="str">
            <v>Chihuahua</v>
          </cell>
          <cell r="F6530">
            <v>5656</v>
          </cell>
        </row>
        <row r="6531">
          <cell r="A6531">
            <v>2020</v>
          </cell>
          <cell r="B6531" t="str">
            <v>Chihuahua</v>
          </cell>
          <cell r="F6531">
            <v>6678</v>
          </cell>
        </row>
        <row r="6532">
          <cell r="A6532">
            <v>2020</v>
          </cell>
          <cell r="B6532" t="str">
            <v>Chihuahua</v>
          </cell>
          <cell r="F6532">
            <v>5208</v>
          </cell>
        </row>
        <row r="6533">
          <cell r="A6533">
            <v>2020</v>
          </cell>
          <cell r="B6533" t="str">
            <v>Chihuahua</v>
          </cell>
          <cell r="F6533">
            <v>6211</v>
          </cell>
        </row>
        <row r="6534">
          <cell r="A6534">
            <v>2020</v>
          </cell>
          <cell r="B6534" t="str">
            <v>Chihuahua</v>
          </cell>
          <cell r="F6534">
            <v>4775</v>
          </cell>
        </row>
        <row r="6535">
          <cell r="A6535">
            <v>2020</v>
          </cell>
          <cell r="B6535" t="str">
            <v>Chihuahua</v>
          </cell>
          <cell r="F6535">
            <v>5756</v>
          </cell>
        </row>
        <row r="6536">
          <cell r="A6536">
            <v>2020</v>
          </cell>
          <cell r="B6536" t="str">
            <v>Chihuahua</v>
          </cell>
          <cell r="F6536">
            <v>4363</v>
          </cell>
        </row>
        <row r="6537">
          <cell r="A6537">
            <v>2020</v>
          </cell>
          <cell r="B6537" t="str">
            <v>Chihuahua</v>
          </cell>
          <cell r="F6537">
            <v>5316</v>
          </cell>
        </row>
        <row r="6538">
          <cell r="A6538">
            <v>2020</v>
          </cell>
          <cell r="B6538" t="str">
            <v>Chihuahua</v>
          </cell>
          <cell r="F6538">
            <v>3980</v>
          </cell>
        </row>
        <row r="6539">
          <cell r="A6539">
            <v>2020</v>
          </cell>
          <cell r="B6539" t="str">
            <v>Chihuahua</v>
          </cell>
          <cell r="F6539">
            <v>4901</v>
          </cell>
        </row>
        <row r="6540">
          <cell r="A6540">
            <v>2020</v>
          </cell>
          <cell r="B6540" t="str">
            <v>Chihuahua</v>
          </cell>
          <cell r="F6540">
            <v>3616</v>
          </cell>
        </row>
        <row r="6541">
          <cell r="A6541">
            <v>2020</v>
          </cell>
          <cell r="B6541" t="str">
            <v>Chihuahua</v>
          </cell>
          <cell r="F6541">
            <v>4497</v>
          </cell>
        </row>
        <row r="6542">
          <cell r="A6542">
            <v>2020</v>
          </cell>
          <cell r="B6542" t="str">
            <v>Chihuahua</v>
          </cell>
          <cell r="F6542">
            <v>3263</v>
          </cell>
        </row>
        <row r="6543">
          <cell r="A6543">
            <v>2020</v>
          </cell>
          <cell r="B6543" t="str">
            <v>Chihuahua</v>
          </cell>
          <cell r="F6543">
            <v>4090</v>
          </cell>
        </row>
        <row r="6544">
          <cell r="A6544">
            <v>2020</v>
          </cell>
          <cell r="B6544" t="str">
            <v>Chihuahua</v>
          </cell>
          <cell r="F6544">
            <v>2926</v>
          </cell>
        </row>
        <row r="6545">
          <cell r="A6545">
            <v>2020</v>
          </cell>
          <cell r="B6545" t="str">
            <v>Chihuahua</v>
          </cell>
          <cell r="F6545">
            <v>3693</v>
          </cell>
        </row>
        <row r="6546">
          <cell r="A6546">
            <v>2020</v>
          </cell>
          <cell r="B6546" t="str">
            <v>Chihuahua</v>
          </cell>
          <cell r="F6546">
            <v>2610</v>
          </cell>
        </row>
        <row r="6547">
          <cell r="A6547">
            <v>2020</v>
          </cell>
          <cell r="B6547" t="str">
            <v>Chihuahua</v>
          </cell>
          <cell r="F6547">
            <v>3314</v>
          </cell>
        </row>
        <row r="6548">
          <cell r="A6548">
            <v>2020</v>
          </cell>
          <cell r="B6548" t="str">
            <v>Chihuahua</v>
          </cell>
          <cell r="F6548">
            <v>2314</v>
          </cell>
        </row>
        <row r="6549">
          <cell r="A6549">
            <v>2020</v>
          </cell>
          <cell r="B6549" t="str">
            <v>Chihuahua</v>
          </cell>
          <cell r="F6549">
            <v>2957</v>
          </cell>
        </row>
        <row r="6550">
          <cell r="A6550">
            <v>2020</v>
          </cell>
          <cell r="B6550" t="str">
            <v>Chihuahua</v>
          </cell>
          <cell r="F6550">
            <v>2036</v>
          </cell>
        </row>
        <row r="6551">
          <cell r="A6551">
            <v>2020</v>
          </cell>
          <cell r="B6551" t="str">
            <v>Chihuahua</v>
          </cell>
          <cell r="F6551">
            <v>2617</v>
          </cell>
        </row>
        <row r="6552">
          <cell r="A6552">
            <v>2020</v>
          </cell>
          <cell r="B6552" t="str">
            <v>Chihuahua</v>
          </cell>
          <cell r="F6552">
            <v>1779</v>
          </cell>
        </row>
        <row r="6553">
          <cell r="A6553">
            <v>2020</v>
          </cell>
          <cell r="B6553" t="str">
            <v>Chihuahua</v>
          </cell>
          <cell r="F6553">
            <v>2296</v>
          </cell>
        </row>
        <row r="6554">
          <cell r="A6554">
            <v>2020</v>
          </cell>
          <cell r="B6554" t="str">
            <v>Chihuahua</v>
          </cell>
          <cell r="F6554">
            <v>1545</v>
          </cell>
        </row>
        <row r="6555">
          <cell r="A6555">
            <v>2020</v>
          </cell>
          <cell r="B6555" t="str">
            <v>Chihuahua</v>
          </cell>
          <cell r="F6555">
            <v>1996</v>
          </cell>
        </row>
        <row r="6556">
          <cell r="A6556">
            <v>2020</v>
          </cell>
          <cell r="B6556" t="str">
            <v>Chihuahua</v>
          </cell>
          <cell r="F6556">
            <v>1329</v>
          </cell>
        </row>
        <row r="6557">
          <cell r="A6557">
            <v>2020</v>
          </cell>
          <cell r="B6557" t="str">
            <v>Chihuahua</v>
          </cell>
          <cell r="F6557">
            <v>1718</v>
          </cell>
        </row>
        <row r="6558">
          <cell r="A6558">
            <v>2020</v>
          </cell>
          <cell r="B6558" t="str">
            <v>Chihuahua</v>
          </cell>
          <cell r="F6558">
            <v>1132</v>
          </cell>
        </row>
        <row r="6559">
          <cell r="A6559">
            <v>2020</v>
          </cell>
          <cell r="B6559" t="str">
            <v>Chihuahua</v>
          </cell>
          <cell r="F6559">
            <v>1464</v>
          </cell>
        </row>
        <row r="6560">
          <cell r="A6560">
            <v>2020</v>
          </cell>
          <cell r="B6560" t="str">
            <v>Chihuahua</v>
          </cell>
          <cell r="F6560">
            <v>950</v>
          </cell>
        </row>
        <row r="6561">
          <cell r="A6561">
            <v>2020</v>
          </cell>
          <cell r="B6561" t="str">
            <v>Chihuahua</v>
          </cell>
          <cell r="F6561">
            <v>1232</v>
          </cell>
        </row>
        <row r="6562">
          <cell r="A6562">
            <v>2020</v>
          </cell>
          <cell r="B6562" t="str">
            <v>Chihuahua</v>
          </cell>
          <cell r="F6562">
            <v>781</v>
          </cell>
        </row>
        <row r="6563">
          <cell r="A6563">
            <v>2020</v>
          </cell>
          <cell r="B6563" t="str">
            <v>Chihuahua</v>
          </cell>
          <cell r="F6563">
            <v>1022</v>
          </cell>
        </row>
        <row r="6564">
          <cell r="A6564">
            <v>2020</v>
          </cell>
          <cell r="B6564" t="str">
            <v>Chihuahua</v>
          </cell>
          <cell r="F6564">
            <v>628</v>
          </cell>
        </row>
        <row r="6565">
          <cell r="A6565">
            <v>2020</v>
          </cell>
          <cell r="B6565" t="str">
            <v>Chihuahua</v>
          </cell>
          <cell r="F6565">
            <v>834</v>
          </cell>
        </row>
        <row r="6566">
          <cell r="A6566">
            <v>2020</v>
          </cell>
          <cell r="B6566" t="str">
            <v>Chihuahua</v>
          </cell>
          <cell r="F6566">
            <v>498</v>
          </cell>
        </row>
        <row r="6567">
          <cell r="A6567">
            <v>2020</v>
          </cell>
          <cell r="B6567" t="str">
            <v>Chihuahua</v>
          </cell>
          <cell r="F6567">
            <v>670</v>
          </cell>
        </row>
        <row r="6568">
          <cell r="A6568">
            <v>2020</v>
          </cell>
          <cell r="B6568" t="str">
            <v>Chihuahua</v>
          </cell>
          <cell r="F6568">
            <v>388</v>
          </cell>
        </row>
        <row r="6569">
          <cell r="A6569">
            <v>2020</v>
          </cell>
          <cell r="B6569" t="str">
            <v>Chihuahua</v>
          </cell>
          <cell r="F6569">
            <v>530</v>
          </cell>
        </row>
        <row r="6570">
          <cell r="A6570">
            <v>2020</v>
          </cell>
          <cell r="B6570" t="str">
            <v>Chihuahua</v>
          </cell>
          <cell r="F6570">
            <v>298</v>
          </cell>
        </row>
        <row r="6571">
          <cell r="A6571">
            <v>2020</v>
          </cell>
          <cell r="B6571" t="str">
            <v>Chihuahua</v>
          </cell>
          <cell r="F6571">
            <v>412</v>
          </cell>
        </row>
        <row r="6572">
          <cell r="A6572">
            <v>2020</v>
          </cell>
          <cell r="B6572" t="str">
            <v>Chihuahua</v>
          </cell>
          <cell r="F6572">
            <v>225</v>
          </cell>
        </row>
        <row r="6573">
          <cell r="A6573">
            <v>2020</v>
          </cell>
          <cell r="B6573" t="str">
            <v>Chihuahua</v>
          </cell>
          <cell r="F6573">
            <v>316</v>
          </cell>
        </row>
        <row r="6574">
          <cell r="A6574">
            <v>2020</v>
          </cell>
          <cell r="B6574" t="str">
            <v>Chihuahua</v>
          </cell>
          <cell r="F6574">
            <v>166</v>
          </cell>
        </row>
        <row r="6575">
          <cell r="A6575">
            <v>2020</v>
          </cell>
          <cell r="B6575" t="str">
            <v>Chihuahua</v>
          </cell>
          <cell r="F6575">
            <v>238</v>
          </cell>
        </row>
        <row r="6576">
          <cell r="A6576">
            <v>2020</v>
          </cell>
          <cell r="B6576" t="str">
            <v>Chihuahua</v>
          </cell>
          <cell r="F6576">
            <v>119</v>
          </cell>
        </row>
        <row r="6577">
          <cell r="A6577">
            <v>2020</v>
          </cell>
          <cell r="B6577" t="str">
            <v>Chihuahua</v>
          </cell>
          <cell r="F6577">
            <v>174</v>
          </cell>
        </row>
        <row r="6578">
          <cell r="A6578">
            <v>2020</v>
          </cell>
          <cell r="B6578" t="str">
            <v>Chihuahua</v>
          </cell>
          <cell r="F6578">
            <v>84</v>
          </cell>
        </row>
        <row r="6579">
          <cell r="A6579">
            <v>2020</v>
          </cell>
          <cell r="B6579" t="str">
            <v>Chihuahua</v>
          </cell>
          <cell r="F6579">
            <v>125</v>
          </cell>
        </row>
        <row r="6580">
          <cell r="A6580">
            <v>2020</v>
          </cell>
          <cell r="B6580" t="str">
            <v>Chihuahua</v>
          </cell>
          <cell r="F6580">
            <v>57</v>
          </cell>
        </row>
        <row r="6581">
          <cell r="A6581">
            <v>2020</v>
          </cell>
          <cell r="B6581" t="str">
            <v>Chihuahua</v>
          </cell>
          <cell r="F6581">
            <v>87</v>
          </cell>
        </row>
        <row r="6582">
          <cell r="A6582">
            <v>2020</v>
          </cell>
          <cell r="B6582" t="str">
            <v>Chihuahua</v>
          </cell>
          <cell r="F6582">
            <v>37</v>
          </cell>
        </row>
        <row r="6583">
          <cell r="A6583">
            <v>2020</v>
          </cell>
          <cell r="B6583" t="str">
            <v>Chihuahua</v>
          </cell>
          <cell r="F6583">
            <v>58</v>
          </cell>
        </row>
        <row r="6584">
          <cell r="A6584">
            <v>2020</v>
          </cell>
          <cell r="B6584" t="str">
            <v>Chihuahua</v>
          </cell>
          <cell r="F6584">
            <v>24</v>
          </cell>
        </row>
        <row r="6585">
          <cell r="A6585">
            <v>2020</v>
          </cell>
          <cell r="B6585" t="str">
            <v>Chihuahua</v>
          </cell>
          <cell r="F6585">
            <v>38</v>
          </cell>
        </row>
        <row r="6586">
          <cell r="A6586">
            <v>2020</v>
          </cell>
          <cell r="B6586" t="str">
            <v>Chihuahua</v>
          </cell>
          <cell r="F6586">
            <v>15</v>
          </cell>
        </row>
        <row r="6587">
          <cell r="A6587">
            <v>2020</v>
          </cell>
          <cell r="B6587" t="str">
            <v>Chihuahua</v>
          </cell>
          <cell r="F6587">
            <v>24</v>
          </cell>
        </row>
        <row r="6588">
          <cell r="A6588">
            <v>2020</v>
          </cell>
          <cell r="B6588" t="str">
            <v>Chihuahua</v>
          </cell>
          <cell r="F6588">
            <v>9</v>
          </cell>
        </row>
        <row r="6589">
          <cell r="A6589">
            <v>2020</v>
          </cell>
          <cell r="B6589" t="str">
            <v>Chihuahua</v>
          </cell>
          <cell r="F6589">
            <v>15</v>
          </cell>
        </row>
        <row r="6590">
          <cell r="A6590">
            <v>2020</v>
          </cell>
          <cell r="B6590" t="str">
            <v>Chihuahua</v>
          </cell>
          <cell r="F6590">
            <v>5</v>
          </cell>
        </row>
        <row r="6591">
          <cell r="A6591">
            <v>2020</v>
          </cell>
          <cell r="B6591" t="str">
            <v>Chihuahua</v>
          </cell>
          <cell r="F6591">
            <v>8</v>
          </cell>
        </row>
        <row r="6592">
          <cell r="A6592">
            <v>2020</v>
          </cell>
          <cell r="B6592" t="str">
            <v>Chihuahua</v>
          </cell>
          <cell r="F6592">
            <v>3</v>
          </cell>
        </row>
        <row r="6593">
          <cell r="A6593">
            <v>2020</v>
          </cell>
          <cell r="B6593" t="str">
            <v>Chihuahua</v>
          </cell>
          <cell r="F6593">
            <v>5</v>
          </cell>
        </row>
        <row r="6594">
          <cell r="A6594">
            <v>2020</v>
          </cell>
          <cell r="B6594" t="str">
            <v>Chihuahua</v>
          </cell>
          <cell r="F6594">
            <v>2</v>
          </cell>
        </row>
        <row r="6595">
          <cell r="A6595">
            <v>2020</v>
          </cell>
          <cell r="B6595" t="str">
            <v>Chihuahua</v>
          </cell>
          <cell r="F6595">
            <v>3</v>
          </cell>
        </row>
        <row r="6596">
          <cell r="A6596">
            <v>2020</v>
          </cell>
          <cell r="B6596" t="str">
            <v>Chihuahua</v>
          </cell>
          <cell r="F6596">
            <v>1</v>
          </cell>
        </row>
        <row r="6597">
          <cell r="A6597">
            <v>2020</v>
          </cell>
          <cell r="B6597" t="str">
            <v>Chihuahua</v>
          </cell>
          <cell r="F6597">
            <v>1</v>
          </cell>
        </row>
        <row r="6598">
          <cell r="A6598">
            <v>2020</v>
          </cell>
          <cell r="B6598" t="str">
            <v>Chihuahua</v>
          </cell>
          <cell r="F6598">
            <v>0</v>
          </cell>
        </row>
        <row r="6599">
          <cell r="A6599">
            <v>2020</v>
          </cell>
          <cell r="B6599" t="str">
            <v>Chihuahua</v>
          </cell>
          <cell r="F6599">
            <v>0</v>
          </cell>
        </row>
        <row r="6600">
          <cell r="A6600">
            <v>2020</v>
          </cell>
          <cell r="B6600" t="str">
            <v>Chihuahua</v>
          </cell>
          <cell r="F6600">
            <v>0</v>
          </cell>
        </row>
        <row r="6601">
          <cell r="A6601">
            <v>2020</v>
          </cell>
          <cell r="B6601" t="str">
            <v>Chihuahua</v>
          </cell>
          <cell r="F6601">
            <v>0</v>
          </cell>
        </row>
        <row r="6602">
          <cell r="A6602">
            <v>2021</v>
          </cell>
          <cell r="B6602" t="str">
            <v>Chihuahua</v>
          </cell>
          <cell r="F6602">
            <v>31617</v>
          </cell>
        </row>
        <row r="6603">
          <cell r="A6603">
            <v>2021</v>
          </cell>
          <cell r="B6603" t="str">
            <v>Chihuahua</v>
          </cell>
          <cell r="F6603">
            <v>30478</v>
          </cell>
        </row>
        <row r="6604">
          <cell r="A6604">
            <v>2021</v>
          </cell>
          <cell r="B6604" t="str">
            <v>Chihuahua</v>
          </cell>
          <cell r="F6604">
            <v>31827</v>
          </cell>
        </row>
        <row r="6605">
          <cell r="A6605">
            <v>2021</v>
          </cell>
          <cell r="B6605" t="str">
            <v>Chihuahua</v>
          </cell>
          <cell r="F6605">
            <v>30700</v>
          </cell>
        </row>
        <row r="6606">
          <cell r="A6606">
            <v>2021</v>
          </cell>
          <cell r="B6606" t="str">
            <v>Chihuahua</v>
          </cell>
          <cell r="F6606">
            <v>32077</v>
          </cell>
        </row>
        <row r="6607">
          <cell r="A6607">
            <v>2021</v>
          </cell>
          <cell r="B6607" t="str">
            <v>Chihuahua</v>
          </cell>
          <cell r="F6607">
            <v>30946</v>
          </cell>
        </row>
        <row r="6608">
          <cell r="A6608">
            <v>2021</v>
          </cell>
          <cell r="B6608" t="str">
            <v>Chihuahua</v>
          </cell>
          <cell r="F6608">
            <v>32333</v>
          </cell>
        </row>
        <row r="6609">
          <cell r="A6609">
            <v>2021</v>
          </cell>
          <cell r="B6609" t="str">
            <v>Chihuahua</v>
          </cell>
          <cell r="F6609">
            <v>31189</v>
          </cell>
        </row>
        <row r="6610">
          <cell r="A6610">
            <v>2021</v>
          </cell>
          <cell r="B6610" t="str">
            <v>Chihuahua</v>
          </cell>
          <cell r="F6610">
            <v>32588</v>
          </cell>
        </row>
        <row r="6611">
          <cell r="A6611">
            <v>2021</v>
          </cell>
          <cell r="B6611" t="str">
            <v>Chihuahua</v>
          </cell>
          <cell r="F6611">
            <v>31430</v>
          </cell>
        </row>
        <row r="6612">
          <cell r="A6612">
            <v>2021</v>
          </cell>
          <cell r="B6612" t="str">
            <v>Chihuahua</v>
          </cell>
          <cell r="F6612">
            <v>32545</v>
          </cell>
        </row>
        <row r="6613">
          <cell r="A6613">
            <v>2021</v>
          </cell>
          <cell r="B6613" t="str">
            <v>Chihuahua</v>
          </cell>
          <cell r="F6613">
            <v>31681</v>
          </cell>
        </row>
        <row r="6614">
          <cell r="A6614">
            <v>2021</v>
          </cell>
          <cell r="B6614" t="str">
            <v>Chihuahua</v>
          </cell>
          <cell r="F6614">
            <v>32578</v>
          </cell>
        </row>
        <row r="6615">
          <cell r="A6615">
            <v>2021</v>
          </cell>
          <cell r="B6615" t="str">
            <v>Chihuahua</v>
          </cell>
          <cell r="F6615">
            <v>32033</v>
          </cell>
        </row>
        <row r="6616">
          <cell r="A6616">
            <v>2021</v>
          </cell>
          <cell r="B6616" t="str">
            <v>Chihuahua</v>
          </cell>
          <cell r="F6616">
            <v>32863</v>
          </cell>
        </row>
        <row r="6617">
          <cell r="A6617">
            <v>2021</v>
          </cell>
          <cell r="B6617" t="str">
            <v>Chihuahua</v>
          </cell>
          <cell r="F6617">
            <v>32330</v>
          </cell>
        </row>
        <row r="6618">
          <cell r="A6618">
            <v>2021</v>
          </cell>
          <cell r="B6618" t="str">
            <v>Chihuahua</v>
          </cell>
          <cell r="F6618">
            <v>33113</v>
          </cell>
        </row>
        <row r="6619">
          <cell r="A6619">
            <v>2021</v>
          </cell>
          <cell r="B6619" t="str">
            <v>Chihuahua</v>
          </cell>
          <cell r="F6619">
            <v>32538</v>
          </cell>
        </row>
        <row r="6620">
          <cell r="A6620">
            <v>2021</v>
          </cell>
          <cell r="B6620" t="str">
            <v>Chihuahua</v>
          </cell>
          <cell r="F6620">
            <v>33342</v>
          </cell>
        </row>
        <row r="6621">
          <cell r="A6621">
            <v>2021</v>
          </cell>
          <cell r="B6621" t="str">
            <v>Chihuahua</v>
          </cell>
          <cell r="F6621">
            <v>32693</v>
          </cell>
        </row>
        <row r="6622">
          <cell r="A6622">
            <v>2021</v>
          </cell>
          <cell r="B6622" t="str">
            <v>Chihuahua</v>
          </cell>
          <cell r="F6622">
            <v>33554</v>
          </cell>
        </row>
        <row r="6623">
          <cell r="A6623">
            <v>2021</v>
          </cell>
          <cell r="B6623" t="str">
            <v>Chihuahua</v>
          </cell>
          <cell r="F6623">
            <v>32831</v>
          </cell>
        </row>
        <row r="6624">
          <cell r="A6624">
            <v>2021</v>
          </cell>
          <cell r="B6624" t="str">
            <v>Chihuahua</v>
          </cell>
          <cell r="F6624">
            <v>33778</v>
          </cell>
        </row>
        <row r="6625">
          <cell r="A6625">
            <v>2021</v>
          </cell>
          <cell r="B6625" t="str">
            <v>Chihuahua</v>
          </cell>
          <cell r="F6625">
            <v>32970</v>
          </cell>
        </row>
        <row r="6626">
          <cell r="A6626">
            <v>2021</v>
          </cell>
          <cell r="B6626" t="str">
            <v>Chihuahua</v>
          </cell>
          <cell r="F6626">
            <v>33993</v>
          </cell>
        </row>
        <row r="6627">
          <cell r="A6627">
            <v>2021</v>
          </cell>
          <cell r="B6627" t="str">
            <v>Chihuahua</v>
          </cell>
          <cell r="F6627">
            <v>33101</v>
          </cell>
        </row>
        <row r="6628">
          <cell r="A6628">
            <v>2021</v>
          </cell>
          <cell r="B6628" t="str">
            <v>Chihuahua</v>
          </cell>
          <cell r="F6628">
            <v>34164</v>
          </cell>
        </row>
        <row r="6629">
          <cell r="A6629">
            <v>2021</v>
          </cell>
          <cell r="B6629" t="str">
            <v>Chihuahua</v>
          </cell>
          <cell r="F6629">
            <v>33199</v>
          </cell>
        </row>
        <row r="6630">
          <cell r="A6630">
            <v>2021</v>
          </cell>
          <cell r="B6630" t="str">
            <v>Chihuahua</v>
          </cell>
          <cell r="F6630">
            <v>34307</v>
          </cell>
        </row>
        <row r="6631">
          <cell r="A6631">
            <v>2021</v>
          </cell>
          <cell r="B6631" t="str">
            <v>Chihuahua</v>
          </cell>
          <cell r="F6631">
            <v>33247</v>
          </cell>
        </row>
        <row r="6632">
          <cell r="A6632">
            <v>2021</v>
          </cell>
          <cell r="B6632" t="str">
            <v>Chihuahua</v>
          </cell>
          <cell r="F6632">
            <v>34452</v>
          </cell>
        </row>
        <row r="6633">
          <cell r="A6633">
            <v>2021</v>
          </cell>
          <cell r="B6633" t="str">
            <v>Chihuahua</v>
          </cell>
          <cell r="F6633">
            <v>33290</v>
          </cell>
        </row>
        <row r="6634">
          <cell r="A6634">
            <v>2021</v>
          </cell>
          <cell r="B6634" t="str">
            <v>Chihuahua</v>
          </cell>
          <cell r="F6634">
            <v>34540</v>
          </cell>
        </row>
        <row r="6635">
          <cell r="A6635">
            <v>2021</v>
          </cell>
          <cell r="B6635" t="str">
            <v>Chihuahua</v>
          </cell>
          <cell r="F6635">
            <v>33306</v>
          </cell>
        </row>
        <row r="6636">
          <cell r="A6636">
            <v>2021</v>
          </cell>
          <cell r="B6636" t="str">
            <v>Chihuahua</v>
          </cell>
          <cell r="F6636">
            <v>34473</v>
          </cell>
        </row>
        <row r="6637">
          <cell r="A6637">
            <v>2021</v>
          </cell>
          <cell r="B6637" t="str">
            <v>Chihuahua</v>
          </cell>
          <cell r="F6637">
            <v>33208</v>
          </cell>
        </row>
        <row r="6638">
          <cell r="A6638">
            <v>2021</v>
          </cell>
          <cell r="B6638" t="str">
            <v>Chihuahua</v>
          </cell>
          <cell r="F6638">
            <v>34264</v>
          </cell>
        </row>
        <row r="6639">
          <cell r="A6639">
            <v>2021</v>
          </cell>
          <cell r="B6639" t="str">
            <v>Chihuahua</v>
          </cell>
          <cell r="F6639">
            <v>33021</v>
          </cell>
        </row>
        <row r="6640">
          <cell r="A6640">
            <v>2021</v>
          </cell>
          <cell r="B6640" t="str">
            <v>Chihuahua</v>
          </cell>
          <cell r="F6640">
            <v>34011</v>
          </cell>
        </row>
        <row r="6641">
          <cell r="A6641">
            <v>2021</v>
          </cell>
          <cell r="B6641" t="str">
            <v>Chihuahua</v>
          </cell>
          <cell r="F6641">
            <v>32828</v>
          </cell>
        </row>
        <row r="6642">
          <cell r="A6642">
            <v>2021</v>
          </cell>
          <cell r="B6642" t="str">
            <v>Chihuahua</v>
          </cell>
          <cell r="F6642">
            <v>33726</v>
          </cell>
        </row>
        <row r="6643">
          <cell r="A6643">
            <v>2021</v>
          </cell>
          <cell r="B6643" t="str">
            <v>Chihuahua</v>
          </cell>
          <cell r="F6643">
            <v>32618</v>
          </cell>
        </row>
        <row r="6644">
          <cell r="A6644">
            <v>2021</v>
          </cell>
          <cell r="B6644" t="str">
            <v>Chihuahua</v>
          </cell>
          <cell r="F6644">
            <v>33421</v>
          </cell>
        </row>
        <row r="6645">
          <cell r="A6645">
            <v>2021</v>
          </cell>
          <cell r="B6645" t="str">
            <v>Chihuahua</v>
          </cell>
          <cell r="F6645">
            <v>32363</v>
          </cell>
        </row>
        <row r="6646">
          <cell r="A6646">
            <v>2021</v>
          </cell>
          <cell r="B6646" t="str">
            <v>Chihuahua</v>
          </cell>
          <cell r="F6646">
            <v>33152</v>
          </cell>
        </row>
        <row r="6647">
          <cell r="A6647">
            <v>2021</v>
          </cell>
          <cell r="B6647" t="str">
            <v>Chihuahua</v>
          </cell>
          <cell r="F6647">
            <v>32096</v>
          </cell>
        </row>
        <row r="6648">
          <cell r="A6648">
            <v>2021</v>
          </cell>
          <cell r="B6648" t="str">
            <v>Chihuahua</v>
          </cell>
          <cell r="F6648">
            <v>32927</v>
          </cell>
        </row>
        <row r="6649">
          <cell r="A6649">
            <v>2021</v>
          </cell>
          <cell r="B6649" t="str">
            <v>Chihuahua</v>
          </cell>
          <cell r="F6649">
            <v>31861</v>
          </cell>
        </row>
        <row r="6650">
          <cell r="A6650">
            <v>2021</v>
          </cell>
          <cell r="B6650" t="str">
            <v>Chihuahua</v>
          </cell>
          <cell r="F6650">
            <v>32737</v>
          </cell>
        </row>
        <row r="6651">
          <cell r="A6651">
            <v>2021</v>
          </cell>
          <cell r="B6651" t="str">
            <v>Chihuahua</v>
          </cell>
          <cell r="F6651">
            <v>31696</v>
          </cell>
        </row>
        <row r="6652">
          <cell r="A6652">
            <v>2021</v>
          </cell>
          <cell r="B6652" t="str">
            <v>Chihuahua</v>
          </cell>
          <cell r="F6652">
            <v>32562</v>
          </cell>
        </row>
        <row r="6653">
          <cell r="A6653">
            <v>2021</v>
          </cell>
          <cell r="B6653" t="str">
            <v>Chihuahua</v>
          </cell>
          <cell r="F6653">
            <v>31577</v>
          </cell>
        </row>
        <row r="6654">
          <cell r="A6654">
            <v>2021</v>
          </cell>
          <cell r="B6654" t="str">
            <v>Chihuahua</v>
          </cell>
          <cell r="F6654">
            <v>32375</v>
          </cell>
        </row>
        <row r="6655">
          <cell r="A6655">
            <v>2021</v>
          </cell>
          <cell r="B6655" t="str">
            <v>Chihuahua</v>
          </cell>
          <cell r="F6655">
            <v>31448</v>
          </cell>
        </row>
        <row r="6656">
          <cell r="A6656">
            <v>2021</v>
          </cell>
          <cell r="B6656" t="str">
            <v>Chihuahua</v>
          </cell>
          <cell r="F6656">
            <v>32119</v>
          </cell>
        </row>
        <row r="6657">
          <cell r="A6657">
            <v>2021</v>
          </cell>
          <cell r="B6657" t="str">
            <v>Chihuahua</v>
          </cell>
          <cell r="F6657">
            <v>31249</v>
          </cell>
        </row>
        <row r="6658">
          <cell r="A6658">
            <v>2021</v>
          </cell>
          <cell r="B6658" t="str">
            <v>Chihuahua</v>
          </cell>
          <cell r="F6658">
            <v>31755</v>
          </cell>
        </row>
        <row r="6659">
          <cell r="A6659">
            <v>2021</v>
          </cell>
          <cell r="B6659" t="str">
            <v>Chihuahua</v>
          </cell>
          <cell r="F6659">
            <v>30968</v>
          </cell>
        </row>
        <row r="6660">
          <cell r="A6660">
            <v>2021</v>
          </cell>
          <cell r="B6660" t="str">
            <v>Chihuahua</v>
          </cell>
          <cell r="F6660">
            <v>31278</v>
          </cell>
        </row>
        <row r="6661">
          <cell r="A6661">
            <v>2021</v>
          </cell>
          <cell r="B6661" t="str">
            <v>Chihuahua</v>
          </cell>
          <cell r="F6661">
            <v>30635</v>
          </cell>
        </row>
        <row r="6662">
          <cell r="A6662">
            <v>2021</v>
          </cell>
          <cell r="B6662" t="str">
            <v>Chihuahua</v>
          </cell>
          <cell r="F6662">
            <v>30653</v>
          </cell>
        </row>
        <row r="6663">
          <cell r="A6663">
            <v>2021</v>
          </cell>
          <cell r="B6663" t="str">
            <v>Chihuahua</v>
          </cell>
          <cell r="F6663">
            <v>30234</v>
          </cell>
        </row>
        <row r="6664">
          <cell r="A6664">
            <v>2021</v>
          </cell>
          <cell r="B6664" t="str">
            <v>Chihuahua</v>
          </cell>
          <cell r="F6664">
            <v>29942</v>
          </cell>
        </row>
        <row r="6665">
          <cell r="A6665">
            <v>2021</v>
          </cell>
          <cell r="B6665" t="str">
            <v>Chihuahua</v>
          </cell>
          <cell r="F6665">
            <v>29792</v>
          </cell>
        </row>
        <row r="6666">
          <cell r="A6666">
            <v>2021</v>
          </cell>
          <cell r="B6666" t="str">
            <v>Chihuahua</v>
          </cell>
          <cell r="F6666">
            <v>29249</v>
          </cell>
        </row>
        <row r="6667">
          <cell r="A6667">
            <v>2021</v>
          </cell>
          <cell r="B6667" t="str">
            <v>Chihuahua</v>
          </cell>
          <cell r="F6667">
            <v>29378</v>
          </cell>
        </row>
        <row r="6668">
          <cell r="A6668">
            <v>2021</v>
          </cell>
          <cell r="B6668" t="str">
            <v>Chihuahua</v>
          </cell>
          <cell r="F6668">
            <v>28566</v>
          </cell>
        </row>
        <row r="6669">
          <cell r="A6669">
            <v>2021</v>
          </cell>
          <cell r="B6669" t="str">
            <v>Chihuahua</v>
          </cell>
          <cell r="F6669">
            <v>28979</v>
          </cell>
        </row>
        <row r="6670">
          <cell r="A6670">
            <v>2021</v>
          </cell>
          <cell r="B6670" t="str">
            <v>Chihuahua</v>
          </cell>
          <cell r="F6670">
            <v>27874</v>
          </cell>
        </row>
        <row r="6671">
          <cell r="A6671">
            <v>2021</v>
          </cell>
          <cell r="B6671" t="str">
            <v>Chihuahua</v>
          </cell>
          <cell r="F6671">
            <v>28558</v>
          </cell>
        </row>
        <row r="6672">
          <cell r="A6672">
            <v>2021</v>
          </cell>
          <cell r="B6672" t="str">
            <v>Chihuahua</v>
          </cell>
          <cell r="F6672">
            <v>27201</v>
          </cell>
        </row>
        <row r="6673">
          <cell r="A6673">
            <v>2021</v>
          </cell>
          <cell r="B6673" t="str">
            <v>Chihuahua</v>
          </cell>
          <cell r="F6673">
            <v>28132</v>
          </cell>
        </row>
        <row r="6674">
          <cell r="A6674">
            <v>2021</v>
          </cell>
          <cell r="B6674" t="str">
            <v>Chihuahua</v>
          </cell>
          <cell r="F6674">
            <v>26556</v>
          </cell>
        </row>
        <row r="6675">
          <cell r="A6675">
            <v>2021</v>
          </cell>
          <cell r="B6675" t="str">
            <v>Chihuahua</v>
          </cell>
          <cell r="F6675">
            <v>27719</v>
          </cell>
        </row>
        <row r="6676">
          <cell r="A6676">
            <v>2021</v>
          </cell>
          <cell r="B6676" t="str">
            <v>Chihuahua</v>
          </cell>
          <cell r="F6676">
            <v>25925</v>
          </cell>
        </row>
        <row r="6677">
          <cell r="A6677">
            <v>2021</v>
          </cell>
          <cell r="B6677" t="str">
            <v>Chihuahua</v>
          </cell>
          <cell r="F6677">
            <v>27317</v>
          </cell>
        </row>
        <row r="6678">
          <cell r="A6678">
            <v>2021</v>
          </cell>
          <cell r="B6678" t="str">
            <v>Chihuahua</v>
          </cell>
          <cell r="F6678">
            <v>25322</v>
          </cell>
        </row>
        <row r="6679">
          <cell r="A6679">
            <v>2021</v>
          </cell>
          <cell r="B6679" t="str">
            <v>Chihuahua</v>
          </cell>
          <cell r="F6679">
            <v>26935</v>
          </cell>
        </row>
        <row r="6680">
          <cell r="A6680">
            <v>2021</v>
          </cell>
          <cell r="B6680" t="str">
            <v>Chihuahua</v>
          </cell>
          <cell r="F6680">
            <v>24774</v>
          </cell>
        </row>
        <row r="6681">
          <cell r="A6681">
            <v>2021</v>
          </cell>
          <cell r="B6681" t="str">
            <v>Chihuahua</v>
          </cell>
          <cell r="F6681">
            <v>26579</v>
          </cell>
        </row>
        <row r="6682">
          <cell r="A6682">
            <v>2021</v>
          </cell>
          <cell r="B6682" t="str">
            <v>Chihuahua</v>
          </cell>
          <cell r="F6682">
            <v>24309</v>
          </cell>
        </row>
        <row r="6683">
          <cell r="A6683">
            <v>2021</v>
          </cell>
          <cell r="B6683" t="str">
            <v>Chihuahua</v>
          </cell>
          <cell r="F6683">
            <v>26256</v>
          </cell>
        </row>
        <row r="6684">
          <cell r="A6684">
            <v>2021</v>
          </cell>
          <cell r="B6684" t="str">
            <v>Chihuahua</v>
          </cell>
          <cell r="F6684">
            <v>23948</v>
          </cell>
        </row>
        <row r="6685">
          <cell r="A6685">
            <v>2021</v>
          </cell>
          <cell r="B6685" t="str">
            <v>Chihuahua</v>
          </cell>
          <cell r="F6685">
            <v>25975</v>
          </cell>
        </row>
        <row r="6686">
          <cell r="A6686">
            <v>2021</v>
          </cell>
          <cell r="B6686" t="str">
            <v>Chihuahua</v>
          </cell>
          <cell r="F6686">
            <v>23696</v>
          </cell>
        </row>
        <row r="6687">
          <cell r="A6687">
            <v>2021</v>
          </cell>
          <cell r="B6687" t="str">
            <v>Chihuahua</v>
          </cell>
          <cell r="F6687">
            <v>25745</v>
          </cell>
        </row>
        <row r="6688">
          <cell r="A6688">
            <v>2021</v>
          </cell>
          <cell r="B6688" t="str">
            <v>Chihuahua</v>
          </cell>
          <cell r="F6688">
            <v>23543</v>
          </cell>
        </row>
        <row r="6689">
          <cell r="A6689">
            <v>2021</v>
          </cell>
          <cell r="B6689" t="str">
            <v>Chihuahua</v>
          </cell>
          <cell r="F6689">
            <v>25563</v>
          </cell>
        </row>
        <row r="6690">
          <cell r="A6690">
            <v>2021</v>
          </cell>
          <cell r="B6690" t="str">
            <v>Chihuahua</v>
          </cell>
          <cell r="F6690">
            <v>23479</v>
          </cell>
        </row>
        <row r="6691">
          <cell r="A6691">
            <v>2021</v>
          </cell>
          <cell r="B6691" t="str">
            <v>Chihuahua</v>
          </cell>
          <cell r="F6691">
            <v>25419</v>
          </cell>
        </row>
        <row r="6692">
          <cell r="A6692">
            <v>2021</v>
          </cell>
          <cell r="B6692" t="str">
            <v>Chihuahua</v>
          </cell>
          <cell r="F6692">
            <v>23486</v>
          </cell>
        </row>
        <row r="6693">
          <cell r="A6693">
            <v>2021</v>
          </cell>
          <cell r="B6693" t="str">
            <v>Chihuahua</v>
          </cell>
          <cell r="F6693">
            <v>25303</v>
          </cell>
        </row>
        <row r="6694">
          <cell r="A6694">
            <v>2021</v>
          </cell>
          <cell r="B6694" t="str">
            <v>Chihuahua</v>
          </cell>
          <cell r="F6694">
            <v>23463</v>
          </cell>
        </row>
        <row r="6695">
          <cell r="A6695">
            <v>2021</v>
          </cell>
          <cell r="B6695" t="str">
            <v>Chihuahua</v>
          </cell>
          <cell r="F6695">
            <v>25124</v>
          </cell>
        </row>
        <row r="6696">
          <cell r="A6696">
            <v>2021</v>
          </cell>
          <cell r="B6696" t="str">
            <v>Chihuahua</v>
          </cell>
          <cell r="F6696">
            <v>23336</v>
          </cell>
        </row>
        <row r="6697">
          <cell r="A6697">
            <v>2021</v>
          </cell>
          <cell r="B6697" t="str">
            <v>Chihuahua</v>
          </cell>
          <cell r="F6697">
            <v>24830</v>
          </cell>
        </row>
        <row r="6698">
          <cell r="A6698">
            <v>2021</v>
          </cell>
          <cell r="B6698" t="str">
            <v>Chihuahua</v>
          </cell>
          <cell r="F6698">
            <v>23103</v>
          </cell>
        </row>
        <row r="6699">
          <cell r="A6699">
            <v>2021</v>
          </cell>
          <cell r="B6699" t="str">
            <v>Chihuahua</v>
          </cell>
          <cell r="F6699">
            <v>24449</v>
          </cell>
        </row>
        <row r="6700">
          <cell r="A6700">
            <v>2021</v>
          </cell>
          <cell r="B6700" t="str">
            <v>Chihuahua</v>
          </cell>
          <cell r="F6700">
            <v>22749</v>
          </cell>
        </row>
        <row r="6701">
          <cell r="A6701">
            <v>2021</v>
          </cell>
          <cell r="B6701" t="str">
            <v>Chihuahua</v>
          </cell>
          <cell r="F6701">
            <v>23973</v>
          </cell>
        </row>
        <row r="6702">
          <cell r="A6702">
            <v>2021</v>
          </cell>
          <cell r="B6702" t="str">
            <v>Chihuahua</v>
          </cell>
          <cell r="F6702">
            <v>22287</v>
          </cell>
        </row>
        <row r="6703">
          <cell r="A6703">
            <v>2021</v>
          </cell>
          <cell r="B6703" t="str">
            <v>Chihuahua</v>
          </cell>
          <cell r="F6703">
            <v>23427</v>
          </cell>
        </row>
        <row r="6704">
          <cell r="A6704">
            <v>2021</v>
          </cell>
          <cell r="B6704" t="str">
            <v>Chihuahua</v>
          </cell>
          <cell r="F6704">
            <v>21747</v>
          </cell>
        </row>
        <row r="6705">
          <cell r="A6705">
            <v>2021</v>
          </cell>
          <cell r="B6705" t="str">
            <v>Chihuahua</v>
          </cell>
          <cell r="F6705">
            <v>22835</v>
          </cell>
        </row>
        <row r="6706">
          <cell r="A6706">
            <v>2021</v>
          </cell>
          <cell r="B6706" t="str">
            <v>Chihuahua</v>
          </cell>
          <cell r="F6706">
            <v>21150</v>
          </cell>
        </row>
        <row r="6707">
          <cell r="A6707">
            <v>2021</v>
          </cell>
          <cell r="B6707" t="str">
            <v>Chihuahua</v>
          </cell>
          <cell r="F6707">
            <v>22197</v>
          </cell>
        </row>
        <row r="6708">
          <cell r="A6708">
            <v>2021</v>
          </cell>
          <cell r="B6708" t="str">
            <v>Chihuahua</v>
          </cell>
          <cell r="F6708">
            <v>20507</v>
          </cell>
        </row>
        <row r="6709">
          <cell r="A6709">
            <v>2021</v>
          </cell>
          <cell r="B6709" t="str">
            <v>Chihuahua</v>
          </cell>
          <cell r="F6709">
            <v>21530</v>
          </cell>
        </row>
        <row r="6710">
          <cell r="A6710">
            <v>2021</v>
          </cell>
          <cell r="B6710" t="str">
            <v>Chihuahua</v>
          </cell>
          <cell r="F6710">
            <v>19840</v>
          </cell>
        </row>
        <row r="6711">
          <cell r="A6711">
            <v>2021</v>
          </cell>
          <cell r="B6711" t="str">
            <v>Chihuahua</v>
          </cell>
          <cell r="F6711">
            <v>20855</v>
          </cell>
        </row>
        <row r="6712">
          <cell r="A6712">
            <v>2021</v>
          </cell>
          <cell r="B6712" t="str">
            <v>Chihuahua</v>
          </cell>
          <cell r="F6712">
            <v>19170</v>
          </cell>
        </row>
        <row r="6713">
          <cell r="A6713">
            <v>2021</v>
          </cell>
          <cell r="B6713" t="str">
            <v>Chihuahua</v>
          </cell>
          <cell r="F6713">
            <v>20182</v>
          </cell>
        </row>
        <row r="6714">
          <cell r="A6714">
            <v>2021</v>
          </cell>
          <cell r="B6714" t="str">
            <v>Chihuahua</v>
          </cell>
          <cell r="F6714">
            <v>18498</v>
          </cell>
        </row>
        <row r="6715">
          <cell r="A6715">
            <v>2021</v>
          </cell>
          <cell r="B6715" t="str">
            <v>Chihuahua</v>
          </cell>
          <cell r="F6715">
            <v>19506</v>
          </cell>
        </row>
        <row r="6716">
          <cell r="A6716">
            <v>2021</v>
          </cell>
          <cell r="B6716" t="str">
            <v>Chihuahua</v>
          </cell>
          <cell r="F6716">
            <v>17811</v>
          </cell>
        </row>
        <row r="6717">
          <cell r="A6717">
            <v>2021</v>
          </cell>
          <cell r="B6717" t="str">
            <v>Chihuahua</v>
          </cell>
          <cell r="F6717">
            <v>18820</v>
          </cell>
        </row>
        <row r="6718">
          <cell r="A6718">
            <v>2021</v>
          </cell>
          <cell r="B6718" t="str">
            <v>Chihuahua</v>
          </cell>
          <cell r="F6718">
            <v>17112</v>
          </cell>
        </row>
        <row r="6719">
          <cell r="A6719">
            <v>2021</v>
          </cell>
          <cell r="B6719" t="str">
            <v>Chihuahua</v>
          </cell>
          <cell r="F6719">
            <v>18128</v>
          </cell>
        </row>
        <row r="6720">
          <cell r="A6720">
            <v>2021</v>
          </cell>
          <cell r="B6720" t="str">
            <v>Chihuahua</v>
          </cell>
          <cell r="F6720">
            <v>16394</v>
          </cell>
        </row>
        <row r="6721">
          <cell r="A6721">
            <v>2021</v>
          </cell>
          <cell r="B6721" t="str">
            <v>Chihuahua</v>
          </cell>
          <cell r="F6721">
            <v>17417</v>
          </cell>
        </row>
        <row r="6722">
          <cell r="A6722">
            <v>2021</v>
          </cell>
          <cell r="B6722" t="str">
            <v>Chihuahua</v>
          </cell>
          <cell r="F6722">
            <v>15654</v>
          </cell>
        </row>
        <row r="6723">
          <cell r="A6723">
            <v>2021</v>
          </cell>
          <cell r="B6723" t="str">
            <v>Chihuahua</v>
          </cell>
          <cell r="F6723">
            <v>16681</v>
          </cell>
        </row>
        <row r="6724">
          <cell r="A6724">
            <v>2021</v>
          </cell>
          <cell r="B6724" t="str">
            <v>Chihuahua</v>
          </cell>
          <cell r="F6724">
            <v>14884</v>
          </cell>
        </row>
        <row r="6725">
          <cell r="A6725">
            <v>2021</v>
          </cell>
          <cell r="B6725" t="str">
            <v>Chihuahua</v>
          </cell>
          <cell r="F6725">
            <v>15915</v>
          </cell>
        </row>
        <row r="6726">
          <cell r="A6726">
            <v>2021</v>
          </cell>
          <cell r="B6726" t="str">
            <v>Chihuahua</v>
          </cell>
          <cell r="F6726">
            <v>14091</v>
          </cell>
        </row>
        <row r="6727">
          <cell r="A6727">
            <v>2021</v>
          </cell>
          <cell r="B6727" t="str">
            <v>Chihuahua</v>
          </cell>
          <cell r="F6727">
            <v>15123</v>
          </cell>
        </row>
        <row r="6728">
          <cell r="A6728">
            <v>2021</v>
          </cell>
          <cell r="B6728" t="str">
            <v>Chihuahua</v>
          </cell>
          <cell r="F6728">
            <v>13285</v>
          </cell>
        </row>
        <row r="6729">
          <cell r="A6729">
            <v>2021</v>
          </cell>
          <cell r="B6729" t="str">
            <v>Chihuahua</v>
          </cell>
          <cell r="F6729">
            <v>14314</v>
          </cell>
        </row>
        <row r="6730">
          <cell r="A6730">
            <v>2021</v>
          </cell>
          <cell r="B6730" t="str">
            <v>Chihuahua</v>
          </cell>
          <cell r="F6730">
            <v>12475</v>
          </cell>
        </row>
        <row r="6731">
          <cell r="A6731">
            <v>2021</v>
          </cell>
          <cell r="B6731" t="str">
            <v>Chihuahua</v>
          </cell>
          <cell r="F6731">
            <v>13503</v>
          </cell>
        </row>
        <row r="6732">
          <cell r="A6732">
            <v>2021</v>
          </cell>
          <cell r="B6732" t="str">
            <v>Chihuahua</v>
          </cell>
          <cell r="F6732">
            <v>11673</v>
          </cell>
        </row>
        <row r="6733">
          <cell r="A6733">
            <v>2021</v>
          </cell>
          <cell r="B6733" t="str">
            <v>Chihuahua</v>
          </cell>
          <cell r="F6733">
            <v>12712</v>
          </cell>
        </row>
        <row r="6734">
          <cell r="A6734">
            <v>2021</v>
          </cell>
          <cell r="B6734" t="str">
            <v>Chihuahua</v>
          </cell>
          <cell r="F6734">
            <v>10894</v>
          </cell>
        </row>
        <row r="6735">
          <cell r="A6735">
            <v>2021</v>
          </cell>
          <cell r="B6735" t="str">
            <v>Chihuahua</v>
          </cell>
          <cell r="F6735">
            <v>11948</v>
          </cell>
        </row>
        <row r="6736">
          <cell r="A6736">
            <v>2021</v>
          </cell>
          <cell r="B6736" t="str">
            <v>Chihuahua</v>
          </cell>
          <cell r="F6736">
            <v>10132</v>
          </cell>
        </row>
        <row r="6737">
          <cell r="A6737">
            <v>2021</v>
          </cell>
          <cell r="B6737" t="str">
            <v>Chihuahua</v>
          </cell>
          <cell r="F6737">
            <v>11209</v>
          </cell>
        </row>
        <row r="6738">
          <cell r="A6738">
            <v>2021</v>
          </cell>
          <cell r="B6738" t="str">
            <v>Chihuahua</v>
          </cell>
          <cell r="F6738">
            <v>9402</v>
          </cell>
        </row>
        <row r="6739">
          <cell r="A6739">
            <v>2021</v>
          </cell>
          <cell r="B6739" t="str">
            <v>Chihuahua</v>
          </cell>
          <cell r="F6739">
            <v>10493</v>
          </cell>
        </row>
        <row r="6740">
          <cell r="A6740">
            <v>2021</v>
          </cell>
          <cell r="B6740" t="str">
            <v>Chihuahua</v>
          </cell>
          <cell r="F6740">
            <v>8704</v>
          </cell>
        </row>
        <row r="6741">
          <cell r="A6741">
            <v>2021</v>
          </cell>
          <cell r="B6741" t="str">
            <v>Chihuahua</v>
          </cell>
          <cell r="F6741">
            <v>9800</v>
          </cell>
        </row>
        <row r="6742">
          <cell r="A6742">
            <v>2021</v>
          </cell>
          <cell r="B6742" t="str">
            <v>Chihuahua</v>
          </cell>
          <cell r="F6742">
            <v>8027</v>
          </cell>
        </row>
        <row r="6743">
          <cell r="A6743">
            <v>2021</v>
          </cell>
          <cell r="B6743" t="str">
            <v>Chihuahua</v>
          </cell>
          <cell r="F6743">
            <v>9126</v>
          </cell>
        </row>
        <row r="6744">
          <cell r="A6744">
            <v>2021</v>
          </cell>
          <cell r="B6744" t="str">
            <v>Chihuahua</v>
          </cell>
          <cell r="F6744">
            <v>7436</v>
          </cell>
        </row>
        <row r="6745">
          <cell r="A6745">
            <v>2021</v>
          </cell>
          <cell r="B6745" t="str">
            <v>Chihuahua</v>
          </cell>
          <cell r="F6745">
            <v>8540</v>
          </cell>
        </row>
        <row r="6746">
          <cell r="A6746">
            <v>2021</v>
          </cell>
          <cell r="B6746" t="str">
            <v>Chihuahua</v>
          </cell>
          <cell r="F6746">
            <v>6905</v>
          </cell>
        </row>
        <row r="6747">
          <cell r="A6747">
            <v>2021</v>
          </cell>
          <cell r="B6747" t="str">
            <v>Chihuahua</v>
          </cell>
          <cell r="F6747">
            <v>8009</v>
          </cell>
        </row>
        <row r="6748">
          <cell r="A6748">
            <v>2021</v>
          </cell>
          <cell r="B6748" t="str">
            <v>Chihuahua</v>
          </cell>
          <cell r="F6748">
            <v>6375</v>
          </cell>
        </row>
        <row r="6749">
          <cell r="A6749">
            <v>2021</v>
          </cell>
          <cell r="B6749" t="str">
            <v>Chihuahua</v>
          </cell>
          <cell r="F6749">
            <v>7463</v>
          </cell>
        </row>
        <row r="6750">
          <cell r="A6750">
            <v>2021</v>
          </cell>
          <cell r="B6750" t="str">
            <v>Chihuahua</v>
          </cell>
          <cell r="F6750">
            <v>5875</v>
          </cell>
        </row>
        <row r="6751">
          <cell r="A6751">
            <v>2021</v>
          </cell>
          <cell r="B6751" t="str">
            <v>Chihuahua</v>
          </cell>
          <cell r="F6751">
            <v>6944</v>
          </cell>
        </row>
        <row r="6752">
          <cell r="A6752">
            <v>2021</v>
          </cell>
          <cell r="B6752" t="str">
            <v>Chihuahua</v>
          </cell>
          <cell r="F6752">
            <v>5400</v>
          </cell>
        </row>
        <row r="6753">
          <cell r="A6753">
            <v>2021</v>
          </cell>
          <cell r="B6753" t="str">
            <v>Chihuahua</v>
          </cell>
          <cell r="F6753">
            <v>6452</v>
          </cell>
        </row>
        <row r="6754">
          <cell r="A6754">
            <v>2021</v>
          </cell>
          <cell r="B6754" t="str">
            <v>Chihuahua</v>
          </cell>
          <cell r="F6754">
            <v>4951</v>
          </cell>
        </row>
        <row r="6755">
          <cell r="A6755">
            <v>2021</v>
          </cell>
          <cell r="B6755" t="str">
            <v>Chihuahua</v>
          </cell>
          <cell r="F6755">
            <v>5980</v>
          </cell>
        </row>
        <row r="6756">
          <cell r="A6756">
            <v>2021</v>
          </cell>
          <cell r="B6756" t="str">
            <v>Chihuahua</v>
          </cell>
          <cell r="F6756">
            <v>4523</v>
          </cell>
        </row>
        <row r="6757">
          <cell r="A6757">
            <v>2021</v>
          </cell>
          <cell r="B6757" t="str">
            <v>Chihuahua</v>
          </cell>
          <cell r="F6757">
            <v>5524</v>
          </cell>
        </row>
        <row r="6758">
          <cell r="A6758">
            <v>2021</v>
          </cell>
          <cell r="B6758" t="str">
            <v>Chihuahua</v>
          </cell>
          <cell r="F6758">
            <v>4113</v>
          </cell>
        </row>
        <row r="6759">
          <cell r="A6759">
            <v>2021</v>
          </cell>
          <cell r="B6759" t="str">
            <v>Chihuahua</v>
          </cell>
          <cell r="F6759">
            <v>5083</v>
          </cell>
        </row>
        <row r="6760">
          <cell r="A6760">
            <v>2021</v>
          </cell>
          <cell r="B6760" t="str">
            <v>Chihuahua</v>
          </cell>
          <cell r="F6760">
            <v>3736</v>
          </cell>
        </row>
        <row r="6761">
          <cell r="A6761">
            <v>2021</v>
          </cell>
          <cell r="B6761" t="str">
            <v>Chihuahua</v>
          </cell>
          <cell r="F6761">
            <v>4668</v>
          </cell>
        </row>
        <row r="6762">
          <cell r="A6762">
            <v>2021</v>
          </cell>
          <cell r="B6762" t="str">
            <v>Chihuahua</v>
          </cell>
          <cell r="F6762">
            <v>3380</v>
          </cell>
        </row>
        <row r="6763">
          <cell r="A6763">
            <v>2021</v>
          </cell>
          <cell r="B6763" t="str">
            <v>Chihuahua</v>
          </cell>
          <cell r="F6763">
            <v>4265</v>
          </cell>
        </row>
        <row r="6764">
          <cell r="A6764">
            <v>2021</v>
          </cell>
          <cell r="B6764" t="str">
            <v>Chihuahua</v>
          </cell>
          <cell r="F6764">
            <v>3036</v>
          </cell>
        </row>
        <row r="6765">
          <cell r="A6765">
            <v>2021</v>
          </cell>
          <cell r="B6765" t="str">
            <v>Chihuahua</v>
          </cell>
          <cell r="F6765">
            <v>3862</v>
          </cell>
        </row>
        <row r="6766">
          <cell r="A6766">
            <v>2021</v>
          </cell>
          <cell r="B6766" t="str">
            <v>Chihuahua</v>
          </cell>
          <cell r="F6766">
            <v>2708</v>
          </cell>
        </row>
        <row r="6767">
          <cell r="A6767">
            <v>2021</v>
          </cell>
          <cell r="B6767" t="str">
            <v>Chihuahua</v>
          </cell>
          <cell r="F6767">
            <v>3469</v>
          </cell>
        </row>
        <row r="6768">
          <cell r="A6768">
            <v>2021</v>
          </cell>
          <cell r="B6768" t="str">
            <v>Chihuahua</v>
          </cell>
          <cell r="F6768">
            <v>2400</v>
          </cell>
        </row>
        <row r="6769">
          <cell r="A6769">
            <v>2021</v>
          </cell>
          <cell r="B6769" t="str">
            <v>Chihuahua</v>
          </cell>
          <cell r="F6769">
            <v>3096</v>
          </cell>
        </row>
        <row r="6770">
          <cell r="A6770">
            <v>2021</v>
          </cell>
          <cell r="B6770" t="str">
            <v>Chihuahua</v>
          </cell>
          <cell r="F6770">
            <v>2114</v>
          </cell>
        </row>
        <row r="6771">
          <cell r="A6771">
            <v>2021</v>
          </cell>
          <cell r="B6771" t="str">
            <v>Chihuahua</v>
          </cell>
          <cell r="F6771">
            <v>2745</v>
          </cell>
        </row>
        <row r="6772">
          <cell r="A6772">
            <v>2021</v>
          </cell>
          <cell r="B6772" t="str">
            <v>Chihuahua</v>
          </cell>
          <cell r="F6772">
            <v>1849</v>
          </cell>
        </row>
        <row r="6773">
          <cell r="A6773">
            <v>2021</v>
          </cell>
          <cell r="B6773" t="str">
            <v>Chihuahua</v>
          </cell>
          <cell r="F6773">
            <v>2411</v>
          </cell>
        </row>
        <row r="6774">
          <cell r="A6774">
            <v>2021</v>
          </cell>
          <cell r="B6774" t="str">
            <v>Chihuahua</v>
          </cell>
          <cell r="F6774">
            <v>1606</v>
          </cell>
        </row>
        <row r="6775">
          <cell r="A6775">
            <v>2021</v>
          </cell>
          <cell r="B6775" t="str">
            <v>Chihuahua</v>
          </cell>
          <cell r="F6775">
            <v>2099</v>
          </cell>
        </row>
        <row r="6776">
          <cell r="A6776">
            <v>2021</v>
          </cell>
          <cell r="B6776" t="str">
            <v>Chihuahua</v>
          </cell>
          <cell r="F6776">
            <v>1382</v>
          </cell>
        </row>
        <row r="6777">
          <cell r="A6777">
            <v>2021</v>
          </cell>
          <cell r="B6777" t="str">
            <v>Chihuahua</v>
          </cell>
          <cell r="F6777">
            <v>1810</v>
          </cell>
        </row>
        <row r="6778">
          <cell r="A6778">
            <v>2021</v>
          </cell>
          <cell r="B6778" t="str">
            <v>Chihuahua</v>
          </cell>
          <cell r="F6778">
            <v>1178</v>
          </cell>
        </row>
        <row r="6779">
          <cell r="A6779">
            <v>2021</v>
          </cell>
          <cell r="B6779" t="str">
            <v>Chihuahua</v>
          </cell>
          <cell r="F6779">
            <v>1543</v>
          </cell>
        </row>
        <row r="6780">
          <cell r="A6780">
            <v>2021</v>
          </cell>
          <cell r="B6780" t="str">
            <v>Chihuahua</v>
          </cell>
          <cell r="F6780">
            <v>993</v>
          </cell>
        </row>
        <row r="6781">
          <cell r="A6781">
            <v>2021</v>
          </cell>
          <cell r="B6781" t="str">
            <v>Chihuahua</v>
          </cell>
          <cell r="F6781">
            <v>1302</v>
          </cell>
        </row>
        <row r="6782">
          <cell r="A6782">
            <v>2021</v>
          </cell>
          <cell r="B6782" t="str">
            <v>Chihuahua</v>
          </cell>
          <cell r="F6782">
            <v>822</v>
          </cell>
        </row>
        <row r="6783">
          <cell r="A6783">
            <v>2021</v>
          </cell>
          <cell r="B6783" t="str">
            <v>Chihuahua</v>
          </cell>
          <cell r="F6783">
            <v>1083</v>
          </cell>
        </row>
        <row r="6784">
          <cell r="A6784">
            <v>2021</v>
          </cell>
          <cell r="B6784" t="str">
            <v>Chihuahua</v>
          </cell>
          <cell r="F6784">
            <v>667</v>
          </cell>
        </row>
        <row r="6785">
          <cell r="A6785">
            <v>2021</v>
          </cell>
          <cell r="B6785" t="str">
            <v>Chihuahua</v>
          </cell>
          <cell r="F6785">
            <v>888</v>
          </cell>
        </row>
        <row r="6786">
          <cell r="A6786">
            <v>2021</v>
          </cell>
          <cell r="B6786" t="str">
            <v>Chihuahua</v>
          </cell>
          <cell r="F6786">
            <v>529</v>
          </cell>
        </row>
        <row r="6787">
          <cell r="A6787">
            <v>2021</v>
          </cell>
          <cell r="B6787" t="str">
            <v>Chihuahua</v>
          </cell>
          <cell r="F6787">
            <v>714</v>
          </cell>
        </row>
        <row r="6788">
          <cell r="A6788">
            <v>2021</v>
          </cell>
          <cell r="B6788" t="str">
            <v>Chihuahua</v>
          </cell>
          <cell r="F6788">
            <v>413</v>
          </cell>
        </row>
        <row r="6789">
          <cell r="A6789">
            <v>2021</v>
          </cell>
          <cell r="B6789" t="str">
            <v>Chihuahua</v>
          </cell>
          <cell r="F6789">
            <v>565</v>
          </cell>
        </row>
        <row r="6790">
          <cell r="A6790">
            <v>2021</v>
          </cell>
          <cell r="B6790" t="str">
            <v>Chihuahua</v>
          </cell>
          <cell r="F6790">
            <v>317</v>
          </cell>
        </row>
        <row r="6791">
          <cell r="A6791">
            <v>2021</v>
          </cell>
          <cell r="B6791" t="str">
            <v>Chihuahua</v>
          </cell>
          <cell r="F6791">
            <v>440</v>
          </cell>
        </row>
        <row r="6792">
          <cell r="A6792">
            <v>2021</v>
          </cell>
          <cell r="B6792" t="str">
            <v>Chihuahua</v>
          </cell>
          <cell r="F6792">
            <v>238</v>
          </cell>
        </row>
        <row r="6793">
          <cell r="A6793">
            <v>2021</v>
          </cell>
          <cell r="B6793" t="str">
            <v>Chihuahua</v>
          </cell>
          <cell r="F6793">
            <v>336</v>
          </cell>
        </row>
        <row r="6794">
          <cell r="A6794">
            <v>2021</v>
          </cell>
          <cell r="B6794" t="str">
            <v>Chihuahua</v>
          </cell>
          <cell r="F6794">
            <v>176</v>
          </cell>
        </row>
        <row r="6795">
          <cell r="A6795">
            <v>2021</v>
          </cell>
          <cell r="B6795" t="str">
            <v>Chihuahua</v>
          </cell>
          <cell r="F6795">
            <v>252</v>
          </cell>
        </row>
        <row r="6796">
          <cell r="A6796">
            <v>2021</v>
          </cell>
          <cell r="B6796" t="str">
            <v>Chihuahua</v>
          </cell>
          <cell r="F6796">
            <v>127</v>
          </cell>
        </row>
        <row r="6797">
          <cell r="A6797">
            <v>2021</v>
          </cell>
          <cell r="B6797" t="str">
            <v>Chihuahua</v>
          </cell>
          <cell r="F6797">
            <v>185</v>
          </cell>
        </row>
        <row r="6798">
          <cell r="A6798">
            <v>2021</v>
          </cell>
          <cell r="B6798" t="str">
            <v>Chihuahua</v>
          </cell>
          <cell r="F6798">
            <v>89</v>
          </cell>
        </row>
        <row r="6799">
          <cell r="A6799">
            <v>2021</v>
          </cell>
          <cell r="B6799" t="str">
            <v>Chihuahua</v>
          </cell>
          <cell r="F6799">
            <v>132</v>
          </cell>
        </row>
        <row r="6800">
          <cell r="A6800">
            <v>2021</v>
          </cell>
          <cell r="B6800" t="str">
            <v>Chihuahua</v>
          </cell>
          <cell r="F6800">
            <v>61</v>
          </cell>
        </row>
        <row r="6801">
          <cell r="A6801">
            <v>2021</v>
          </cell>
          <cell r="B6801" t="str">
            <v>Chihuahua</v>
          </cell>
          <cell r="F6801">
            <v>92</v>
          </cell>
        </row>
        <row r="6802">
          <cell r="A6802">
            <v>2021</v>
          </cell>
          <cell r="B6802" t="str">
            <v>Chihuahua</v>
          </cell>
          <cell r="F6802">
            <v>40</v>
          </cell>
        </row>
        <row r="6803">
          <cell r="A6803">
            <v>2021</v>
          </cell>
          <cell r="B6803" t="str">
            <v>Chihuahua</v>
          </cell>
          <cell r="F6803">
            <v>62</v>
          </cell>
        </row>
        <row r="6804">
          <cell r="A6804">
            <v>2021</v>
          </cell>
          <cell r="B6804" t="str">
            <v>Chihuahua</v>
          </cell>
          <cell r="F6804">
            <v>25</v>
          </cell>
        </row>
        <row r="6805">
          <cell r="A6805">
            <v>2021</v>
          </cell>
          <cell r="B6805" t="str">
            <v>Chihuahua</v>
          </cell>
          <cell r="F6805">
            <v>40</v>
          </cell>
        </row>
        <row r="6806">
          <cell r="A6806">
            <v>2021</v>
          </cell>
          <cell r="B6806" t="str">
            <v>Chihuahua</v>
          </cell>
          <cell r="F6806">
            <v>16</v>
          </cell>
        </row>
        <row r="6807">
          <cell r="A6807">
            <v>2021</v>
          </cell>
          <cell r="B6807" t="str">
            <v>Chihuahua</v>
          </cell>
          <cell r="F6807">
            <v>25</v>
          </cell>
        </row>
        <row r="6808">
          <cell r="A6808">
            <v>2021</v>
          </cell>
          <cell r="B6808" t="str">
            <v>Chihuahua</v>
          </cell>
          <cell r="F6808">
            <v>9</v>
          </cell>
        </row>
        <row r="6809">
          <cell r="A6809">
            <v>2021</v>
          </cell>
          <cell r="B6809" t="str">
            <v>Chihuahua</v>
          </cell>
          <cell r="F6809">
            <v>15</v>
          </cell>
        </row>
        <row r="6810">
          <cell r="A6810">
            <v>2021</v>
          </cell>
          <cell r="B6810" t="str">
            <v>Chihuahua</v>
          </cell>
          <cell r="F6810">
            <v>5</v>
          </cell>
        </row>
        <row r="6811">
          <cell r="A6811">
            <v>2021</v>
          </cell>
          <cell r="B6811" t="str">
            <v>Chihuahua</v>
          </cell>
          <cell r="F6811">
            <v>9</v>
          </cell>
        </row>
        <row r="6812">
          <cell r="A6812">
            <v>2021</v>
          </cell>
          <cell r="B6812" t="str">
            <v>Chihuahua</v>
          </cell>
          <cell r="F6812">
            <v>3</v>
          </cell>
        </row>
        <row r="6813">
          <cell r="A6813">
            <v>2021</v>
          </cell>
          <cell r="B6813" t="str">
            <v>Chihuahua</v>
          </cell>
          <cell r="F6813">
            <v>5</v>
          </cell>
        </row>
        <row r="6814">
          <cell r="A6814">
            <v>2021</v>
          </cell>
          <cell r="B6814" t="str">
            <v>Chihuahua</v>
          </cell>
          <cell r="F6814">
            <v>2</v>
          </cell>
        </row>
        <row r="6815">
          <cell r="A6815">
            <v>2021</v>
          </cell>
          <cell r="B6815" t="str">
            <v>Chihuahua</v>
          </cell>
          <cell r="F6815">
            <v>3</v>
          </cell>
        </row>
        <row r="6816">
          <cell r="A6816">
            <v>2021</v>
          </cell>
          <cell r="B6816" t="str">
            <v>Chihuahua</v>
          </cell>
          <cell r="F6816">
            <v>1</v>
          </cell>
        </row>
        <row r="6817">
          <cell r="A6817">
            <v>2021</v>
          </cell>
          <cell r="B6817" t="str">
            <v>Chihuahua</v>
          </cell>
          <cell r="F6817">
            <v>2</v>
          </cell>
        </row>
        <row r="6818">
          <cell r="A6818">
            <v>2021</v>
          </cell>
          <cell r="B6818" t="str">
            <v>Chihuahua</v>
          </cell>
          <cell r="F6818">
            <v>0</v>
          </cell>
        </row>
        <row r="6819">
          <cell r="A6819">
            <v>2021</v>
          </cell>
          <cell r="B6819" t="str">
            <v>Chihuahua</v>
          </cell>
          <cell r="F6819">
            <v>0</v>
          </cell>
        </row>
        <row r="6820">
          <cell r="A6820">
            <v>2021</v>
          </cell>
          <cell r="B6820" t="str">
            <v>Chihuahua</v>
          </cell>
          <cell r="F6820">
            <v>0</v>
          </cell>
        </row>
        <row r="6821">
          <cell r="A6821">
            <v>2021</v>
          </cell>
          <cell r="B6821" t="str">
            <v>Chihuahua</v>
          </cell>
          <cell r="F6821">
            <v>0</v>
          </cell>
        </row>
        <row r="6822">
          <cell r="A6822">
            <v>2022</v>
          </cell>
          <cell r="B6822" t="str">
            <v>Chihuahua</v>
          </cell>
          <cell r="F6822">
            <v>31360</v>
          </cell>
        </row>
        <row r="6823">
          <cell r="A6823">
            <v>2022</v>
          </cell>
          <cell r="B6823" t="str">
            <v>Chihuahua</v>
          </cell>
          <cell r="F6823">
            <v>30231</v>
          </cell>
        </row>
        <row r="6824">
          <cell r="A6824">
            <v>2022</v>
          </cell>
          <cell r="B6824" t="str">
            <v>Chihuahua</v>
          </cell>
          <cell r="F6824">
            <v>31564</v>
          </cell>
        </row>
        <row r="6825">
          <cell r="A6825">
            <v>2022</v>
          </cell>
          <cell r="B6825" t="str">
            <v>Chihuahua</v>
          </cell>
          <cell r="F6825">
            <v>30447</v>
          </cell>
        </row>
        <row r="6826">
          <cell r="A6826">
            <v>2022</v>
          </cell>
          <cell r="B6826" t="str">
            <v>Chihuahua</v>
          </cell>
          <cell r="F6826">
            <v>31809</v>
          </cell>
        </row>
        <row r="6827">
          <cell r="A6827">
            <v>2022</v>
          </cell>
          <cell r="B6827" t="str">
            <v>Chihuahua</v>
          </cell>
          <cell r="F6827">
            <v>30687</v>
          </cell>
        </row>
        <row r="6828">
          <cell r="A6828">
            <v>2022</v>
          </cell>
          <cell r="B6828" t="str">
            <v>Chihuahua</v>
          </cell>
          <cell r="F6828">
            <v>32057</v>
          </cell>
        </row>
        <row r="6829">
          <cell r="A6829">
            <v>2022</v>
          </cell>
          <cell r="B6829" t="str">
            <v>Chihuahua</v>
          </cell>
          <cell r="F6829">
            <v>30921</v>
          </cell>
        </row>
        <row r="6830">
          <cell r="A6830">
            <v>2022</v>
          </cell>
          <cell r="B6830" t="str">
            <v>Chihuahua</v>
          </cell>
          <cell r="F6830">
            <v>32302</v>
          </cell>
        </row>
        <row r="6831">
          <cell r="A6831">
            <v>2022</v>
          </cell>
          <cell r="B6831" t="str">
            <v>Chihuahua</v>
          </cell>
          <cell r="F6831">
            <v>31151</v>
          </cell>
        </row>
        <row r="6832">
          <cell r="A6832">
            <v>2022</v>
          </cell>
          <cell r="B6832" t="str">
            <v>Chihuahua</v>
          </cell>
          <cell r="F6832">
            <v>32541</v>
          </cell>
        </row>
        <row r="6833">
          <cell r="A6833">
            <v>2022</v>
          </cell>
          <cell r="B6833" t="str">
            <v>Chihuahua</v>
          </cell>
          <cell r="F6833">
            <v>31380</v>
          </cell>
        </row>
        <row r="6834">
          <cell r="A6834">
            <v>2022</v>
          </cell>
          <cell r="B6834" t="str">
            <v>Chihuahua</v>
          </cell>
          <cell r="F6834">
            <v>32485</v>
          </cell>
        </row>
        <row r="6835">
          <cell r="A6835">
            <v>2022</v>
          </cell>
          <cell r="B6835" t="str">
            <v>Chihuahua</v>
          </cell>
          <cell r="F6835">
            <v>31628</v>
          </cell>
        </row>
        <row r="6836">
          <cell r="A6836">
            <v>2022</v>
          </cell>
          <cell r="B6836" t="str">
            <v>Chihuahua</v>
          </cell>
          <cell r="F6836">
            <v>32514</v>
          </cell>
        </row>
        <row r="6837">
          <cell r="A6837">
            <v>2022</v>
          </cell>
          <cell r="B6837" t="str">
            <v>Chihuahua</v>
          </cell>
          <cell r="F6837">
            <v>31983</v>
          </cell>
        </row>
        <row r="6838">
          <cell r="A6838">
            <v>2022</v>
          </cell>
          <cell r="B6838" t="str">
            <v>Chihuahua</v>
          </cell>
          <cell r="F6838">
            <v>32795</v>
          </cell>
        </row>
        <row r="6839">
          <cell r="A6839">
            <v>2022</v>
          </cell>
          <cell r="B6839" t="str">
            <v>Chihuahua</v>
          </cell>
          <cell r="F6839">
            <v>32282</v>
          </cell>
        </row>
        <row r="6840">
          <cell r="A6840">
            <v>2022</v>
          </cell>
          <cell r="B6840" t="str">
            <v>Chihuahua</v>
          </cell>
          <cell r="F6840">
            <v>33045</v>
          </cell>
        </row>
        <row r="6841">
          <cell r="A6841">
            <v>2022</v>
          </cell>
          <cell r="B6841" t="str">
            <v>Chihuahua</v>
          </cell>
          <cell r="F6841">
            <v>32491</v>
          </cell>
        </row>
        <row r="6842">
          <cell r="A6842">
            <v>2022</v>
          </cell>
          <cell r="B6842" t="str">
            <v>Chihuahua</v>
          </cell>
          <cell r="F6842">
            <v>33281</v>
          </cell>
        </row>
        <row r="6843">
          <cell r="A6843">
            <v>2022</v>
          </cell>
          <cell r="B6843" t="str">
            <v>Chihuahua</v>
          </cell>
          <cell r="F6843">
            <v>32650</v>
          </cell>
        </row>
        <row r="6844">
          <cell r="A6844">
            <v>2022</v>
          </cell>
          <cell r="B6844" t="str">
            <v>Chihuahua</v>
          </cell>
          <cell r="F6844">
            <v>33499</v>
          </cell>
        </row>
        <row r="6845">
          <cell r="A6845">
            <v>2022</v>
          </cell>
          <cell r="B6845" t="str">
            <v>Chihuahua</v>
          </cell>
          <cell r="F6845">
            <v>32789</v>
          </cell>
        </row>
        <row r="6846">
          <cell r="A6846">
            <v>2022</v>
          </cell>
          <cell r="B6846" t="str">
            <v>Chihuahua</v>
          </cell>
          <cell r="F6846">
            <v>33718</v>
          </cell>
        </row>
        <row r="6847">
          <cell r="A6847">
            <v>2022</v>
          </cell>
          <cell r="B6847" t="str">
            <v>Chihuahua</v>
          </cell>
          <cell r="F6847">
            <v>32924</v>
          </cell>
        </row>
        <row r="6848">
          <cell r="A6848">
            <v>2022</v>
          </cell>
          <cell r="B6848" t="str">
            <v>Chihuahua</v>
          </cell>
          <cell r="F6848">
            <v>33925</v>
          </cell>
        </row>
        <row r="6849">
          <cell r="A6849">
            <v>2022</v>
          </cell>
          <cell r="B6849" t="str">
            <v>Chihuahua</v>
          </cell>
          <cell r="F6849">
            <v>33050</v>
          </cell>
        </row>
        <row r="6850">
          <cell r="A6850">
            <v>2022</v>
          </cell>
          <cell r="B6850" t="str">
            <v>Chihuahua</v>
          </cell>
          <cell r="F6850">
            <v>34084</v>
          </cell>
        </row>
        <row r="6851">
          <cell r="A6851">
            <v>2022</v>
          </cell>
          <cell r="B6851" t="str">
            <v>Chihuahua</v>
          </cell>
          <cell r="F6851">
            <v>33142</v>
          </cell>
        </row>
        <row r="6852">
          <cell r="A6852">
            <v>2022</v>
          </cell>
          <cell r="B6852" t="str">
            <v>Chihuahua</v>
          </cell>
          <cell r="F6852">
            <v>34233</v>
          </cell>
        </row>
        <row r="6853">
          <cell r="A6853">
            <v>2022</v>
          </cell>
          <cell r="B6853" t="str">
            <v>Chihuahua</v>
          </cell>
          <cell r="F6853">
            <v>33195</v>
          </cell>
        </row>
        <row r="6854">
          <cell r="A6854">
            <v>2022</v>
          </cell>
          <cell r="B6854" t="str">
            <v>Chihuahua</v>
          </cell>
          <cell r="F6854">
            <v>34381</v>
          </cell>
        </row>
        <row r="6855">
          <cell r="A6855">
            <v>2022</v>
          </cell>
          <cell r="B6855" t="str">
            <v>Chihuahua</v>
          </cell>
          <cell r="F6855">
            <v>33240</v>
          </cell>
        </row>
        <row r="6856">
          <cell r="A6856">
            <v>2022</v>
          </cell>
          <cell r="B6856" t="str">
            <v>Chihuahua</v>
          </cell>
          <cell r="F6856">
            <v>34448</v>
          </cell>
        </row>
        <row r="6857">
          <cell r="A6857">
            <v>2022</v>
          </cell>
          <cell r="B6857" t="str">
            <v>Chihuahua</v>
          </cell>
          <cell r="F6857">
            <v>33246</v>
          </cell>
        </row>
        <row r="6858">
          <cell r="A6858">
            <v>2022</v>
          </cell>
          <cell r="B6858" t="str">
            <v>Chihuahua</v>
          </cell>
          <cell r="F6858">
            <v>34360</v>
          </cell>
        </row>
        <row r="6859">
          <cell r="A6859">
            <v>2022</v>
          </cell>
          <cell r="B6859" t="str">
            <v>Chihuahua</v>
          </cell>
          <cell r="F6859">
            <v>33139</v>
          </cell>
        </row>
        <row r="6860">
          <cell r="A6860">
            <v>2022</v>
          </cell>
          <cell r="B6860" t="str">
            <v>Chihuahua</v>
          </cell>
          <cell r="F6860">
            <v>34137</v>
          </cell>
        </row>
        <row r="6861">
          <cell r="A6861">
            <v>2022</v>
          </cell>
          <cell r="B6861" t="str">
            <v>Chihuahua</v>
          </cell>
          <cell r="F6861">
            <v>32945</v>
          </cell>
        </row>
        <row r="6862">
          <cell r="A6862">
            <v>2022</v>
          </cell>
          <cell r="B6862" t="str">
            <v>Chihuahua</v>
          </cell>
          <cell r="F6862">
            <v>33873</v>
          </cell>
        </row>
        <row r="6863">
          <cell r="A6863">
            <v>2022</v>
          </cell>
          <cell r="B6863" t="str">
            <v>Chihuahua</v>
          </cell>
          <cell r="F6863">
            <v>32742</v>
          </cell>
        </row>
        <row r="6864">
          <cell r="A6864">
            <v>2022</v>
          </cell>
          <cell r="B6864" t="str">
            <v>Chihuahua</v>
          </cell>
          <cell r="F6864">
            <v>33582</v>
          </cell>
        </row>
        <row r="6865">
          <cell r="A6865">
            <v>2022</v>
          </cell>
          <cell r="B6865" t="str">
            <v>Chihuahua</v>
          </cell>
          <cell r="F6865">
            <v>32524</v>
          </cell>
        </row>
        <row r="6866">
          <cell r="A6866">
            <v>2022</v>
          </cell>
          <cell r="B6866" t="str">
            <v>Chihuahua</v>
          </cell>
          <cell r="F6866">
            <v>33275</v>
          </cell>
        </row>
        <row r="6867">
          <cell r="A6867">
            <v>2022</v>
          </cell>
          <cell r="B6867" t="str">
            <v>Chihuahua</v>
          </cell>
          <cell r="F6867">
            <v>32269</v>
          </cell>
        </row>
        <row r="6868">
          <cell r="A6868">
            <v>2022</v>
          </cell>
          <cell r="B6868" t="str">
            <v>Chihuahua</v>
          </cell>
          <cell r="F6868">
            <v>33008</v>
          </cell>
        </row>
        <row r="6869">
          <cell r="A6869">
            <v>2022</v>
          </cell>
          <cell r="B6869" t="str">
            <v>Chihuahua</v>
          </cell>
          <cell r="F6869">
            <v>32003</v>
          </cell>
        </row>
        <row r="6870">
          <cell r="A6870">
            <v>2022</v>
          </cell>
          <cell r="B6870" t="str">
            <v>Chihuahua</v>
          </cell>
          <cell r="F6870">
            <v>32787</v>
          </cell>
        </row>
        <row r="6871">
          <cell r="A6871">
            <v>2022</v>
          </cell>
          <cell r="B6871" t="str">
            <v>Chihuahua</v>
          </cell>
          <cell r="F6871">
            <v>31771</v>
          </cell>
        </row>
        <row r="6872">
          <cell r="A6872">
            <v>2022</v>
          </cell>
          <cell r="B6872" t="str">
            <v>Chihuahua</v>
          </cell>
          <cell r="F6872">
            <v>32579</v>
          </cell>
        </row>
        <row r="6873">
          <cell r="A6873">
            <v>2022</v>
          </cell>
          <cell r="B6873" t="str">
            <v>Chihuahua</v>
          </cell>
          <cell r="F6873">
            <v>31593</v>
          </cell>
        </row>
        <row r="6874">
          <cell r="A6874">
            <v>2022</v>
          </cell>
          <cell r="B6874" t="str">
            <v>Chihuahua</v>
          </cell>
          <cell r="F6874">
            <v>32390</v>
          </cell>
        </row>
        <row r="6875">
          <cell r="A6875">
            <v>2022</v>
          </cell>
          <cell r="B6875" t="str">
            <v>Chihuahua</v>
          </cell>
          <cell r="F6875">
            <v>31461</v>
          </cell>
        </row>
        <row r="6876">
          <cell r="A6876">
            <v>2022</v>
          </cell>
          <cell r="B6876" t="str">
            <v>Chihuahua</v>
          </cell>
          <cell r="F6876">
            <v>32211</v>
          </cell>
        </row>
        <row r="6877">
          <cell r="A6877">
            <v>2022</v>
          </cell>
          <cell r="B6877" t="str">
            <v>Chihuahua</v>
          </cell>
          <cell r="F6877">
            <v>31336</v>
          </cell>
        </row>
        <row r="6878">
          <cell r="A6878">
            <v>2022</v>
          </cell>
          <cell r="B6878" t="str">
            <v>Chihuahua</v>
          </cell>
          <cell r="F6878">
            <v>31962</v>
          </cell>
        </row>
        <row r="6879">
          <cell r="A6879">
            <v>2022</v>
          </cell>
          <cell r="B6879" t="str">
            <v>Chihuahua</v>
          </cell>
          <cell r="F6879">
            <v>31140</v>
          </cell>
        </row>
        <row r="6880">
          <cell r="A6880">
            <v>2022</v>
          </cell>
          <cell r="B6880" t="str">
            <v>Chihuahua</v>
          </cell>
          <cell r="F6880">
            <v>31606</v>
          </cell>
        </row>
        <row r="6881">
          <cell r="A6881">
            <v>2022</v>
          </cell>
          <cell r="B6881" t="str">
            <v>Chihuahua</v>
          </cell>
          <cell r="F6881">
            <v>30863</v>
          </cell>
        </row>
        <row r="6882">
          <cell r="A6882">
            <v>2022</v>
          </cell>
          <cell r="B6882" t="str">
            <v>Chihuahua</v>
          </cell>
          <cell r="F6882">
            <v>31129</v>
          </cell>
        </row>
        <row r="6883">
          <cell r="A6883">
            <v>2022</v>
          </cell>
          <cell r="B6883" t="str">
            <v>Chihuahua</v>
          </cell>
          <cell r="F6883">
            <v>30534</v>
          </cell>
        </row>
        <row r="6884">
          <cell r="A6884">
            <v>2022</v>
          </cell>
          <cell r="B6884" t="str">
            <v>Chihuahua</v>
          </cell>
          <cell r="F6884">
            <v>30503</v>
          </cell>
        </row>
        <row r="6885">
          <cell r="A6885">
            <v>2022</v>
          </cell>
          <cell r="B6885" t="str">
            <v>Chihuahua</v>
          </cell>
          <cell r="F6885">
            <v>30137</v>
          </cell>
        </row>
        <row r="6886">
          <cell r="A6886">
            <v>2022</v>
          </cell>
          <cell r="B6886" t="str">
            <v>Chihuahua</v>
          </cell>
          <cell r="F6886">
            <v>29800</v>
          </cell>
        </row>
        <row r="6887">
          <cell r="A6887">
            <v>2022</v>
          </cell>
          <cell r="B6887" t="str">
            <v>Chihuahua</v>
          </cell>
          <cell r="F6887">
            <v>29698</v>
          </cell>
        </row>
        <row r="6888">
          <cell r="A6888">
            <v>2022</v>
          </cell>
          <cell r="B6888" t="str">
            <v>Chihuahua</v>
          </cell>
          <cell r="F6888">
            <v>29113</v>
          </cell>
        </row>
        <row r="6889">
          <cell r="A6889">
            <v>2022</v>
          </cell>
          <cell r="B6889" t="str">
            <v>Chihuahua</v>
          </cell>
          <cell r="F6889">
            <v>29287</v>
          </cell>
        </row>
        <row r="6890">
          <cell r="A6890">
            <v>2022</v>
          </cell>
          <cell r="B6890" t="str">
            <v>Chihuahua</v>
          </cell>
          <cell r="F6890">
            <v>28437</v>
          </cell>
        </row>
        <row r="6891">
          <cell r="A6891">
            <v>2022</v>
          </cell>
          <cell r="B6891" t="str">
            <v>Chihuahua</v>
          </cell>
          <cell r="F6891">
            <v>28890</v>
          </cell>
        </row>
        <row r="6892">
          <cell r="A6892">
            <v>2022</v>
          </cell>
          <cell r="B6892" t="str">
            <v>Chihuahua</v>
          </cell>
          <cell r="F6892">
            <v>27748</v>
          </cell>
        </row>
        <row r="6893">
          <cell r="A6893">
            <v>2022</v>
          </cell>
          <cell r="B6893" t="str">
            <v>Chihuahua</v>
          </cell>
          <cell r="F6893">
            <v>28472</v>
          </cell>
        </row>
        <row r="6894">
          <cell r="A6894">
            <v>2022</v>
          </cell>
          <cell r="B6894" t="str">
            <v>Chihuahua</v>
          </cell>
          <cell r="F6894">
            <v>27078</v>
          </cell>
        </row>
        <row r="6895">
          <cell r="A6895">
            <v>2022</v>
          </cell>
          <cell r="B6895" t="str">
            <v>Chihuahua</v>
          </cell>
          <cell r="F6895">
            <v>28049</v>
          </cell>
        </row>
        <row r="6896">
          <cell r="A6896">
            <v>2022</v>
          </cell>
          <cell r="B6896" t="str">
            <v>Chihuahua</v>
          </cell>
          <cell r="F6896">
            <v>26435</v>
          </cell>
        </row>
        <row r="6897">
          <cell r="A6897">
            <v>2022</v>
          </cell>
          <cell r="B6897" t="str">
            <v>Chihuahua</v>
          </cell>
          <cell r="F6897">
            <v>27636</v>
          </cell>
        </row>
        <row r="6898">
          <cell r="A6898">
            <v>2022</v>
          </cell>
          <cell r="B6898" t="str">
            <v>Chihuahua</v>
          </cell>
          <cell r="F6898">
            <v>25805</v>
          </cell>
        </row>
        <row r="6899">
          <cell r="A6899">
            <v>2022</v>
          </cell>
          <cell r="B6899" t="str">
            <v>Chihuahua</v>
          </cell>
          <cell r="F6899">
            <v>27234</v>
          </cell>
        </row>
        <row r="6900">
          <cell r="A6900">
            <v>2022</v>
          </cell>
          <cell r="B6900" t="str">
            <v>Chihuahua</v>
          </cell>
          <cell r="F6900">
            <v>25201</v>
          </cell>
        </row>
        <row r="6901">
          <cell r="A6901">
            <v>2022</v>
          </cell>
          <cell r="B6901" t="str">
            <v>Chihuahua</v>
          </cell>
          <cell r="F6901">
            <v>26850</v>
          </cell>
        </row>
        <row r="6902">
          <cell r="A6902">
            <v>2022</v>
          </cell>
          <cell r="B6902" t="str">
            <v>Chihuahua</v>
          </cell>
          <cell r="F6902">
            <v>24653</v>
          </cell>
        </row>
        <row r="6903">
          <cell r="A6903">
            <v>2022</v>
          </cell>
          <cell r="B6903" t="str">
            <v>Chihuahua</v>
          </cell>
          <cell r="F6903">
            <v>26494</v>
          </cell>
        </row>
        <row r="6904">
          <cell r="A6904">
            <v>2022</v>
          </cell>
          <cell r="B6904" t="str">
            <v>Chihuahua</v>
          </cell>
          <cell r="F6904">
            <v>24185</v>
          </cell>
        </row>
        <row r="6905">
          <cell r="A6905">
            <v>2022</v>
          </cell>
          <cell r="B6905" t="str">
            <v>Chihuahua</v>
          </cell>
          <cell r="F6905">
            <v>26168</v>
          </cell>
        </row>
        <row r="6906">
          <cell r="A6906">
            <v>2022</v>
          </cell>
          <cell r="B6906" t="str">
            <v>Chihuahua</v>
          </cell>
          <cell r="F6906">
            <v>23822</v>
          </cell>
        </row>
        <row r="6907">
          <cell r="A6907">
            <v>2022</v>
          </cell>
          <cell r="B6907" t="str">
            <v>Chihuahua</v>
          </cell>
          <cell r="F6907">
            <v>25886</v>
          </cell>
        </row>
        <row r="6908">
          <cell r="A6908">
            <v>2022</v>
          </cell>
          <cell r="B6908" t="str">
            <v>Chihuahua</v>
          </cell>
          <cell r="F6908">
            <v>23565</v>
          </cell>
        </row>
        <row r="6909">
          <cell r="A6909">
            <v>2022</v>
          </cell>
          <cell r="B6909" t="str">
            <v>Chihuahua</v>
          </cell>
          <cell r="F6909">
            <v>25653</v>
          </cell>
        </row>
        <row r="6910">
          <cell r="A6910">
            <v>2022</v>
          </cell>
          <cell r="B6910" t="str">
            <v>Chihuahua</v>
          </cell>
          <cell r="F6910">
            <v>23408</v>
          </cell>
        </row>
        <row r="6911">
          <cell r="A6911">
            <v>2022</v>
          </cell>
          <cell r="B6911" t="str">
            <v>Chihuahua</v>
          </cell>
          <cell r="F6911">
            <v>25467</v>
          </cell>
        </row>
        <row r="6912">
          <cell r="A6912">
            <v>2022</v>
          </cell>
          <cell r="B6912" t="str">
            <v>Chihuahua</v>
          </cell>
          <cell r="F6912">
            <v>23339</v>
          </cell>
        </row>
        <row r="6913">
          <cell r="A6913">
            <v>2022</v>
          </cell>
          <cell r="B6913" t="str">
            <v>Chihuahua</v>
          </cell>
          <cell r="F6913">
            <v>25318</v>
          </cell>
        </row>
        <row r="6914">
          <cell r="A6914">
            <v>2022</v>
          </cell>
          <cell r="B6914" t="str">
            <v>Chihuahua</v>
          </cell>
          <cell r="F6914">
            <v>23342</v>
          </cell>
        </row>
        <row r="6915">
          <cell r="A6915">
            <v>2022</v>
          </cell>
          <cell r="B6915" t="str">
            <v>Chihuahua</v>
          </cell>
          <cell r="F6915">
            <v>25198</v>
          </cell>
        </row>
        <row r="6916">
          <cell r="A6916">
            <v>2022</v>
          </cell>
          <cell r="B6916" t="str">
            <v>Chihuahua</v>
          </cell>
          <cell r="F6916">
            <v>23310</v>
          </cell>
        </row>
        <row r="6917">
          <cell r="A6917">
            <v>2022</v>
          </cell>
          <cell r="B6917" t="str">
            <v>Chihuahua</v>
          </cell>
          <cell r="F6917">
            <v>25014</v>
          </cell>
        </row>
        <row r="6918">
          <cell r="A6918">
            <v>2022</v>
          </cell>
          <cell r="B6918" t="str">
            <v>Chihuahua</v>
          </cell>
          <cell r="F6918">
            <v>23175</v>
          </cell>
        </row>
        <row r="6919">
          <cell r="A6919">
            <v>2022</v>
          </cell>
          <cell r="B6919" t="str">
            <v>Chihuahua</v>
          </cell>
          <cell r="F6919">
            <v>24716</v>
          </cell>
        </row>
        <row r="6920">
          <cell r="A6920">
            <v>2022</v>
          </cell>
          <cell r="B6920" t="str">
            <v>Chihuahua</v>
          </cell>
          <cell r="F6920">
            <v>22933</v>
          </cell>
        </row>
        <row r="6921">
          <cell r="A6921">
            <v>2022</v>
          </cell>
          <cell r="B6921" t="str">
            <v>Chihuahua</v>
          </cell>
          <cell r="F6921">
            <v>24330</v>
          </cell>
        </row>
        <row r="6922">
          <cell r="A6922">
            <v>2022</v>
          </cell>
          <cell r="B6922" t="str">
            <v>Chihuahua</v>
          </cell>
          <cell r="F6922">
            <v>22575</v>
          </cell>
        </row>
        <row r="6923">
          <cell r="A6923">
            <v>2022</v>
          </cell>
          <cell r="B6923" t="str">
            <v>Chihuahua</v>
          </cell>
          <cell r="F6923">
            <v>23859</v>
          </cell>
        </row>
        <row r="6924">
          <cell r="A6924">
            <v>2022</v>
          </cell>
          <cell r="B6924" t="str">
            <v>Chihuahua</v>
          </cell>
          <cell r="F6924">
            <v>22108</v>
          </cell>
        </row>
        <row r="6925">
          <cell r="A6925">
            <v>2022</v>
          </cell>
          <cell r="B6925" t="str">
            <v>Chihuahua</v>
          </cell>
          <cell r="F6925">
            <v>23318</v>
          </cell>
        </row>
        <row r="6926">
          <cell r="A6926">
            <v>2022</v>
          </cell>
          <cell r="B6926" t="str">
            <v>Chihuahua</v>
          </cell>
          <cell r="F6926">
            <v>21561</v>
          </cell>
        </row>
        <row r="6927">
          <cell r="A6927">
            <v>2022</v>
          </cell>
          <cell r="B6927" t="str">
            <v>Chihuahua</v>
          </cell>
          <cell r="F6927">
            <v>22721</v>
          </cell>
        </row>
        <row r="6928">
          <cell r="A6928">
            <v>2022</v>
          </cell>
          <cell r="B6928" t="str">
            <v>Chihuahua</v>
          </cell>
          <cell r="F6928">
            <v>20956</v>
          </cell>
        </row>
        <row r="6929">
          <cell r="A6929">
            <v>2022</v>
          </cell>
          <cell r="B6929" t="str">
            <v>Chihuahua</v>
          </cell>
          <cell r="F6929">
            <v>22077</v>
          </cell>
        </row>
        <row r="6930">
          <cell r="A6930">
            <v>2022</v>
          </cell>
          <cell r="B6930" t="str">
            <v>Chihuahua</v>
          </cell>
          <cell r="F6930">
            <v>20306</v>
          </cell>
        </row>
        <row r="6931">
          <cell r="A6931">
            <v>2022</v>
          </cell>
          <cell r="B6931" t="str">
            <v>Chihuahua</v>
          </cell>
          <cell r="F6931">
            <v>21405</v>
          </cell>
        </row>
        <row r="6932">
          <cell r="A6932">
            <v>2022</v>
          </cell>
          <cell r="B6932" t="str">
            <v>Chihuahua</v>
          </cell>
          <cell r="F6932">
            <v>19638</v>
          </cell>
        </row>
        <row r="6933">
          <cell r="A6933">
            <v>2022</v>
          </cell>
          <cell r="B6933" t="str">
            <v>Chihuahua</v>
          </cell>
          <cell r="F6933">
            <v>20728</v>
          </cell>
        </row>
        <row r="6934">
          <cell r="A6934">
            <v>2022</v>
          </cell>
          <cell r="B6934" t="str">
            <v>Chihuahua</v>
          </cell>
          <cell r="F6934">
            <v>18966</v>
          </cell>
        </row>
        <row r="6935">
          <cell r="A6935">
            <v>2022</v>
          </cell>
          <cell r="B6935" t="str">
            <v>Chihuahua</v>
          </cell>
          <cell r="F6935">
            <v>20052</v>
          </cell>
        </row>
        <row r="6936">
          <cell r="A6936">
            <v>2022</v>
          </cell>
          <cell r="B6936" t="str">
            <v>Chihuahua</v>
          </cell>
          <cell r="F6936">
            <v>18286</v>
          </cell>
        </row>
        <row r="6937">
          <cell r="A6937">
            <v>2022</v>
          </cell>
          <cell r="B6937" t="str">
            <v>Chihuahua</v>
          </cell>
          <cell r="F6937">
            <v>19369</v>
          </cell>
        </row>
        <row r="6938">
          <cell r="A6938">
            <v>2022</v>
          </cell>
          <cell r="B6938" t="str">
            <v>Chihuahua</v>
          </cell>
          <cell r="F6938">
            <v>17592</v>
          </cell>
        </row>
        <row r="6939">
          <cell r="A6939">
            <v>2022</v>
          </cell>
          <cell r="B6939" t="str">
            <v>Chihuahua</v>
          </cell>
          <cell r="F6939">
            <v>18678</v>
          </cell>
        </row>
        <row r="6940">
          <cell r="A6940">
            <v>2022</v>
          </cell>
          <cell r="B6940" t="str">
            <v>Chihuahua</v>
          </cell>
          <cell r="F6940">
            <v>16885</v>
          </cell>
        </row>
        <row r="6941">
          <cell r="A6941">
            <v>2022</v>
          </cell>
          <cell r="B6941" t="str">
            <v>Chihuahua</v>
          </cell>
          <cell r="F6941">
            <v>17979</v>
          </cell>
        </row>
        <row r="6942">
          <cell r="A6942">
            <v>2022</v>
          </cell>
          <cell r="B6942" t="str">
            <v>Chihuahua</v>
          </cell>
          <cell r="F6942">
            <v>16163</v>
          </cell>
        </row>
        <row r="6943">
          <cell r="A6943">
            <v>2022</v>
          </cell>
          <cell r="B6943" t="str">
            <v>Chihuahua</v>
          </cell>
          <cell r="F6943">
            <v>17256</v>
          </cell>
        </row>
        <row r="6944">
          <cell r="A6944">
            <v>2022</v>
          </cell>
          <cell r="B6944" t="str">
            <v>Chihuahua</v>
          </cell>
          <cell r="F6944">
            <v>15419</v>
          </cell>
        </row>
        <row r="6945">
          <cell r="A6945">
            <v>2022</v>
          </cell>
          <cell r="B6945" t="str">
            <v>Chihuahua</v>
          </cell>
          <cell r="F6945">
            <v>16508</v>
          </cell>
        </row>
        <row r="6946">
          <cell r="A6946">
            <v>2022</v>
          </cell>
          <cell r="B6946" t="str">
            <v>Chihuahua</v>
          </cell>
          <cell r="F6946">
            <v>14643</v>
          </cell>
        </row>
        <row r="6947">
          <cell r="A6947">
            <v>2022</v>
          </cell>
          <cell r="B6947" t="str">
            <v>Chihuahua</v>
          </cell>
          <cell r="F6947">
            <v>15737</v>
          </cell>
        </row>
        <row r="6948">
          <cell r="A6948">
            <v>2022</v>
          </cell>
          <cell r="B6948" t="str">
            <v>Chihuahua</v>
          </cell>
          <cell r="F6948">
            <v>13844</v>
          </cell>
        </row>
        <row r="6949">
          <cell r="A6949">
            <v>2022</v>
          </cell>
          <cell r="B6949" t="str">
            <v>Chihuahua</v>
          </cell>
          <cell r="F6949">
            <v>14940</v>
          </cell>
        </row>
        <row r="6950">
          <cell r="A6950">
            <v>2022</v>
          </cell>
          <cell r="B6950" t="str">
            <v>Chihuahua</v>
          </cell>
          <cell r="F6950">
            <v>13034</v>
          </cell>
        </row>
        <row r="6951">
          <cell r="A6951">
            <v>2022</v>
          </cell>
          <cell r="B6951" t="str">
            <v>Chihuahua</v>
          </cell>
          <cell r="F6951">
            <v>14124</v>
          </cell>
        </row>
        <row r="6952">
          <cell r="A6952">
            <v>2022</v>
          </cell>
          <cell r="B6952" t="str">
            <v>Chihuahua</v>
          </cell>
          <cell r="F6952">
            <v>12219</v>
          </cell>
        </row>
        <row r="6953">
          <cell r="A6953">
            <v>2022</v>
          </cell>
          <cell r="B6953" t="str">
            <v>Chihuahua</v>
          </cell>
          <cell r="F6953">
            <v>13312</v>
          </cell>
        </row>
        <row r="6954">
          <cell r="A6954">
            <v>2022</v>
          </cell>
          <cell r="B6954" t="str">
            <v>Chihuahua</v>
          </cell>
          <cell r="F6954">
            <v>11414</v>
          </cell>
        </row>
        <row r="6955">
          <cell r="A6955">
            <v>2022</v>
          </cell>
          <cell r="B6955" t="str">
            <v>Chihuahua</v>
          </cell>
          <cell r="F6955">
            <v>12517</v>
          </cell>
        </row>
        <row r="6956">
          <cell r="A6956">
            <v>2022</v>
          </cell>
          <cell r="B6956" t="str">
            <v>Chihuahua</v>
          </cell>
          <cell r="F6956">
            <v>10633</v>
          </cell>
        </row>
        <row r="6957">
          <cell r="A6957">
            <v>2022</v>
          </cell>
          <cell r="B6957" t="str">
            <v>Chihuahua</v>
          </cell>
          <cell r="F6957">
            <v>11749</v>
          </cell>
        </row>
        <row r="6958">
          <cell r="A6958">
            <v>2022</v>
          </cell>
          <cell r="B6958" t="str">
            <v>Chihuahua</v>
          </cell>
          <cell r="F6958">
            <v>9869</v>
          </cell>
        </row>
        <row r="6959">
          <cell r="A6959">
            <v>2022</v>
          </cell>
          <cell r="B6959" t="str">
            <v>Chihuahua</v>
          </cell>
          <cell r="F6959">
            <v>11005</v>
          </cell>
        </row>
        <row r="6960">
          <cell r="A6960">
            <v>2022</v>
          </cell>
          <cell r="B6960" t="str">
            <v>Chihuahua</v>
          </cell>
          <cell r="F6960">
            <v>9138</v>
          </cell>
        </row>
        <row r="6961">
          <cell r="A6961">
            <v>2022</v>
          </cell>
          <cell r="B6961" t="str">
            <v>Chihuahua</v>
          </cell>
          <cell r="F6961">
            <v>10285</v>
          </cell>
        </row>
        <row r="6962">
          <cell r="A6962">
            <v>2022</v>
          </cell>
          <cell r="B6962" t="str">
            <v>Chihuahua</v>
          </cell>
          <cell r="F6962">
            <v>8441</v>
          </cell>
        </row>
        <row r="6963">
          <cell r="A6963">
            <v>2022</v>
          </cell>
          <cell r="B6963" t="str">
            <v>Chihuahua</v>
          </cell>
          <cell r="F6963">
            <v>9585</v>
          </cell>
        </row>
        <row r="6964">
          <cell r="A6964">
            <v>2022</v>
          </cell>
          <cell r="B6964" t="str">
            <v>Chihuahua</v>
          </cell>
          <cell r="F6964">
            <v>7764</v>
          </cell>
        </row>
        <row r="6965">
          <cell r="A6965">
            <v>2022</v>
          </cell>
          <cell r="B6965" t="str">
            <v>Chihuahua</v>
          </cell>
          <cell r="F6965">
            <v>8907</v>
          </cell>
        </row>
        <row r="6966">
          <cell r="A6966">
            <v>2022</v>
          </cell>
          <cell r="B6966" t="str">
            <v>Chihuahua</v>
          </cell>
          <cell r="F6966">
            <v>7173</v>
          </cell>
        </row>
        <row r="6967">
          <cell r="A6967">
            <v>2022</v>
          </cell>
          <cell r="B6967" t="str">
            <v>Chihuahua</v>
          </cell>
          <cell r="F6967">
            <v>8317</v>
          </cell>
        </row>
        <row r="6968">
          <cell r="A6968">
            <v>2022</v>
          </cell>
          <cell r="B6968" t="str">
            <v>Chihuahua</v>
          </cell>
          <cell r="F6968">
            <v>6641</v>
          </cell>
        </row>
        <row r="6969">
          <cell r="A6969">
            <v>2022</v>
          </cell>
          <cell r="B6969" t="str">
            <v>Chihuahua</v>
          </cell>
          <cell r="F6969">
            <v>7781</v>
          </cell>
        </row>
        <row r="6970">
          <cell r="A6970">
            <v>2022</v>
          </cell>
          <cell r="B6970" t="str">
            <v>Chihuahua</v>
          </cell>
          <cell r="F6970">
            <v>6113</v>
          </cell>
        </row>
        <row r="6971">
          <cell r="A6971">
            <v>2022</v>
          </cell>
          <cell r="B6971" t="str">
            <v>Chihuahua</v>
          </cell>
          <cell r="F6971">
            <v>7232</v>
          </cell>
        </row>
        <row r="6972">
          <cell r="A6972">
            <v>2022</v>
          </cell>
          <cell r="B6972" t="str">
            <v>Chihuahua</v>
          </cell>
          <cell r="F6972">
            <v>5611</v>
          </cell>
        </row>
        <row r="6973">
          <cell r="A6973">
            <v>2022</v>
          </cell>
          <cell r="B6973" t="str">
            <v>Chihuahua</v>
          </cell>
          <cell r="F6973">
            <v>6710</v>
          </cell>
        </row>
        <row r="6974">
          <cell r="A6974">
            <v>2022</v>
          </cell>
          <cell r="B6974" t="str">
            <v>Chihuahua</v>
          </cell>
          <cell r="F6974">
            <v>5135</v>
          </cell>
        </row>
        <row r="6975">
          <cell r="A6975">
            <v>2022</v>
          </cell>
          <cell r="B6975" t="str">
            <v>Chihuahua</v>
          </cell>
          <cell r="F6975">
            <v>6214</v>
          </cell>
        </row>
        <row r="6976">
          <cell r="A6976">
            <v>2022</v>
          </cell>
          <cell r="B6976" t="str">
            <v>Chihuahua</v>
          </cell>
          <cell r="F6976">
            <v>4690</v>
          </cell>
        </row>
        <row r="6977">
          <cell r="A6977">
            <v>2022</v>
          </cell>
          <cell r="B6977" t="str">
            <v>Chihuahua</v>
          </cell>
          <cell r="F6977">
            <v>5741</v>
          </cell>
        </row>
        <row r="6978">
          <cell r="A6978">
            <v>2022</v>
          </cell>
          <cell r="B6978" t="str">
            <v>Chihuahua</v>
          </cell>
          <cell r="F6978">
            <v>4266</v>
          </cell>
        </row>
        <row r="6979">
          <cell r="A6979">
            <v>2022</v>
          </cell>
          <cell r="B6979" t="str">
            <v>Chihuahua</v>
          </cell>
          <cell r="F6979">
            <v>5283</v>
          </cell>
        </row>
        <row r="6980">
          <cell r="A6980">
            <v>2022</v>
          </cell>
          <cell r="B6980" t="str">
            <v>Chihuahua</v>
          </cell>
          <cell r="F6980">
            <v>3863</v>
          </cell>
        </row>
        <row r="6981">
          <cell r="A6981">
            <v>2022</v>
          </cell>
          <cell r="B6981" t="str">
            <v>Chihuahua</v>
          </cell>
          <cell r="F6981">
            <v>4841</v>
          </cell>
        </row>
        <row r="6982">
          <cell r="A6982">
            <v>2022</v>
          </cell>
          <cell r="B6982" t="str">
            <v>Chihuahua</v>
          </cell>
          <cell r="F6982">
            <v>3493</v>
          </cell>
        </row>
        <row r="6983">
          <cell r="A6983">
            <v>2022</v>
          </cell>
          <cell r="B6983" t="str">
            <v>Chihuahua</v>
          </cell>
          <cell r="F6983">
            <v>4429</v>
          </cell>
        </row>
        <row r="6984">
          <cell r="A6984">
            <v>2022</v>
          </cell>
          <cell r="B6984" t="str">
            <v>Chihuahua</v>
          </cell>
          <cell r="F6984">
            <v>3147</v>
          </cell>
        </row>
        <row r="6985">
          <cell r="A6985">
            <v>2022</v>
          </cell>
          <cell r="B6985" t="str">
            <v>Chihuahua</v>
          </cell>
          <cell r="F6985">
            <v>4028</v>
          </cell>
        </row>
        <row r="6986">
          <cell r="A6986">
            <v>2022</v>
          </cell>
          <cell r="B6986" t="str">
            <v>Chihuahua</v>
          </cell>
          <cell r="F6986">
            <v>2810</v>
          </cell>
        </row>
        <row r="6987">
          <cell r="A6987">
            <v>2022</v>
          </cell>
          <cell r="B6987" t="str">
            <v>Chihuahua</v>
          </cell>
          <cell r="F6987">
            <v>3629</v>
          </cell>
        </row>
        <row r="6988">
          <cell r="A6988">
            <v>2022</v>
          </cell>
          <cell r="B6988" t="str">
            <v>Chihuahua</v>
          </cell>
          <cell r="F6988">
            <v>2491</v>
          </cell>
        </row>
        <row r="6989">
          <cell r="A6989">
            <v>2022</v>
          </cell>
          <cell r="B6989" t="str">
            <v>Chihuahua</v>
          </cell>
          <cell r="F6989">
            <v>3241</v>
          </cell>
        </row>
        <row r="6990">
          <cell r="A6990">
            <v>2022</v>
          </cell>
          <cell r="B6990" t="str">
            <v>Chihuahua</v>
          </cell>
          <cell r="F6990">
            <v>2194</v>
          </cell>
        </row>
        <row r="6991">
          <cell r="A6991">
            <v>2022</v>
          </cell>
          <cell r="B6991" t="str">
            <v>Chihuahua</v>
          </cell>
          <cell r="F6991">
            <v>2874</v>
          </cell>
        </row>
        <row r="6992">
          <cell r="A6992">
            <v>2022</v>
          </cell>
          <cell r="B6992" t="str">
            <v>Chihuahua</v>
          </cell>
          <cell r="F6992">
            <v>1920</v>
          </cell>
        </row>
        <row r="6993">
          <cell r="A6993">
            <v>2022</v>
          </cell>
          <cell r="B6993" t="str">
            <v>Chihuahua</v>
          </cell>
          <cell r="F6993">
            <v>2530</v>
          </cell>
        </row>
        <row r="6994">
          <cell r="A6994">
            <v>2022</v>
          </cell>
          <cell r="B6994" t="str">
            <v>Chihuahua</v>
          </cell>
          <cell r="F6994">
            <v>1669</v>
          </cell>
        </row>
        <row r="6995">
          <cell r="A6995">
            <v>2022</v>
          </cell>
          <cell r="B6995" t="str">
            <v>Chihuahua</v>
          </cell>
          <cell r="F6995">
            <v>2205</v>
          </cell>
        </row>
        <row r="6996">
          <cell r="A6996">
            <v>2022</v>
          </cell>
          <cell r="B6996" t="str">
            <v>Chihuahua</v>
          </cell>
          <cell r="F6996">
            <v>1437</v>
          </cell>
        </row>
        <row r="6997">
          <cell r="A6997">
            <v>2022</v>
          </cell>
          <cell r="B6997" t="str">
            <v>Chihuahua</v>
          </cell>
          <cell r="F6997">
            <v>1904</v>
          </cell>
        </row>
        <row r="6998">
          <cell r="A6998">
            <v>2022</v>
          </cell>
          <cell r="B6998" t="str">
            <v>Chihuahua</v>
          </cell>
          <cell r="F6998">
            <v>1225</v>
          </cell>
        </row>
        <row r="6999">
          <cell r="A6999">
            <v>2022</v>
          </cell>
          <cell r="B6999" t="str">
            <v>Chihuahua</v>
          </cell>
          <cell r="F6999">
            <v>1626</v>
          </cell>
        </row>
        <row r="7000">
          <cell r="A7000">
            <v>2022</v>
          </cell>
          <cell r="B7000" t="str">
            <v>Chihuahua</v>
          </cell>
          <cell r="F7000">
            <v>1035</v>
          </cell>
        </row>
        <row r="7001">
          <cell r="A7001">
            <v>2022</v>
          </cell>
          <cell r="B7001" t="str">
            <v>Chihuahua</v>
          </cell>
          <cell r="F7001">
            <v>1373</v>
          </cell>
        </row>
        <row r="7002">
          <cell r="A7002">
            <v>2022</v>
          </cell>
          <cell r="B7002" t="str">
            <v>Chihuahua</v>
          </cell>
          <cell r="F7002">
            <v>860</v>
          </cell>
        </row>
        <row r="7003">
          <cell r="A7003">
            <v>2022</v>
          </cell>
          <cell r="B7003" t="str">
            <v>Chihuahua</v>
          </cell>
          <cell r="F7003">
            <v>1146</v>
          </cell>
        </row>
        <row r="7004">
          <cell r="A7004">
            <v>2022</v>
          </cell>
          <cell r="B7004" t="str">
            <v>Chihuahua</v>
          </cell>
          <cell r="F7004">
            <v>702</v>
          </cell>
        </row>
        <row r="7005">
          <cell r="A7005">
            <v>2022</v>
          </cell>
          <cell r="B7005" t="str">
            <v>Chihuahua</v>
          </cell>
          <cell r="F7005">
            <v>942</v>
          </cell>
        </row>
        <row r="7006">
          <cell r="A7006">
            <v>2022</v>
          </cell>
          <cell r="B7006" t="str">
            <v>Chihuahua</v>
          </cell>
          <cell r="F7006">
            <v>562</v>
          </cell>
        </row>
        <row r="7007">
          <cell r="A7007">
            <v>2022</v>
          </cell>
          <cell r="B7007" t="str">
            <v>Chihuahua</v>
          </cell>
          <cell r="F7007">
            <v>761</v>
          </cell>
        </row>
        <row r="7008">
          <cell r="A7008">
            <v>2022</v>
          </cell>
          <cell r="B7008" t="str">
            <v>Chihuahua</v>
          </cell>
          <cell r="F7008">
            <v>439</v>
          </cell>
        </row>
        <row r="7009">
          <cell r="A7009">
            <v>2022</v>
          </cell>
          <cell r="B7009" t="str">
            <v>Chihuahua</v>
          </cell>
          <cell r="F7009">
            <v>603</v>
          </cell>
        </row>
        <row r="7010">
          <cell r="A7010">
            <v>2022</v>
          </cell>
          <cell r="B7010" t="str">
            <v>Chihuahua</v>
          </cell>
          <cell r="F7010">
            <v>337</v>
          </cell>
        </row>
        <row r="7011">
          <cell r="A7011">
            <v>2022</v>
          </cell>
          <cell r="B7011" t="str">
            <v>Chihuahua</v>
          </cell>
          <cell r="F7011">
            <v>469</v>
          </cell>
        </row>
        <row r="7012">
          <cell r="A7012">
            <v>2022</v>
          </cell>
          <cell r="B7012" t="str">
            <v>Chihuahua</v>
          </cell>
          <cell r="F7012">
            <v>254</v>
          </cell>
        </row>
        <row r="7013">
          <cell r="A7013">
            <v>2022</v>
          </cell>
          <cell r="B7013" t="str">
            <v>Chihuahua</v>
          </cell>
          <cell r="F7013">
            <v>358</v>
          </cell>
        </row>
        <row r="7014">
          <cell r="A7014">
            <v>2022</v>
          </cell>
          <cell r="B7014" t="str">
            <v>Chihuahua</v>
          </cell>
          <cell r="F7014">
            <v>187</v>
          </cell>
        </row>
        <row r="7015">
          <cell r="A7015">
            <v>2022</v>
          </cell>
          <cell r="B7015" t="str">
            <v>Chihuahua</v>
          </cell>
          <cell r="F7015">
            <v>268</v>
          </cell>
        </row>
        <row r="7016">
          <cell r="A7016">
            <v>2022</v>
          </cell>
          <cell r="B7016" t="str">
            <v>Chihuahua</v>
          </cell>
          <cell r="F7016">
            <v>135</v>
          </cell>
        </row>
        <row r="7017">
          <cell r="A7017">
            <v>2022</v>
          </cell>
          <cell r="B7017" t="str">
            <v>Chihuahua</v>
          </cell>
          <cell r="F7017">
            <v>197</v>
          </cell>
        </row>
        <row r="7018">
          <cell r="A7018">
            <v>2022</v>
          </cell>
          <cell r="B7018" t="str">
            <v>Chihuahua</v>
          </cell>
          <cell r="F7018">
            <v>95</v>
          </cell>
        </row>
        <row r="7019">
          <cell r="A7019">
            <v>2022</v>
          </cell>
          <cell r="B7019" t="str">
            <v>Chihuahua</v>
          </cell>
          <cell r="F7019">
            <v>141</v>
          </cell>
        </row>
        <row r="7020">
          <cell r="A7020">
            <v>2022</v>
          </cell>
          <cell r="B7020" t="str">
            <v>Chihuahua</v>
          </cell>
          <cell r="F7020">
            <v>65</v>
          </cell>
        </row>
        <row r="7021">
          <cell r="A7021">
            <v>2022</v>
          </cell>
          <cell r="B7021" t="str">
            <v>Chihuahua</v>
          </cell>
          <cell r="F7021">
            <v>97</v>
          </cell>
        </row>
        <row r="7022">
          <cell r="A7022">
            <v>2022</v>
          </cell>
          <cell r="B7022" t="str">
            <v>Chihuahua</v>
          </cell>
          <cell r="F7022">
            <v>43</v>
          </cell>
        </row>
        <row r="7023">
          <cell r="A7023">
            <v>2022</v>
          </cell>
          <cell r="B7023" t="str">
            <v>Chihuahua</v>
          </cell>
          <cell r="F7023">
            <v>66</v>
          </cell>
        </row>
        <row r="7024">
          <cell r="A7024">
            <v>2022</v>
          </cell>
          <cell r="B7024" t="str">
            <v>Chihuahua</v>
          </cell>
          <cell r="F7024">
            <v>28</v>
          </cell>
        </row>
        <row r="7025">
          <cell r="A7025">
            <v>2022</v>
          </cell>
          <cell r="B7025" t="str">
            <v>Chihuahua</v>
          </cell>
          <cell r="F7025">
            <v>43</v>
          </cell>
        </row>
        <row r="7026">
          <cell r="A7026">
            <v>2022</v>
          </cell>
          <cell r="B7026" t="str">
            <v>Chihuahua</v>
          </cell>
          <cell r="F7026">
            <v>17</v>
          </cell>
        </row>
        <row r="7027">
          <cell r="A7027">
            <v>2022</v>
          </cell>
          <cell r="B7027" t="str">
            <v>Chihuahua</v>
          </cell>
          <cell r="F7027">
            <v>27</v>
          </cell>
        </row>
        <row r="7028">
          <cell r="A7028">
            <v>2022</v>
          </cell>
          <cell r="B7028" t="str">
            <v>Chihuahua</v>
          </cell>
          <cell r="F7028">
            <v>10</v>
          </cell>
        </row>
        <row r="7029">
          <cell r="A7029">
            <v>2022</v>
          </cell>
          <cell r="B7029" t="str">
            <v>Chihuahua</v>
          </cell>
          <cell r="F7029">
            <v>16</v>
          </cell>
        </row>
        <row r="7030">
          <cell r="A7030">
            <v>2022</v>
          </cell>
          <cell r="B7030" t="str">
            <v>Chihuahua</v>
          </cell>
          <cell r="F7030">
            <v>5</v>
          </cell>
        </row>
        <row r="7031">
          <cell r="A7031">
            <v>2022</v>
          </cell>
          <cell r="B7031" t="str">
            <v>Chihuahua</v>
          </cell>
          <cell r="F7031">
            <v>9</v>
          </cell>
        </row>
        <row r="7032">
          <cell r="A7032">
            <v>2022</v>
          </cell>
          <cell r="B7032" t="str">
            <v>Chihuahua</v>
          </cell>
          <cell r="F7032">
            <v>3</v>
          </cell>
        </row>
        <row r="7033">
          <cell r="A7033">
            <v>2022</v>
          </cell>
          <cell r="B7033" t="str">
            <v>Chihuahua</v>
          </cell>
          <cell r="F7033">
            <v>5</v>
          </cell>
        </row>
        <row r="7034">
          <cell r="A7034">
            <v>2022</v>
          </cell>
          <cell r="B7034" t="str">
            <v>Chihuahua</v>
          </cell>
          <cell r="F7034">
            <v>2</v>
          </cell>
        </row>
        <row r="7035">
          <cell r="A7035">
            <v>2022</v>
          </cell>
          <cell r="B7035" t="str">
            <v>Chihuahua</v>
          </cell>
          <cell r="F7035">
            <v>3</v>
          </cell>
        </row>
        <row r="7036">
          <cell r="A7036">
            <v>2022</v>
          </cell>
          <cell r="B7036" t="str">
            <v>Chihuahua</v>
          </cell>
          <cell r="F7036">
            <v>1</v>
          </cell>
        </row>
        <row r="7037">
          <cell r="A7037">
            <v>2022</v>
          </cell>
          <cell r="B7037" t="str">
            <v>Chihuahua</v>
          </cell>
          <cell r="F7037">
            <v>2</v>
          </cell>
        </row>
        <row r="7038">
          <cell r="A7038">
            <v>2022</v>
          </cell>
          <cell r="B7038" t="str">
            <v>Chihuahua</v>
          </cell>
          <cell r="F7038">
            <v>0</v>
          </cell>
        </row>
        <row r="7039">
          <cell r="A7039">
            <v>2022</v>
          </cell>
          <cell r="B7039" t="str">
            <v>Chihuahua</v>
          </cell>
          <cell r="F7039">
            <v>1</v>
          </cell>
        </row>
        <row r="7040">
          <cell r="A7040">
            <v>2022</v>
          </cell>
          <cell r="B7040" t="str">
            <v>Chihuahua</v>
          </cell>
          <cell r="F7040">
            <v>0</v>
          </cell>
        </row>
        <row r="7041">
          <cell r="A7041">
            <v>2022</v>
          </cell>
          <cell r="B7041" t="str">
            <v>Chihuahua</v>
          </cell>
          <cell r="F7041">
            <v>0</v>
          </cell>
        </row>
        <row r="7042">
          <cell r="A7042">
            <v>2019</v>
          </cell>
          <cell r="B7042" t="str">
            <v>Ciudad de México</v>
          </cell>
          <cell r="F7042">
            <v>53210</v>
          </cell>
        </row>
        <row r="7043">
          <cell r="A7043">
            <v>2019</v>
          </cell>
          <cell r="B7043" t="str">
            <v>Ciudad de México</v>
          </cell>
          <cell r="F7043">
            <v>51219</v>
          </cell>
        </row>
        <row r="7044">
          <cell r="A7044">
            <v>2019</v>
          </cell>
          <cell r="B7044" t="str">
            <v>Ciudad de México</v>
          </cell>
          <cell r="F7044">
            <v>53420</v>
          </cell>
        </row>
        <row r="7045">
          <cell r="A7045">
            <v>2019</v>
          </cell>
          <cell r="B7045" t="str">
            <v>Ciudad de México</v>
          </cell>
          <cell r="F7045">
            <v>51395</v>
          </cell>
        </row>
        <row r="7046">
          <cell r="A7046">
            <v>2019</v>
          </cell>
          <cell r="B7046" t="str">
            <v>Ciudad de México</v>
          </cell>
          <cell r="F7046">
            <v>53705</v>
          </cell>
        </row>
        <row r="7047">
          <cell r="A7047">
            <v>2019</v>
          </cell>
          <cell r="B7047" t="str">
            <v>Ciudad de México</v>
          </cell>
          <cell r="F7047">
            <v>51624</v>
          </cell>
        </row>
        <row r="7048">
          <cell r="A7048">
            <v>2019</v>
          </cell>
          <cell r="B7048" t="str">
            <v>Ciudad de México</v>
          </cell>
          <cell r="F7048">
            <v>53328</v>
          </cell>
        </row>
        <row r="7049">
          <cell r="A7049">
            <v>2019</v>
          </cell>
          <cell r="B7049" t="str">
            <v>Ciudad de México</v>
          </cell>
          <cell r="F7049">
            <v>51471</v>
          </cell>
        </row>
        <row r="7050">
          <cell r="A7050">
            <v>2019</v>
          </cell>
          <cell r="B7050" t="str">
            <v>Ciudad de México</v>
          </cell>
          <cell r="F7050">
            <v>53168</v>
          </cell>
        </row>
        <row r="7051">
          <cell r="A7051">
            <v>2019</v>
          </cell>
          <cell r="B7051" t="str">
            <v>Ciudad de México</v>
          </cell>
          <cell r="F7051">
            <v>51548</v>
          </cell>
        </row>
        <row r="7052">
          <cell r="A7052">
            <v>2019</v>
          </cell>
          <cell r="B7052" t="str">
            <v>Ciudad de México</v>
          </cell>
          <cell r="F7052">
            <v>54132</v>
          </cell>
        </row>
        <row r="7053">
          <cell r="A7053">
            <v>2019</v>
          </cell>
          <cell r="B7053" t="str">
            <v>Ciudad de México</v>
          </cell>
          <cell r="F7053">
            <v>52474</v>
          </cell>
        </row>
        <row r="7054">
          <cell r="A7054">
            <v>2019</v>
          </cell>
          <cell r="B7054" t="str">
            <v>Ciudad de México</v>
          </cell>
          <cell r="F7054">
            <v>55201</v>
          </cell>
        </row>
        <row r="7055">
          <cell r="A7055">
            <v>2019</v>
          </cell>
          <cell r="B7055" t="str">
            <v>Ciudad de México</v>
          </cell>
          <cell r="F7055">
            <v>53474</v>
          </cell>
        </row>
        <row r="7056">
          <cell r="A7056">
            <v>2019</v>
          </cell>
          <cell r="B7056" t="str">
            <v>Ciudad de México</v>
          </cell>
          <cell r="F7056">
            <v>56242</v>
          </cell>
        </row>
        <row r="7057">
          <cell r="A7057">
            <v>2019</v>
          </cell>
          <cell r="B7057" t="str">
            <v>Ciudad de México</v>
          </cell>
          <cell r="F7057">
            <v>54436</v>
          </cell>
        </row>
        <row r="7058">
          <cell r="A7058">
            <v>2019</v>
          </cell>
          <cell r="B7058" t="str">
            <v>Ciudad de México</v>
          </cell>
          <cell r="F7058">
            <v>57175</v>
          </cell>
        </row>
        <row r="7059">
          <cell r="A7059">
            <v>2019</v>
          </cell>
          <cell r="B7059" t="str">
            <v>Ciudad de México</v>
          </cell>
          <cell r="F7059">
            <v>55322</v>
          </cell>
        </row>
        <row r="7060">
          <cell r="A7060">
            <v>2019</v>
          </cell>
          <cell r="B7060" t="str">
            <v>Ciudad de México</v>
          </cell>
          <cell r="F7060">
            <v>57977</v>
          </cell>
        </row>
        <row r="7061">
          <cell r="A7061">
            <v>2019</v>
          </cell>
          <cell r="B7061" t="str">
            <v>Ciudad de México</v>
          </cell>
          <cell r="F7061">
            <v>56076</v>
          </cell>
        </row>
        <row r="7062">
          <cell r="A7062">
            <v>2019</v>
          </cell>
          <cell r="B7062" t="str">
            <v>Ciudad de México</v>
          </cell>
          <cell r="F7062">
            <v>58856</v>
          </cell>
        </row>
        <row r="7063">
          <cell r="A7063">
            <v>2019</v>
          </cell>
          <cell r="B7063" t="str">
            <v>Ciudad de México</v>
          </cell>
          <cell r="F7063">
            <v>56937</v>
          </cell>
        </row>
        <row r="7064">
          <cell r="A7064">
            <v>2019</v>
          </cell>
          <cell r="B7064" t="str">
            <v>Ciudad de México</v>
          </cell>
          <cell r="F7064">
            <v>59858</v>
          </cell>
        </row>
        <row r="7065">
          <cell r="A7065">
            <v>2019</v>
          </cell>
          <cell r="B7065" t="str">
            <v>Ciudad de México</v>
          </cell>
          <cell r="F7065">
            <v>57958</v>
          </cell>
        </row>
        <row r="7066">
          <cell r="A7066">
            <v>2019</v>
          </cell>
          <cell r="B7066" t="str">
            <v>Ciudad de México</v>
          </cell>
          <cell r="F7066">
            <v>60903</v>
          </cell>
        </row>
        <row r="7067">
          <cell r="A7067">
            <v>2019</v>
          </cell>
          <cell r="B7067" t="str">
            <v>Ciudad de México</v>
          </cell>
          <cell r="F7067">
            <v>58970</v>
          </cell>
        </row>
        <row r="7068">
          <cell r="A7068">
            <v>2019</v>
          </cell>
          <cell r="B7068" t="str">
            <v>Ciudad de México</v>
          </cell>
          <cell r="F7068">
            <v>61959</v>
          </cell>
        </row>
        <row r="7069">
          <cell r="A7069">
            <v>2019</v>
          </cell>
          <cell r="B7069" t="str">
            <v>Ciudad de México</v>
          </cell>
          <cell r="F7069">
            <v>59973</v>
          </cell>
        </row>
        <row r="7070">
          <cell r="A7070">
            <v>2019</v>
          </cell>
          <cell r="B7070" t="str">
            <v>Ciudad de México</v>
          </cell>
          <cell r="F7070">
            <v>62880</v>
          </cell>
        </row>
        <row r="7071">
          <cell r="A7071">
            <v>2019</v>
          </cell>
          <cell r="B7071" t="str">
            <v>Ciudad de México</v>
          </cell>
          <cell r="F7071">
            <v>60856</v>
          </cell>
        </row>
        <row r="7072">
          <cell r="A7072">
            <v>2019</v>
          </cell>
          <cell r="B7072" t="str">
            <v>Ciudad de México</v>
          </cell>
          <cell r="F7072">
            <v>63794</v>
          </cell>
        </row>
        <row r="7073">
          <cell r="A7073">
            <v>2019</v>
          </cell>
          <cell r="B7073" t="str">
            <v>Ciudad de México</v>
          </cell>
          <cell r="F7073">
            <v>61755</v>
          </cell>
        </row>
        <row r="7074">
          <cell r="A7074">
            <v>2019</v>
          </cell>
          <cell r="B7074" t="str">
            <v>Ciudad de México</v>
          </cell>
          <cell r="F7074">
            <v>64773</v>
          </cell>
        </row>
        <row r="7075">
          <cell r="A7075">
            <v>2019</v>
          </cell>
          <cell r="B7075" t="str">
            <v>Ciudad de México</v>
          </cell>
          <cell r="F7075">
            <v>62777</v>
          </cell>
        </row>
        <row r="7076">
          <cell r="A7076">
            <v>2019</v>
          </cell>
          <cell r="B7076" t="str">
            <v>Ciudad de México</v>
          </cell>
          <cell r="F7076">
            <v>65778</v>
          </cell>
        </row>
        <row r="7077">
          <cell r="A7077">
            <v>2019</v>
          </cell>
          <cell r="B7077" t="str">
            <v>Ciudad de México</v>
          </cell>
          <cell r="F7077">
            <v>63880</v>
          </cell>
        </row>
        <row r="7078">
          <cell r="A7078">
            <v>2019</v>
          </cell>
          <cell r="B7078" t="str">
            <v>Ciudad de México</v>
          </cell>
          <cell r="F7078">
            <v>66752</v>
          </cell>
        </row>
        <row r="7079">
          <cell r="A7079">
            <v>2019</v>
          </cell>
          <cell r="B7079" t="str">
            <v>Ciudad de México</v>
          </cell>
          <cell r="F7079">
            <v>64965</v>
          </cell>
        </row>
        <row r="7080">
          <cell r="A7080">
            <v>2019</v>
          </cell>
          <cell r="B7080" t="str">
            <v>Ciudad de México</v>
          </cell>
          <cell r="F7080">
            <v>67617</v>
          </cell>
        </row>
        <row r="7081">
          <cell r="A7081">
            <v>2019</v>
          </cell>
          <cell r="B7081" t="str">
            <v>Ciudad de México</v>
          </cell>
          <cell r="F7081">
            <v>65891</v>
          </cell>
        </row>
        <row r="7082">
          <cell r="A7082">
            <v>2019</v>
          </cell>
          <cell r="B7082" t="str">
            <v>Ciudad de México</v>
          </cell>
          <cell r="F7082">
            <v>68617</v>
          </cell>
        </row>
        <row r="7083">
          <cell r="A7083">
            <v>2019</v>
          </cell>
          <cell r="B7083" t="str">
            <v>Ciudad de México</v>
          </cell>
          <cell r="F7083">
            <v>66825</v>
          </cell>
        </row>
        <row r="7084">
          <cell r="A7084">
            <v>2019</v>
          </cell>
          <cell r="B7084" t="str">
            <v>Ciudad de México</v>
          </cell>
          <cell r="F7084">
            <v>69832</v>
          </cell>
        </row>
        <row r="7085">
          <cell r="A7085">
            <v>2019</v>
          </cell>
          <cell r="B7085" t="str">
            <v>Ciudad de México</v>
          </cell>
          <cell r="F7085">
            <v>67930</v>
          </cell>
        </row>
        <row r="7086">
          <cell r="A7086">
            <v>2019</v>
          </cell>
          <cell r="B7086" t="str">
            <v>Ciudad de México</v>
          </cell>
          <cell r="F7086">
            <v>71148</v>
          </cell>
        </row>
        <row r="7087">
          <cell r="A7087">
            <v>2019</v>
          </cell>
          <cell r="B7087" t="str">
            <v>Ciudad de México</v>
          </cell>
          <cell r="F7087">
            <v>69227</v>
          </cell>
        </row>
        <row r="7088">
          <cell r="A7088">
            <v>2019</v>
          </cell>
          <cell r="B7088" t="str">
            <v>Ciudad de México</v>
          </cell>
          <cell r="F7088">
            <v>72525</v>
          </cell>
        </row>
        <row r="7089">
          <cell r="A7089">
            <v>2019</v>
          </cell>
          <cell r="B7089" t="str">
            <v>Ciudad de México</v>
          </cell>
          <cell r="F7089">
            <v>70667</v>
          </cell>
        </row>
        <row r="7090">
          <cell r="A7090">
            <v>2019</v>
          </cell>
          <cell r="B7090" t="str">
            <v>Ciudad de México</v>
          </cell>
          <cell r="F7090">
            <v>73858</v>
          </cell>
        </row>
        <row r="7091">
          <cell r="A7091">
            <v>2019</v>
          </cell>
          <cell r="B7091" t="str">
            <v>Ciudad de México</v>
          </cell>
          <cell r="F7091">
            <v>72085</v>
          </cell>
        </row>
        <row r="7092">
          <cell r="A7092">
            <v>2019</v>
          </cell>
          <cell r="B7092" t="str">
            <v>Ciudad de México</v>
          </cell>
          <cell r="F7092">
            <v>74837</v>
          </cell>
        </row>
        <row r="7093">
          <cell r="A7093">
            <v>2019</v>
          </cell>
          <cell r="B7093" t="str">
            <v>Ciudad de México</v>
          </cell>
          <cell r="F7093">
            <v>73201</v>
          </cell>
        </row>
        <row r="7094">
          <cell r="A7094">
            <v>2019</v>
          </cell>
          <cell r="B7094" t="str">
            <v>Ciudad de México</v>
          </cell>
          <cell r="F7094">
            <v>75366</v>
          </cell>
        </row>
        <row r="7095">
          <cell r="A7095">
            <v>2019</v>
          </cell>
          <cell r="B7095" t="str">
            <v>Ciudad de México</v>
          </cell>
          <cell r="F7095">
            <v>73992</v>
          </cell>
        </row>
        <row r="7096">
          <cell r="A7096">
            <v>2019</v>
          </cell>
          <cell r="B7096" t="str">
            <v>Ciudad de México</v>
          </cell>
          <cell r="F7096">
            <v>75522</v>
          </cell>
        </row>
        <row r="7097">
          <cell r="A7097">
            <v>2019</v>
          </cell>
          <cell r="B7097" t="str">
            <v>Ciudad de México</v>
          </cell>
          <cell r="F7097">
            <v>74598</v>
          </cell>
        </row>
        <row r="7098">
          <cell r="A7098">
            <v>2019</v>
          </cell>
          <cell r="B7098" t="str">
            <v>Ciudad de México</v>
          </cell>
          <cell r="F7098">
            <v>75259</v>
          </cell>
        </row>
        <row r="7099">
          <cell r="A7099">
            <v>2019</v>
          </cell>
          <cell r="B7099" t="str">
            <v>Ciudad de México</v>
          </cell>
          <cell r="F7099">
            <v>74981</v>
          </cell>
        </row>
        <row r="7100">
          <cell r="A7100">
            <v>2019</v>
          </cell>
          <cell r="B7100" t="str">
            <v>Ciudad de México</v>
          </cell>
          <cell r="F7100">
            <v>74738</v>
          </cell>
        </row>
        <row r="7101">
          <cell r="A7101">
            <v>2019</v>
          </cell>
          <cell r="B7101" t="str">
            <v>Ciudad de México</v>
          </cell>
          <cell r="F7101">
            <v>75224</v>
          </cell>
        </row>
        <row r="7102">
          <cell r="A7102">
            <v>2019</v>
          </cell>
          <cell r="B7102" t="str">
            <v>Ciudad de México</v>
          </cell>
          <cell r="F7102">
            <v>74011</v>
          </cell>
        </row>
        <row r="7103">
          <cell r="A7103">
            <v>2019</v>
          </cell>
          <cell r="B7103" t="str">
            <v>Ciudad de México</v>
          </cell>
          <cell r="F7103">
            <v>75374</v>
          </cell>
        </row>
        <row r="7104">
          <cell r="A7104">
            <v>2019</v>
          </cell>
          <cell r="B7104" t="str">
            <v>Ciudad de México</v>
          </cell>
          <cell r="F7104">
            <v>73017</v>
          </cell>
        </row>
        <row r="7105">
          <cell r="A7105">
            <v>2019</v>
          </cell>
          <cell r="B7105" t="str">
            <v>Ciudad de México</v>
          </cell>
          <cell r="F7105">
            <v>75351</v>
          </cell>
        </row>
        <row r="7106">
          <cell r="A7106">
            <v>2019</v>
          </cell>
          <cell r="B7106" t="str">
            <v>Ciudad de México</v>
          </cell>
          <cell r="F7106">
            <v>71831</v>
          </cell>
        </row>
        <row r="7107">
          <cell r="A7107">
            <v>2019</v>
          </cell>
          <cell r="B7107" t="str">
            <v>Ciudad de México</v>
          </cell>
          <cell r="F7107">
            <v>75150</v>
          </cell>
        </row>
        <row r="7108">
          <cell r="A7108">
            <v>2019</v>
          </cell>
          <cell r="B7108" t="str">
            <v>Ciudad de México</v>
          </cell>
          <cell r="F7108">
            <v>70591</v>
          </cell>
        </row>
        <row r="7109">
          <cell r="A7109">
            <v>2019</v>
          </cell>
          <cell r="B7109" t="str">
            <v>Ciudad de México</v>
          </cell>
          <cell r="F7109">
            <v>74858</v>
          </cell>
        </row>
        <row r="7110">
          <cell r="A7110">
            <v>2019</v>
          </cell>
          <cell r="B7110" t="str">
            <v>Ciudad de México</v>
          </cell>
          <cell r="F7110">
            <v>69355</v>
          </cell>
        </row>
        <row r="7111">
          <cell r="A7111">
            <v>2019</v>
          </cell>
          <cell r="B7111" t="str">
            <v>Ciudad de México</v>
          </cell>
          <cell r="F7111">
            <v>74540</v>
          </cell>
        </row>
        <row r="7112">
          <cell r="A7112">
            <v>2019</v>
          </cell>
          <cell r="B7112" t="str">
            <v>Ciudad de México</v>
          </cell>
          <cell r="F7112">
            <v>68023</v>
          </cell>
        </row>
        <row r="7113">
          <cell r="A7113">
            <v>2019</v>
          </cell>
          <cell r="B7113" t="str">
            <v>Ciudad de México</v>
          </cell>
          <cell r="F7113">
            <v>74191</v>
          </cell>
        </row>
        <row r="7114">
          <cell r="A7114">
            <v>2019</v>
          </cell>
          <cell r="B7114" t="str">
            <v>Ciudad de México</v>
          </cell>
          <cell r="F7114">
            <v>66608</v>
          </cell>
        </row>
        <row r="7115">
          <cell r="A7115">
            <v>2019</v>
          </cell>
          <cell r="B7115" t="str">
            <v>Ciudad de México</v>
          </cell>
          <cell r="F7115">
            <v>73813</v>
          </cell>
        </row>
        <row r="7116">
          <cell r="A7116">
            <v>2019</v>
          </cell>
          <cell r="B7116" t="str">
            <v>Ciudad de México</v>
          </cell>
          <cell r="F7116">
            <v>65228</v>
          </cell>
        </row>
        <row r="7117">
          <cell r="A7117">
            <v>2019</v>
          </cell>
          <cell r="B7117" t="str">
            <v>Ciudad de México</v>
          </cell>
          <cell r="F7117">
            <v>73413</v>
          </cell>
        </row>
        <row r="7118">
          <cell r="A7118">
            <v>2019</v>
          </cell>
          <cell r="B7118" t="str">
            <v>Ciudad de México</v>
          </cell>
          <cell r="F7118">
            <v>63974</v>
          </cell>
        </row>
        <row r="7119">
          <cell r="A7119">
            <v>2019</v>
          </cell>
          <cell r="B7119" t="str">
            <v>Ciudad de México</v>
          </cell>
          <cell r="F7119">
            <v>72999</v>
          </cell>
        </row>
        <row r="7120">
          <cell r="A7120">
            <v>2019</v>
          </cell>
          <cell r="B7120" t="str">
            <v>Ciudad de México</v>
          </cell>
          <cell r="F7120">
            <v>62940</v>
          </cell>
        </row>
        <row r="7121">
          <cell r="A7121">
            <v>2019</v>
          </cell>
          <cell r="B7121" t="str">
            <v>Ciudad de México</v>
          </cell>
          <cell r="F7121">
            <v>72610</v>
          </cell>
        </row>
        <row r="7122">
          <cell r="A7122">
            <v>2019</v>
          </cell>
          <cell r="B7122" t="str">
            <v>Ciudad de México</v>
          </cell>
          <cell r="F7122">
            <v>62218</v>
          </cell>
        </row>
        <row r="7123">
          <cell r="A7123">
            <v>2019</v>
          </cell>
          <cell r="B7123" t="str">
            <v>Ciudad de México</v>
          </cell>
          <cell r="F7123">
            <v>72370</v>
          </cell>
        </row>
        <row r="7124">
          <cell r="A7124">
            <v>2019</v>
          </cell>
          <cell r="B7124" t="str">
            <v>Ciudad de México</v>
          </cell>
          <cell r="F7124">
            <v>61793</v>
          </cell>
        </row>
        <row r="7125">
          <cell r="A7125">
            <v>2019</v>
          </cell>
          <cell r="B7125" t="str">
            <v>Ciudad de México</v>
          </cell>
          <cell r="F7125">
            <v>72292</v>
          </cell>
        </row>
        <row r="7126">
          <cell r="A7126">
            <v>2019</v>
          </cell>
          <cell r="B7126" t="str">
            <v>Ciudad de México</v>
          </cell>
          <cell r="F7126">
            <v>61590</v>
          </cell>
        </row>
        <row r="7127">
          <cell r="A7127">
            <v>2019</v>
          </cell>
          <cell r="B7127" t="str">
            <v>Ciudad de México</v>
          </cell>
          <cell r="F7127">
            <v>72296</v>
          </cell>
        </row>
        <row r="7128">
          <cell r="A7128">
            <v>2019</v>
          </cell>
          <cell r="B7128" t="str">
            <v>Ciudad de México</v>
          </cell>
          <cell r="F7128">
            <v>61554</v>
          </cell>
        </row>
        <row r="7129">
          <cell r="A7129">
            <v>2019</v>
          </cell>
          <cell r="B7129" t="str">
            <v>Ciudad de México</v>
          </cell>
          <cell r="F7129">
            <v>72335</v>
          </cell>
        </row>
        <row r="7130">
          <cell r="A7130">
            <v>2019</v>
          </cell>
          <cell r="B7130" t="str">
            <v>Ciudad de México</v>
          </cell>
          <cell r="F7130">
            <v>61411</v>
          </cell>
        </row>
        <row r="7131">
          <cell r="A7131">
            <v>2019</v>
          </cell>
          <cell r="B7131" t="str">
            <v>Ciudad de México</v>
          </cell>
          <cell r="F7131">
            <v>72126</v>
          </cell>
        </row>
        <row r="7132">
          <cell r="A7132">
            <v>2019</v>
          </cell>
          <cell r="B7132" t="str">
            <v>Ciudad de México</v>
          </cell>
          <cell r="F7132">
            <v>61086</v>
          </cell>
        </row>
        <row r="7133">
          <cell r="A7133">
            <v>2019</v>
          </cell>
          <cell r="B7133" t="str">
            <v>Ciudad de México</v>
          </cell>
          <cell r="F7133">
            <v>71600</v>
          </cell>
        </row>
        <row r="7134">
          <cell r="A7134">
            <v>2019</v>
          </cell>
          <cell r="B7134" t="str">
            <v>Ciudad de México</v>
          </cell>
          <cell r="F7134">
            <v>60619</v>
          </cell>
        </row>
        <row r="7135">
          <cell r="A7135">
            <v>2019</v>
          </cell>
          <cell r="B7135" t="str">
            <v>Ciudad de México</v>
          </cell>
          <cell r="F7135">
            <v>70867</v>
          </cell>
        </row>
        <row r="7136">
          <cell r="A7136">
            <v>2019</v>
          </cell>
          <cell r="B7136" t="str">
            <v>Ciudad de México</v>
          </cell>
          <cell r="F7136">
            <v>59915</v>
          </cell>
        </row>
        <row r="7137">
          <cell r="A7137">
            <v>2019</v>
          </cell>
          <cell r="B7137" t="str">
            <v>Ciudad de México</v>
          </cell>
          <cell r="F7137">
            <v>69901</v>
          </cell>
        </row>
        <row r="7138">
          <cell r="A7138">
            <v>2019</v>
          </cell>
          <cell r="B7138" t="str">
            <v>Ciudad de México</v>
          </cell>
          <cell r="F7138">
            <v>58968</v>
          </cell>
        </row>
        <row r="7139">
          <cell r="A7139">
            <v>2019</v>
          </cell>
          <cell r="B7139" t="str">
            <v>Ciudad de México</v>
          </cell>
          <cell r="F7139">
            <v>68740</v>
          </cell>
        </row>
        <row r="7140">
          <cell r="A7140">
            <v>2019</v>
          </cell>
          <cell r="B7140" t="str">
            <v>Ciudad de México</v>
          </cell>
          <cell r="F7140">
            <v>57835</v>
          </cell>
        </row>
        <row r="7141">
          <cell r="A7141">
            <v>2019</v>
          </cell>
          <cell r="B7141" t="str">
            <v>Ciudad de México</v>
          </cell>
          <cell r="F7141">
            <v>67436</v>
          </cell>
        </row>
        <row r="7142">
          <cell r="A7142">
            <v>2019</v>
          </cell>
          <cell r="B7142" t="str">
            <v>Ciudad de México</v>
          </cell>
          <cell r="F7142">
            <v>56648</v>
          </cell>
        </row>
        <row r="7143">
          <cell r="A7143">
            <v>2019</v>
          </cell>
          <cell r="B7143" t="str">
            <v>Ciudad de México</v>
          </cell>
          <cell r="F7143">
            <v>66048</v>
          </cell>
        </row>
        <row r="7144">
          <cell r="A7144">
            <v>2019</v>
          </cell>
          <cell r="B7144" t="str">
            <v>Ciudad de México</v>
          </cell>
          <cell r="F7144">
            <v>55455</v>
          </cell>
        </row>
        <row r="7145">
          <cell r="A7145">
            <v>2019</v>
          </cell>
          <cell r="B7145" t="str">
            <v>Ciudad de México</v>
          </cell>
          <cell r="F7145">
            <v>64634</v>
          </cell>
        </row>
        <row r="7146">
          <cell r="A7146">
            <v>2019</v>
          </cell>
          <cell r="B7146" t="str">
            <v>Ciudad de México</v>
          </cell>
          <cell r="F7146">
            <v>54264</v>
          </cell>
        </row>
        <row r="7147">
          <cell r="A7147">
            <v>2019</v>
          </cell>
          <cell r="B7147" t="str">
            <v>Ciudad de México</v>
          </cell>
          <cell r="F7147">
            <v>63253</v>
          </cell>
        </row>
        <row r="7148">
          <cell r="A7148">
            <v>2019</v>
          </cell>
          <cell r="B7148" t="str">
            <v>Ciudad de México</v>
          </cell>
          <cell r="F7148">
            <v>53088</v>
          </cell>
        </row>
        <row r="7149">
          <cell r="A7149">
            <v>2019</v>
          </cell>
          <cell r="B7149" t="str">
            <v>Ciudad de México</v>
          </cell>
          <cell r="F7149">
            <v>61922</v>
          </cell>
        </row>
        <row r="7150">
          <cell r="A7150">
            <v>2019</v>
          </cell>
          <cell r="B7150" t="str">
            <v>Ciudad de México</v>
          </cell>
          <cell r="F7150">
            <v>51895</v>
          </cell>
        </row>
        <row r="7151">
          <cell r="A7151">
            <v>2019</v>
          </cell>
          <cell r="B7151" t="str">
            <v>Ciudad de México</v>
          </cell>
          <cell r="F7151">
            <v>60630</v>
          </cell>
        </row>
        <row r="7152">
          <cell r="A7152">
            <v>2019</v>
          </cell>
          <cell r="B7152" t="str">
            <v>Ciudad de México</v>
          </cell>
          <cell r="F7152">
            <v>50656</v>
          </cell>
        </row>
        <row r="7153">
          <cell r="A7153">
            <v>2019</v>
          </cell>
          <cell r="B7153" t="str">
            <v>Ciudad de México</v>
          </cell>
          <cell r="F7153">
            <v>59346</v>
          </cell>
        </row>
        <row r="7154">
          <cell r="A7154">
            <v>2019</v>
          </cell>
          <cell r="B7154" t="str">
            <v>Ciudad de México</v>
          </cell>
          <cell r="F7154">
            <v>49366</v>
          </cell>
        </row>
        <row r="7155">
          <cell r="A7155">
            <v>2019</v>
          </cell>
          <cell r="B7155" t="str">
            <v>Ciudad de México</v>
          </cell>
          <cell r="F7155">
            <v>58040</v>
          </cell>
        </row>
        <row r="7156">
          <cell r="A7156">
            <v>2019</v>
          </cell>
          <cell r="B7156" t="str">
            <v>Ciudad de México</v>
          </cell>
          <cell r="F7156">
            <v>48003</v>
          </cell>
        </row>
        <row r="7157">
          <cell r="A7157">
            <v>2019</v>
          </cell>
          <cell r="B7157" t="str">
            <v>Ciudad de México</v>
          </cell>
          <cell r="F7157">
            <v>56670</v>
          </cell>
        </row>
        <row r="7158">
          <cell r="A7158">
            <v>2019</v>
          </cell>
          <cell r="B7158" t="str">
            <v>Ciudad de México</v>
          </cell>
          <cell r="F7158">
            <v>46540</v>
          </cell>
        </row>
        <row r="7159">
          <cell r="A7159">
            <v>2019</v>
          </cell>
          <cell r="B7159" t="str">
            <v>Ciudad de México</v>
          </cell>
          <cell r="F7159">
            <v>55196</v>
          </cell>
        </row>
        <row r="7160">
          <cell r="A7160">
            <v>2019</v>
          </cell>
          <cell r="B7160" t="str">
            <v>Ciudad de México</v>
          </cell>
          <cell r="F7160">
            <v>44961</v>
          </cell>
        </row>
        <row r="7161">
          <cell r="A7161">
            <v>2019</v>
          </cell>
          <cell r="B7161" t="str">
            <v>Ciudad de México</v>
          </cell>
          <cell r="F7161">
            <v>53582</v>
          </cell>
        </row>
        <row r="7162">
          <cell r="A7162">
            <v>2019</v>
          </cell>
          <cell r="B7162" t="str">
            <v>Ciudad de México</v>
          </cell>
          <cell r="F7162">
            <v>43240</v>
          </cell>
        </row>
        <row r="7163">
          <cell r="A7163">
            <v>2019</v>
          </cell>
          <cell r="B7163" t="str">
            <v>Ciudad de México</v>
          </cell>
          <cell r="F7163">
            <v>51843</v>
          </cell>
        </row>
        <row r="7164">
          <cell r="A7164">
            <v>2019</v>
          </cell>
          <cell r="B7164" t="str">
            <v>Ciudad de México</v>
          </cell>
          <cell r="F7164">
            <v>41388</v>
          </cell>
        </row>
        <row r="7165">
          <cell r="A7165">
            <v>2019</v>
          </cell>
          <cell r="B7165" t="str">
            <v>Ciudad de México</v>
          </cell>
          <cell r="F7165">
            <v>49996</v>
          </cell>
        </row>
        <row r="7166">
          <cell r="A7166">
            <v>2019</v>
          </cell>
          <cell r="B7166" t="str">
            <v>Ciudad de México</v>
          </cell>
          <cell r="F7166">
            <v>39452</v>
          </cell>
        </row>
        <row r="7167">
          <cell r="A7167">
            <v>2019</v>
          </cell>
          <cell r="B7167" t="str">
            <v>Ciudad de México</v>
          </cell>
          <cell r="F7167">
            <v>48054</v>
          </cell>
        </row>
        <row r="7168">
          <cell r="A7168">
            <v>2019</v>
          </cell>
          <cell r="B7168" t="str">
            <v>Ciudad de México</v>
          </cell>
          <cell r="F7168">
            <v>37474</v>
          </cell>
        </row>
        <row r="7169">
          <cell r="A7169">
            <v>2019</v>
          </cell>
          <cell r="B7169" t="str">
            <v>Ciudad de México</v>
          </cell>
          <cell r="F7169">
            <v>46052</v>
          </cell>
        </row>
        <row r="7170">
          <cell r="A7170">
            <v>2019</v>
          </cell>
          <cell r="B7170" t="str">
            <v>Ciudad de México</v>
          </cell>
          <cell r="F7170">
            <v>35491</v>
          </cell>
        </row>
        <row r="7171">
          <cell r="A7171">
            <v>2019</v>
          </cell>
          <cell r="B7171" t="str">
            <v>Ciudad de México</v>
          </cell>
          <cell r="F7171">
            <v>44016</v>
          </cell>
        </row>
        <row r="7172">
          <cell r="A7172">
            <v>2019</v>
          </cell>
          <cell r="B7172" t="str">
            <v>Ciudad de México</v>
          </cell>
          <cell r="F7172">
            <v>33498</v>
          </cell>
        </row>
        <row r="7173">
          <cell r="A7173">
            <v>2019</v>
          </cell>
          <cell r="B7173" t="str">
            <v>Ciudad de México</v>
          </cell>
          <cell r="F7173">
            <v>41963</v>
          </cell>
        </row>
        <row r="7174">
          <cell r="A7174">
            <v>2019</v>
          </cell>
          <cell r="B7174" t="str">
            <v>Ciudad de México</v>
          </cell>
          <cell r="F7174">
            <v>31541</v>
          </cell>
        </row>
        <row r="7175">
          <cell r="A7175">
            <v>2019</v>
          </cell>
          <cell r="B7175" t="str">
            <v>Ciudad de México</v>
          </cell>
          <cell r="F7175">
            <v>39886</v>
          </cell>
        </row>
        <row r="7176">
          <cell r="A7176">
            <v>2019</v>
          </cell>
          <cell r="B7176" t="str">
            <v>Ciudad de México</v>
          </cell>
          <cell r="F7176">
            <v>29606</v>
          </cell>
        </row>
        <row r="7177">
          <cell r="A7177">
            <v>2019</v>
          </cell>
          <cell r="B7177" t="str">
            <v>Ciudad de México</v>
          </cell>
          <cell r="F7177">
            <v>37785</v>
          </cell>
        </row>
        <row r="7178">
          <cell r="A7178">
            <v>2019</v>
          </cell>
          <cell r="B7178" t="str">
            <v>Ciudad de México</v>
          </cell>
          <cell r="F7178">
            <v>27645</v>
          </cell>
        </row>
        <row r="7179">
          <cell r="A7179">
            <v>2019</v>
          </cell>
          <cell r="B7179" t="str">
            <v>Ciudad de México</v>
          </cell>
          <cell r="F7179">
            <v>35678</v>
          </cell>
        </row>
        <row r="7180">
          <cell r="A7180">
            <v>2019</v>
          </cell>
          <cell r="B7180" t="str">
            <v>Ciudad de México</v>
          </cell>
          <cell r="F7180">
            <v>25906</v>
          </cell>
        </row>
        <row r="7181">
          <cell r="A7181">
            <v>2019</v>
          </cell>
          <cell r="B7181" t="str">
            <v>Ciudad de México</v>
          </cell>
          <cell r="F7181">
            <v>33834</v>
          </cell>
        </row>
        <row r="7182">
          <cell r="A7182">
            <v>2019</v>
          </cell>
          <cell r="B7182" t="str">
            <v>Ciudad de México</v>
          </cell>
          <cell r="F7182">
            <v>24319</v>
          </cell>
        </row>
        <row r="7183">
          <cell r="A7183">
            <v>2019</v>
          </cell>
          <cell r="B7183" t="str">
            <v>Ciudad de México</v>
          </cell>
          <cell r="F7183">
            <v>32124</v>
          </cell>
        </row>
        <row r="7184">
          <cell r="A7184">
            <v>2019</v>
          </cell>
          <cell r="B7184" t="str">
            <v>Ciudad de México</v>
          </cell>
          <cell r="F7184">
            <v>22702</v>
          </cell>
        </row>
        <row r="7185">
          <cell r="A7185">
            <v>2019</v>
          </cell>
          <cell r="B7185" t="str">
            <v>Ciudad de México</v>
          </cell>
          <cell r="F7185">
            <v>30309</v>
          </cell>
        </row>
        <row r="7186">
          <cell r="A7186">
            <v>2019</v>
          </cell>
          <cell r="B7186" t="str">
            <v>Ciudad de México</v>
          </cell>
          <cell r="F7186">
            <v>21135</v>
          </cell>
        </row>
        <row r="7187">
          <cell r="A7187">
            <v>2019</v>
          </cell>
          <cell r="B7187" t="str">
            <v>Ciudad de México</v>
          </cell>
          <cell r="F7187">
            <v>28537</v>
          </cell>
        </row>
        <row r="7188">
          <cell r="A7188">
            <v>2019</v>
          </cell>
          <cell r="B7188" t="str">
            <v>Ciudad de México</v>
          </cell>
          <cell r="F7188">
            <v>19613</v>
          </cell>
        </row>
        <row r="7189">
          <cell r="A7189">
            <v>2019</v>
          </cell>
          <cell r="B7189" t="str">
            <v>Ciudad de México</v>
          </cell>
          <cell r="F7189">
            <v>26800</v>
          </cell>
        </row>
        <row r="7190">
          <cell r="A7190">
            <v>2019</v>
          </cell>
          <cell r="B7190" t="str">
            <v>Ciudad de México</v>
          </cell>
          <cell r="F7190">
            <v>18140</v>
          </cell>
        </row>
        <row r="7191">
          <cell r="A7191">
            <v>2019</v>
          </cell>
          <cell r="B7191" t="str">
            <v>Ciudad de México</v>
          </cell>
          <cell r="F7191">
            <v>25102</v>
          </cell>
        </row>
        <row r="7192">
          <cell r="A7192">
            <v>2019</v>
          </cell>
          <cell r="B7192" t="str">
            <v>Ciudad de México</v>
          </cell>
          <cell r="F7192">
            <v>16712</v>
          </cell>
        </row>
        <row r="7193">
          <cell r="A7193">
            <v>2019</v>
          </cell>
          <cell r="B7193" t="str">
            <v>Ciudad de México</v>
          </cell>
          <cell r="F7193">
            <v>23440</v>
          </cell>
        </row>
        <row r="7194">
          <cell r="A7194">
            <v>2019</v>
          </cell>
          <cell r="B7194" t="str">
            <v>Ciudad de México</v>
          </cell>
          <cell r="F7194">
            <v>15348</v>
          </cell>
        </row>
        <row r="7195">
          <cell r="A7195">
            <v>2019</v>
          </cell>
          <cell r="B7195" t="str">
            <v>Ciudad de México</v>
          </cell>
          <cell r="F7195">
            <v>21822</v>
          </cell>
        </row>
        <row r="7196">
          <cell r="A7196">
            <v>2019</v>
          </cell>
          <cell r="B7196" t="str">
            <v>Ciudad de México</v>
          </cell>
          <cell r="F7196">
            <v>14074</v>
          </cell>
        </row>
        <row r="7197">
          <cell r="A7197">
            <v>2019</v>
          </cell>
          <cell r="B7197" t="str">
            <v>Ciudad de México</v>
          </cell>
          <cell r="F7197">
            <v>20306</v>
          </cell>
        </row>
        <row r="7198">
          <cell r="A7198">
            <v>2019</v>
          </cell>
          <cell r="B7198" t="str">
            <v>Ciudad de México</v>
          </cell>
          <cell r="F7198">
            <v>12848</v>
          </cell>
        </row>
        <row r="7199">
          <cell r="A7199">
            <v>2019</v>
          </cell>
          <cell r="B7199" t="str">
            <v>Ciudad de México</v>
          </cell>
          <cell r="F7199">
            <v>18825</v>
          </cell>
        </row>
        <row r="7200">
          <cell r="A7200">
            <v>2019</v>
          </cell>
          <cell r="B7200" t="str">
            <v>Ciudad de México</v>
          </cell>
          <cell r="F7200">
            <v>11633</v>
          </cell>
        </row>
        <row r="7201">
          <cell r="A7201">
            <v>2019</v>
          </cell>
          <cell r="B7201" t="str">
            <v>Ciudad de México</v>
          </cell>
          <cell r="F7201">
            <v>17333</v>
          </cell>
        </row>
        <row r="7202">
          <cell r="A7202">
            <v>2019</v>
          </cell>
          <cell r="B7202" t="str">
            <v>Ciudad de México</v>
          </cell>
          <cell r="F7202">
            <v>10481</v>
          </cell>
        </row>
        <row r="7203">
          <cell r="A7203">
            <v>2019</v>
          </cell>
          <cell r="B7203" t="str">
            <v>Ciudad de México</v>
          </cell>
          <cell r="F7203">
            <v>15890</v>
          </cell>
        </row>
        <row r="7204">
          <cell r="A7204">
            <v>2019</v>
          </cell>
          <cell r="B7204" t="str">
            <v>Ciudad de México</v>
          </cell>
          <cell r="F7204">
            <v>9407</v>
          </cell>
        </row>
        <row r="7205">
          <cell r="A7205">
            <v>2019</v>
          </cell>
          <cell r="B7205" t="str">
            <v>Ciudad de México</v>
          </cell>
          <cell r="F7205">
            <v>14527</v>
          </cell>
        </row>
        <row r="7206">
          <cell r="A7206">
            <v>2019</v>
          </cell>
          <cell r="B7206" t="str">
            <v>Ciudad de México</v>
          </cell>
          <cell r="F7206">
            <v>8409</v>
          </cell>
        </row>
        <row r="7207">
          <cell r="A7207">
            <v>2019</v>
          </cell>
          <cell r="B7207" t="str">
            <v>Ciudad de México</v>
          </cell>
          <cell r="F7207">
            <v>13235</v>
          </cell>
        </row>
        <row r="7208">
          <cell r="A7208">
            <v>2019</v>
          </cell>
          <cell r="B7208" t="str">
            <v>Ciudad de México</v>
          </cell>
          <cell r="F7208">
            <v>7479</v>
          </cell>
        </row>
        <row r="7209">
          <cell r="A7209">
            <v>2019</v>
          </cell>
          <cell r="B7209" t="str">
            <v>Ciudad de México</v>
          </cell>
          <cell r="F7209">
            <v>12005</v>
          </cell>
        </row>
        <row r="7210">
          <cell r="A7210">
            <v>2019</v>
          </cell>
          <cell r="B7210" t="str">
            <v>Ciudad de México</v>
          </cell>
          <cell r="F7210">
            <v>6617</v>
          </cell>
        </row>
        <row r="7211">
          <cell r="A7211">
            <v>2019</v>
          </cell>
          <cell r="B7211" t="str">
            <v>Ciudad de México</v>
          </cell>
          <cell r="F7211">
            <v>10838</v>
          </cell>
        </row>
        <row r="7212">
          <cell r="A7212">
            <v>2019</v>
          </cell>
          <cell r="B7212" t="str">
            <v>Ciudad de México</v>
          </cell>
          <cell r="F7212">
            <v>5821</v>
          </cell>
        </row>
        <row r="7213">
          <cell r="A7213">
            <v>2019</v>
          </cell>
          <cell r="B7213" t="str">
            <v>Ciudad de México</v>
          </cell>
          <cell r="F7213">
            <v>9734</v>
          </cell>
        </row>
        <row r="7214">
          <cell r="A7214">
            <v>2019</v>
          </cell>
          <cell r="B7214" t="str">
            <v>Ciudad de México</v>
          </cell>
          <cell r="F7214">
            <v>5084</v>
          </cell>
        </row>
        <row r="7215">
          <cell r="A7215">
            <v>2019</v>
          </cell>
          <cell r="B7215" t="str">
            <v>Ciudad de México</v>
          </cell>
          <cell r="F7215">
            <v>8687</v>
          </cell>
        </row>
        <row r="7216">
          <cell r="A7216">
            <v>2019</v>
          </cell>
          <cell r="B7216" t="str">
            <v>Ciudad de México</v>
          </cell>
          <cell r="F7216">
            <v>4406</v>
          </cell>
        </row>
        <row r="7217">
          <cell r="A7217">
            <v>2019</v>
          </cell>
          <cell r="B7217" t="str">
            <v>Ciudad de México</v>
          </cell>
          <cell r="F7217">
            <v>7692</v>
          </cell>
        </row>
        <row r="7218">
          <cell r="A7218">
            <v>2019</v>
          </cell>
          <cell r="B7218" t="str">
            <v>Ciudad de México</v>
          </cell>
          <cell r="F7218">
            <v>3782</v>
          </cell>
        </row>
        <row r="7219">
          <cell r="A7219">
            <v>2019</v>
          </cell>
          <cell r="B7219" t="str">
            <v>Ciudad de México</v>
          </cell>
          <cell r="F7219">
            <v>6748</v>
          </cell>
        </row>
        <row r="7220">
          <cell r="A7220">
            <v>2019</v>
          </cell>
          <cell r="B7220" t="str">
            <v>Ciudad de México</v>
          </cell>
          <cell r="F7220">
            <v>3204</v>
          </cell>
        </row>
        <row r="7221">
          <cell r="A7221">
            <v>2019</v>
          </cell>
          <cell r="B7221" t="str">
            <v>Ciudad de México</v>
          </cell>
          <cell r="F7221">
            <v>5845</v>
          </cell>
        </row>
        <row r="7222">
          <cell r="A7222">
            <v>2019</v>
          </cell>
          <cell r="B7222" t="str">
            <v>Ciudad de México</v>
          </cell>
          <cell r="F7222">
            <v>2675</v>
          </cell>
        </row>
        <row r="7223">
          <cell r="A7223">
            <v>2019</v>
          </cell>
          <cell r="B7223" t="str">
            <v>Ciudad de México</v>
          </cell>
          <cell r="F7223">
            <v>4994</v>
          </cell>
        </row>
        <row r="7224">
          <cell r="A7224">
            <v>2019</v>
          </cell>
          <cell r="B7224" t="str">
            <v>Ciudad de México</v>
          </cell>
          <cell r="F7224">
            <v>2207</v>
          </cell>
        </row>
        <row r="7225">
          <cell r="A7225">
            <v>2019</v>
          </cell>
          <cell r="B7225" t="str">
            <v>Ciudad de México</v>
          </cell>
          <cell r="F7225">
            <v>4218</v>
          </cell>
        </row>
        <row r="7226">
          <cell r="A7226">
            <v>2019</v>
          </cell>
          <cell r="B7226" t="str">
            <v>Ciudad de México</v>
          </cell>
          <cell r="F7226">
            <v>1794</v>
          </cell>
        </row>
        <row r="7227">
          <cell r="A7227">
            <v>2019</v>
          </cell>
          <cell r="B7227" t="str">
            <v>Ciudad de México</v>
          </cell>
          <cell r="F7227">
            <v>3507</v>
          </cell>
        </row>
        <row r="7228">
          <cell r="A7228">
            <v>2019</v>
          </cell>
          <cell r="B7228" t="str">
            <v>Ciudad de México</v>
          </cell>
          <cell r="F7228">
            <v>1433</v>
          </cell>
        </row>
        <row r="7229">
          <cell r="A7229">
            <v>2019</v>
          </cell>
          <cell r="B7229" t="str">
            <v>Ciudad de México</v>
          </cell>
          <cell r="F7229">
            <v>2865</v>
          </cell>
        </row>
        <row r="7230">
          <cell r="A7230">
            <v>2019</v>
          </cell>
          <cell r="B7230" t="str">
            <v>Ciudad de México</v>
          </cell>
          <cell r="F7230">
            <v>1127</v>
          </cell>
        </row>
        <row r="7231">
          <cell r="A7231">
            <v>2019</v>
          </cell>
          <cell r="B7231" t="str">
            <v>Ciudad de México</v>
          </cell>
          <cell r="F7231">
            <v>2308</v>
          </cell>
        </row>
        <row r="7232">
          <cell r="A7232">
            <v>2019</v>
          </cell>
          <cell r="B7232" t="str">
            <v>Ciudad de México</v>
          </cell>
          <cell r="F7232">
            <v>869</v>
          </cell>
        </row>
        <row r="7233">
          <cell r="A7233">
            <v>2019</v>
          </cell>
          <cell r="B7233" t="str">
            <v>Ciudad de México</v>
          </cell>
          <cell r="F7233">
            <v>1820</v>
          </cell>
        </row>
        <row r="7234">
          <cell r="A7234">
            <v>2019</v>
          </cell>
          <cell r="B7234" t="str">
            <v>Ciudad de México</v>
          </cell>
          <cell r="F7234">
            <v>653</v>
          </cell>
        </row>
        <row r="7235">
          <cell r="A7235">
            <v>2019</v>
          </cell>
          <cell r="B7235" t="str">
            <v>Ciudad de México</v>
          </cell>
          <cell r="F7235">
            <v>1401</v>
          </cell>
        </row>
        <row r="7236">
          <cell r="A7236">
            <v>2019</v>
          </cell>
          <cell r="B7236" t="str">
            <v>Ciudad de México</v>
          </cell>
          <cell r="F7236">
            <v>479</v>
          </cell>
        </row>
        <row r="7237">
          <cell r="A7237">
            <v>2019</v>
          </cell>
          <cell r="B7237" t="str">
            <v>Ciudad de México</v>
          </cell>
          <cell r="F7237">
            <v>1052</v>
          </cell>
        </row>
        <row r="7238">
          <cell r="A7238">
            <v>2019</v>
          </cell>
          <cell r="B7238" t="str">
            <v>Ciudad de México</v>
          </cell>
          <cell r="F7238">
            <v>342</v>
          </cell>
        </row>
        <row r="7239">
          <cell r="A7239">
            <v>2019</v>
          </cell>
          <cell r="B7239" t="str">
            <v>Ciudad de México</v>
          </cell>
          <cell r="F7239">
            <v>765</v>
          </cell>
        </row>
        <row r="7240">
          <cell r="A7240">
            <v>2019</v>
          </cell>
          <cell r="B7240" t="str">
            <v>Ciudad de México</v>
          </cell>
          <cell r="F7240">
            <v>235</v>
          </cell>
        </row>
        <row r="7241">
          <cell r="A7241">
            <v>2019</v>
          </cell>
          <cell r="B7241" t="str">
            <v>Ciudad de México</v>
          </cell>
          <cell r="F7241">
            <v>541</v>
          </cell>
        </row>
        <row r="7242">
          <cell r="A7242">
            <v>2019</v>
          </cell>
          <cell r="B7242" t="str">
            <v>Ciudad de México</v>
          </cell>
          <cell r="F7242">
            <v>157</v>
          </cell>
        </row>
        <row r="7243">
          <cell r="A7243">
            <v>2019</v>
          </cell>
          <cell r="B7243" t="str">
            <v>Ciudad de México</v>
          </cell>
          <cell r="F7243">
            <v>370</v>
          </cell>
        </row>
        <row r="7244">
          <cell r="A7244">
            <v>2019</v>
          </cell>
          <cell r="B7244" t="str">
            <v>Ciudad de México</v>
          </cell>
          <cell r="F7244">
            <v>102</v>
          </cell>
        </row>
        <row r="7245">
          <cell r="A7245">
            <v>2019</v>
          </cell>
          <cell r="B7245" t="str">
            <v>Ciudad de México</v>
          </cell>
          <cell r="F7245">
            <v>243</v>
          </cell>
        </row>
        <row r="7246">
          <cell r="A7246">
            <v>2019</v>
          </cell>
          <cell r="B7246" t="str">
            <v>Ciudad de México</v>
          </cell>
          <cell r="F7246">
            <v>64</v>
          </cell>
        </row>
        <row r="7247">
          <cell r="A7247">
            <v>2019</v>
          </cell>
          <cell r="B7247" t="str">
            <v>Ciudad de México</v>
          </cell>
          <cell r="F7247">
            <v>154</v>
          </cell>
        </row>
        <row r="7248">
          <cell r="A7248">
            <v>2019</v>
          </cell>
          <cell r="B7248" t="str">
            <v>Ciudad de México</v>
          </cell>
          <cell r="F7248">
            <v>38</v>
          </cell>
        </row>
        <row r="7249">
          <cell r="A7249">
            <v>2019</v>
          </cell>
          <cell r="B7249" t="str">
            <v>Ciudad de México</v>
          </cell>
          <cell r="F7249">
            <v>94</v>
          </cell>
        </row>
        <row r="7250">
          <cell r="A7250">
            <v>2019</v>
          </cell>
          <cell r="B7250" t="str">
            <v>Ciudad de México</v>
          </cell>
          <cell r="F7250">
            <v>22</v>
          </cell>
        </row>
        <row r="7251">
          <cell r="A7251">
            <v>2019</v>
          </cell>
          <cell r="B7251" t="str">
            <v>Ciudad de México</v>
          </cell>
          <cell r="F7251">
            <v>55</v>
          </cell>
        </row>
        <row r="7252">
          <cell r="A7252">
            <v>2019</v>
          </cell>
          <cell r="B7252" t="str">
            <v>Ciudad de México</v>
          </cell>
          <cell r="F7252">
            <v>12</v>
          </cell>
        </row>
        <row r="7253">
          <cell r="A7253">
            <v>2019</v>
          </cell>
          <cell r="B7253" t="str">
            <v>Ciudad de México</v>
          </cell>
          <cell r="F7253">
            <v>31</v>
          </cell>
        </row>
        <row r="7254">
          <cell r="A7254">
            <v>2019</v>
          </cell>
          <cell r="B7254" t="str">
            <v>Ciudad de México</v>
          </cell>
          <cell r="F7254">
            <v>5</v>
          </cell>
        </row>
        <row r="7255">
          <cell r="A7255">
            <v>2019</v>
          </cell>
          <cell r="B7255" t="str">
            <v>Ciudad de México</v>
          </cell>
          <cell r="F7255">
            <v>15</v>
          </cell>
        </row>
        <row r="7256">
          <cell r="A7256">
            <v>2019</v>
          </cell>
          <cell r="B7256" t="str">
            <v>Ciudad de México</v>
          </cell>
          <cell r="F7256">
            <v>2</v>
          </cell>
        </row>
        <row r="7257">
          <cell r="A7257">
            <v>2019</v>
          </cell>
          <cell r="B7257" t="str">
            <v>Ciudad de México</v>
          </cell>
          <cell r="F7257">
            <v>7</v>
          </cell>
        </row>
        <row r="7258">
          <cell r="A7258">
            <v>2019</v>
          </cell>
          <cell r="B7258" t="str">
            <v>Ciudad de México</v>
          </cell>
          <cell r="F7258">
            <v>1</v>
          </cell>
        </row>
        <row r="7259">
          <cell r="A7259">
            <v>2019</v>
          </cell>
          <cell r="B7259" t="str">
            <v>Ciudad de México</v>
          </cell>
          <cell r="F7259">
            <v>4</v>
          </cell>
        </row>
        <row r="7260">
          <cell r="A7260">
            <v>2019</v>
          </cell>
          <cell r="B7260" t="str">
            <v>Ciudad de México</v>
          </cell>
          <cell r="F7260">
            <v>1</v>
          </cell>
        </row>
        <row r="7261">
          <cell r="A7261">
            <v>2019</v>
          </cell>
          <cell r="B7261" t="str">
            <v>Ciudad de México</v>
          </cell>
          <cell r="F7261">
            <v>3</v>
          </cell>
        </row>
        <row r="7262">
          <cell r="A7262">
            <v>2020</v>
          </cell>
          <cell r="B7262" t="str">
            <v>Ciudad de México</v>
          </cell>
          <cell r="F7262">
            <v>52218</v>
          </cell>
        </row>
        <row r="7263">
          <cell r="A7263">
            <v>2020</v>
          </cell>
          <cell r="B7263" t="str">
            <v>Ciudad de México</v>
          </cell>
          <cell r="F7263">
            <v>50262</v>
          </cell>
        </row>
        <row r="7264">
          <cell r="A7264">
            <v>2020</v>
          </cell>
          <cell r="B7264" t="str">
            <v>Ciudad de México</v>
          </cell>
          <cell r="F7264">
            <v>52417</v>
          </cell>
        </row>
        <row r="7265">
          <cell r="A7265">
            <v>2020</v>
          </cell>
          <cell r="B7265" t="str">
            <v>Ciudad de México</v>
          </cell>
          <cell r="F7265">
            <v>50425</v>
          </cell>
        </row>
        <row r="7266">
          <cell r="A7266">
            <v>2020</v>
          </cell>
          <cell r="B7266" t="str">
            <v>Ciudad de México</v>
          </cell>
          <cell r="F7266">
            <v>52674</v>
          </cell>
        </row>
        <row r="7267">
          <cell r="A7267">
            <v>2020</v>
          </cell>
          <cell r="B7267" t="str">
            <v>Ciudad de México</v>
          </cell>
          <cell r="F7267">
            <v>50626</v>
          </cell>
        </row>
        <row r="7268">
          <cell r="A7268">
            <v>2020</v>
          </cell>
          <cell r="B7268" t="str">
            <v>Ciudad de México</v>
          </cell>
          <cell r="F7268">
            <v>52958</v>
          </cell>
        </row>
        <row r="7269">
          <cell r="A7269">
            <v>2020</v>
          </cell>
          <cell r="B7269" t="str">
            <v>Ciudad de México</v>
          </cell>
          <cell r="F7269">
            <v>50840</v>
          </cell>
        </row>
        <row r="7270">
          <cell r="A7270">
            <v>2020</v>
          </cell>
          <cell r="B7270" t="str">
            <v>Ciudad de México</v>
          </cell>
          <cell r="F7270">
            <v>52584</v>
          </cell>
        </row>
        <row r="7271">
          <cell r="A7271">
            <v>2020</v>
          </cell>
          <cell r="B7271" t="str">
            <v>Ciudad de México</v>
          </cell>
          <cell r="F7271">
            <v>50678</v>
          </cell>
        </row>
        <row r="7272">
          <cell r="A7272">
            <v>2020</v>
          </cell>
          <cell r="B7272" t="str">
            <v>Ciudad de México</v>
          </cell>
          <cell r="F7272">
            <v>52561</v>
          </cell>
        </row>
        <row r="7273">
          <cell r="A7273">
            <v>2020</v>
          </cell>
          <cell r="B7273" t="str">
            <v>Ciudad de México</v>
          </cell>
          <cell r="F7273">
            <v>50892</v>
          </cell>
        </row>
        <row r="7274">
          <cell r="A7274">
            <v>2020</v>
          </cell>
          <cell r="B7274" t="str">
            <v>Ciudad de México</v>
          </cell>
          <cell r="F7274">
            <v>53644</v>
          </cell>
        </row>
        <row r="7275">
          <cell r="A7275">
            <v>2020</v>
          </cell>
          <cell r="B7275" t="str">
            <v>Ciudad de México</v>
          </cell>
          <cell r="F7275">
            <v>51954</v>
          </cell>
        </row>
        <row r="7276">
          <cell r="A7276">
            <v>2020</v>
          </cell>
          <cell r="B7276" t="str">
            <v>Ciudad de México</v>
          </cell>
          <cell r="F7276">
            <v>54692</v>
          </cell>
        </row>
        <row r="7277">
          <cell r="A7277">
            <v>2020</v>
          </cell>
          <cell r="B7277" t="str">
            <v>Ciudad de México</v>
          </cell>
          <cell r="F7277">
            <v>52943</v>
          </cell>
        </row>
        <row r="7278">
          <cell r="A7278">
            <v>2020</v>
          </cell>
          <cell r="B7278" t="str">
            <v>Ciudad de México</v>
          </cell>
          <cell r="F7278">
            <v>55715</v>
          </cell>
        </row>
        <row r="7279">
          <cell r="A7279">
            <v>2020</v>
          </cell>
          <cell r="B7279" t="str">
            <v>Ciudad de México</v>
          </cell>
          <cell r="F7279">
            <v>53895</v>
          </cell>
        </row>
        <row r="7280">
          <cell r="A7280">
            <v>2020</v>
          </cell>
          <cell r="B7280" t="str">
            <v>Ciudad de México</v>
          </cell>
          <cell r="F7280">
            <v>56634</v>
          </cell>
        </row>
        <row r="7281">
          <cell r="A7281">
            <v>2020</v>
          </cell>
          <cell r="B7281" t="str">
            <v>Ciudad de México</v>
          </cell>
          <cell r="F7281">
            <v>54771</v>
          </cell>
        </row>
        <row r="7282">
          <cell r="A7282">
            <v>2020</v>
          </cell>
          <cell r="B7282" t="str">
            <v>Ciudad de México</v>
          </cell>
          <cell r="F7282">
            <v>57549</v>
          </cell>
        </row>
        <row r="7283">
          <cell r="A7283">
            <v>2020</v>
          </cell>
          <cell r="B7283" t="str">
            <v>Ciudad de México</v>
          </cell>
          <cell r="F7283">
            <v>55658</v>
          </cell>
        </row>
        <row r="7284">
          <cell r="A7284">
            <v>2020</v>
          </cell>
          <cell r="B7284" t="str">
            <v>Ciudad de México</v>
          </cell>
          <cell r="F7284">
            <v>58539</v>
          </cell>
        </row>
        <row r="7285">
          <cell r="A7285">
            <v>2020</v>
          </cell>
          <cell r="B7285" t="str">
            <v>Ciudad de México</v>
          </cell>
          <cell r="F7285">
            <v>56655</v>
          </cell>
        </row>
        <row r="7286">
          <cell r="A7286">
            <v>2020</v>
          </cell>
          <cell r="B7286" t="str">
            <v>Ciudad de México</v>
          </cell>
          <cell r="F7286">
            <v>59525</v>
          </cell>
        </row>
        <row r="7287">
          <cell r="A7287">
            <v>2020</v>
          </cell>
          <cell r="B7287" t="str">
            <v>Ciudad de México</v>
          </cell>
          <cell r="F7287">
            <v>57659</v>
          </cell>
        </row>
        <row r="7288">
          <cell r="A7288">
            <v>2020</v>
          </cell>
          <cell r="B7288" t="str">
            <v>Ciudad de México</v>
          </cell>
          <cell r="F7288">
            <v>60545</v>
          </cell>
        </row>
        <row r="7289">
          <cell r="A7289">
            <v>2020</v>
          </cell>
          <cell r="B7289" t="str">
            <v>Ciudad de México</v>
          </cell>
          <cell r="F7289">
            <v>58652</v>
          </cell>
        </row>
        <row r="7290">
          <cell r="A7290">
            <v>2020</v>
          </cell>
          <cell r="B7290" t="str">
            <v>Ciudad de México</v>
          </cell>
          <cell r="F7290">
            <v>61568</v>
          </cell>
        </row>
        <row r="7291">
          <cell r="A7291">
            <v>2020</v>
          </cell>
          <cell r="B7291" t="str">
            <v>Ciudad de México</v>
          </cell>
          <cell r="F7291">
            <v>59634</v>
          </cell>
        </row>
        <row r="7292">
          <cell r="A7292">
            <v>2020</v>
          </cell>
          <cell r="B7292" t="str">
            <v>Ciudad de México</v>
          </cell>
          <cell r="F7292">
            <v>62661</v>
          </cell>
        </row>
        <row r="7293">
          <cell r="A7293">
            <v>2020</v>
          </cell>
          <cell r="B7293" t="str">
            <v>Ciudad de México</v>
          </cell>
          <cell r="F7293">
            <v>60692</v>
          </cell>
        </row>
        <row r="7294">
          <cell r="A7294">
            <v>2020</v>
          </cell>
          <cell r="B7294" t="str">
            <v>Ciudad de México</v>
          </cell>
          <cell r="F7294">
            <v>63736</v>
          </cell>
        </row>
        <row r="7295">
          <cell r="A7295">
            <v>2020</v>
          </cell>
          <cell r="B7295" t="str">
            <v>Ciudad de México</v>
          </cell>
          <cell r="F7295">
            <v>61759</v>
          </cell>
        </row>
        <row r="7296">
          <cell r="A7296">
            <v>2020</v>
          </cell>
          <cell r="B7296" t="str">
            <v>Ciudad de México</v>
          </cell>
          <cell r="F7296">
            <v>64663</v>
          </cell>
        </row>
        <row r="7297">
          <cell r="A7297">
            <v>2020</v>
          </cell>
          <cell r="B7297" t="str">
            <v>Ciudad de México</v>
          </cell>
          <cell r="F7297">
            <v>62749</v>
          </cell>
        </row>
        <row r="7298">
          <cell r="A7298">
            <v>2020</v>
          </cell>
          <cell r="B7298" t="str">
            <v>Ciudad de México</v>
          </cell>
          <cell r="F7298">
            <v>65618</v>
          </cell>
        </row>
        <row r="7299">
          <cell r="A7299">
            <v>2020</v>
          </cell>
          <cell r="B7299" t="str">
            <v>Ciudad de México</v>
          </cell>
          <cell r="F7299">
            <v>63820</v>
          </cell>
        </row>
        <row r="7300">
          <cell r="A7300">
            <v>2020</v>
          </cell>
          <cell r="B7300" t="str">
            <v>Ciudad de México</v>
          </cell>
          <cell r="F7300">
            <v>66546</v>
          </cell>
        </row>
        <row r="7301">
          <cell r="A7301">
            <v>2020</v>
          </cell>
          <cell r="B7301" t="str">
            <v>Ciudad de México</v>
          </cell>
          <cell r="F7301">
            <v>64876</v>
          </cell>
        </row>
        <row r="7302">
          <cell r="A7302">
            <v>2020</v>
          </cell>
          <cell r="B7302" t="str">
            <v>Ciudad de México</v>
          </cell>
          <cell r="F7302">
            <v>67435</v>
          </cell>
        </row>
        <row r="7303">
          <cell r="A7303">
            <v>2020</v>
          </cell>
          <cell r="B7303" t="str">
            <v>Ciudad de México</v>
          </cell>
          <cell r="F7303">
            <v>65814</v>
          </cell>
        </row>
        <row r="7304">
          <cell r="A7304">
            <v>2020</v>
          </cell>
          <cell r="B7304" t="str">
            <v>Ciudad de México</v>
          </cell>
          <cell r="F7304">
            <v>68459</v>
          </cell>
        </row>
        <row r="7305">
          <cell r="A7305">
            <v>2020</v>
          </cell>
          <cell r="B7305" t="str">
            <v>Ciudad de México</v>
          </cell>
          <cell r="F7305">
            <v>66759</v>
          </cell>
        </row>
        <row r="7306">
          <cell r="A7306">
            <v>2020</v>
          </cell>
          <cell r="B7306" t="str">
            <v>Ciudad de México</v>
          </cell>
          <cell r="F7306">
            <v>69640</v>
          </cell>
        </row>
        <row r="7307">
          <cell r="A7307">
            <v>2020</v>
          </cell>
          <cell r="B7307" t="str">
            <v>Ciudad de México</v>
          </cell>
          <cell r="F7307">
            <v>67839</v>
          </cell>
        </row>
        <row r="7308">
          <cell r="A7308">
            <v>2020</v>
          </cell>
          <cell r="B7308" t="str">
            <v>Ciudad de México</v>
          </cell>
          <cell r="F7308">
            <v>70926</v>
          </cell>
        </row>
        <row r="7309">
          <cell r="A7309">
            <v>2020</v>
          </cell>
          <cell r="B7309" t="str">
            <v>Ciudad de México</v>
          </cell>
          <cell r="F7309">
            <v>69114</v>
          </cell>
        </row>
        <row r="7310">
          <cell r="A7310">
            <v>2020</v>
          </cell>
          <cell r="B7310" t="str">
            <v>Ciudad de México</v>
          </cell>
          <cell r="F7310">
            <v>72277</v>
          </cell>
        </row>
        <row r="7311">
          <cell r="A7311">
            <v>2020</v>
          </cell>
          <cell r="B7311" t="str">
            <v>Ciudad de México</v>
          </cell>
          <cell r="F7311">
            <v>70532</v>
          </cell>
        </row>
        <row r="7312">
          <cell r="A7312">
            <v>2020</v>
          </cell>
          <cell r="B7312" t="str">
            <v>Ciudad de México</v>
          </cell>
          <cell r="F7312">
            <v>73462</v>
          </cell>
        </row>
        <row r="7313">
          <cell r="A7313">
            <v>2020</v>
          </cell>
          <cell r="B7313" t="str">
            <v>Ciudad de México</v>
          </cell>
          <cell r="F7313">
            <v>71831</v>
          </cell>
        </row>
        <row r="7314">
          <cell r="A7314">
            <v>2020</v>
          </cell>
          <cell r="B7314" t="str">
            <v>Ciudad de México</v>
          </cell>
          <cell r="F7314">
            <v>74297</v>
          </cell>
        </row>
        <row r="7315">
          <cell r="A7315">
            <v>2020</v>
          </cell>
          <cell r="B7315" t="str">
            <v>Ciudad de México</v>
          </cell>
          <cell r="F7315">
            <v>72832</v>
          </cell>
        </row>
        <row r="7316">
          <cell r="A7316">
            <v>2020</v>
          </cell>
          <cell r="B7316" t="str">
            <v>Ciudad de México</v>
          </cell>
          <cell r="F7316">
            <v>74815</v>
          </cell>
        </row>
        <row r="7317">
          <cell r="A7317">
            <v>2020</v>
          </cell>
          <cell r="B7317" t="str">
            <v>Ciudad de México</v>
          </cell>
          <cell r="F7317">
            <v>73609</v>
          </cell>
        </row>
        <row r="7318">
          <cell r="A7318">
            <v>2020</v>
          </cell>
          <cell r="B7318" t="str">
            <v>Ciudad de México</v>
          </cell>
          <cell r="F7318">
            <v>74962</v>
          </cell>
        </row>
        <row r="7319">
          <cell r="A7319">
            <v>2020</v>
          </cell>
          <cell r="B7319" t="str">
            <v>Ciudad de México</v>
          </cell>
          <cell r="F7319">
            <v>74201</v>
          </cell>
        </row>
        <row r="7320">
          <cell r="A7320">
            <v>2020</v>
          </cell>
          <cell r="B7320" t="str">
            <v>Ciudad de México</v>
          </cell>
          <cell r="F7320">
            <v>74692</v>
          </cell>
        </row>
        <row r="7321">
          <cell r="A7321">
            <v>2020</v>
          </cell>
          <cell r="B7321" t="str">
            <v>Ciudad de México</v>
          </cell>
          <cell r="F7321">
            <v>74572</v>
          </cell>
        </row>
        <row r="7322">
          <cell r="A7322">
            <v>2020</v>
          </cell>
          <cell r="B7322" t="str">
            <v>Ciudad de México</v>
          </cell>
          <cell r="F7322">
            <v>74041</v>
          </cell>
        </row>
        <row r="7323">
          <cell r="A7323">
            <v>2020</v>
          </cell>
          <cell r="B7323" t="str">
            <v>Ciudad de México</v>
          </cell>
          <cell r="F7323">
            <v>74724</v>
          </cell>
        </row>
        <row r="7324">
          <cell r="A7324">
            <v>2020</v>
          </cell>
          <cell r="B7324" t="str">
            <v>Ciudad de México</v>
          </cell>
          <cell r="F7324">
            <v>73192</v>
          </cell>
        </row>
        <row r="7325">
          <cell r="A7325">
            <v>2020</v>
          </cell>
          <cell r="B7325" t="str">
            <v>Ciudad de México</v>
          </cell>
          <cell r="F7325">
            <v>74783</v>
          </cell>
        </row>
        <row r="7326">
          <cell r="A7326">
            <v>2020</v>
          </cell>
          <cell r="B7326" t="str">
            <v>Ciudad de México</v>
          </cell>
          <cell r="F7326">
            <v>72206</v>
          </cell>
        </row>
        <row r="7327">
          <cell r="A7327">
            <v>2020</v>
          </cell>
          <cell r="B7327" t="str">
            <v>Ciudad de México</v>
          </cell>
          <cell r="F7327">
            <v>74755</v>
          </cell>
        </row>
        <row r="7328">
          <cell r="A7328">
            <v>2020</v>
          </cell>
          <cell r="B7328" t="str">
            <v>Ciudad de México</v>
          </cell>
          <cell r="F7328">
            <v>71030</v>
          </cell>
        </row>
        <row r="7329">
          <cell r="A7329">
            <v>2020</v>
          </cell>
          <cell r="B7329" t="str">
            <v>Ciudad de México</v>
          </cell>
          <cell r="F7329">
            <v>74552</v>
          </cell>
        </row>
        <row r="7330">
          <cell r="A7330">
            <v>2020</v>
          </cell>
          <cell r="B7330" t="str">
            <v>Ciudad de México</v>
          </cell>
          <cell r="F7330">
            <v>69801</v>
          </cell>
        </row>
        <row r="7331">
          <cell r="A7331">
            <v>2020</v>
          </cell>
          <cell r="B7331" t="str">
            <v>Ciudad de México</v>
          </cell>
          <cell r="F7331">
            <v>74257</v>
          </cell>
        </row>
        <row r="7332">
          <cell r="A7332">
            <v>2020</v>
          </cell>
          <cell r="B7332" t="str">
            <v>Ciudad de México</v>
          </cell>
          <cell r="F7332">
            <v>68551</v>
          </cell>
        </row>
        <row r="7333">
          <cell r="A7333">
            <v>2020</v>
          </cell>
          <cell r="B7333" t="str">
            <v>Ciudad de México</v>
          </cell>
          <cell r="F7333">
            <v>73957</v>
          </cell>
        </row>
        <row r="7334">
          <cell r="A7334">
            <v>2020</v>
          </cell>
          <cell r="B7334" t="str">
            <v>Ciudad de México</v>
          </cell>
          <cell r="F7334">
            <v>67206</v>
          </cell>
        </row>
        <row r="7335">
          <cell r="A7335">
            <v>2020</v>
          </cell>
          <cell r="B7335" t="str">
            <v>Ciudad de México</v>
          </cell>
          <cell r="F7335">
            <v>73629</v>
          </cell>
        </row>
        <row r="7336">
          <cell r="A7336">
            <v>2020</v>
          </cell>
          <cell r="B7336" t="str">
            <v>Ciudad de México</v>
          </cell>
          <cell r="F7336">
            <v>65804</v>
          </cell>
        </row>
        <row r="7337">
          <cell r="A7337">
            <v>2020</v>
          </cell>
          <cell r="B7337" t="str">
            <v>Ciudad de México</v>
          </cell>
          <cell r="F7337">
            <v>73246</v>
          </cell>
        </row>
        <row r="7338">
          <cell r="A7338">
            <v>2020</v>
          </cell>
          <cell r="B7338" t="str">
            <v>Ciudad de México</v>
          </cell>
          <cell r="F7338">
            <v>64435</v>
          </cell>
        </row>
        <row r="7339">
          <cell r="A7339">
            <v>2020</v>
          </cell>
          <cell r="B7339" t="str">
            <v>Ciudad de México</v>
          </cell>
          <cell r="F7339">
            <v>72841</v>
          </cell>
        </row>
        <row r="7340">
          <cell r="A7340">
            <v>2020</v>
          </cell>
          <cell r="B7340" t="str">
            <v>Ciudad de México</v>
          </cell>
          <cell r="F7340">
            <v>63187</v>
          </cell>
        </row>
        <row r="7341">
          <cell r="A7341">
            <v>2020</v>
          </cell>
          <cell r="B7341" t="str">
            <v>Ciudad de México</v>
          </cell>
          <cell r="F7341">
            <v>72421</v>
          </cell>
        </row>
        <row r="7342">
          <cell r="A7342">
            <v>2020</v>
          </cell>
          <cell r="B7342" t="str">
            <v>Ciudad de México</v>
          </cell>
          <cell r="F7342">
            <v>62217</v>
          </cell>
        </row>
        <row r="7343">
          <cell r="A7343">
            <v>2020</v>
          </cell>
          <cell r="B7343" t="str">
            <v>Ciudad de México</v>
          </cell>
          <cell r="F7343">
            <v>72097</v>
          </cell>
        </row>
        <row r="7344">
          <cell r="A7344">
            <v>2020</v>
          </cell>
          <cell r="B7344" t="str">
            <v>Ciudad de México</v>
          </cell>
          <cell r="F7344">
            <v>61550</v>
          </cell>
        </row>
        <row r="7345">
          <cell r="A7345">
            <v>2020</v>
          </cell>
          <cell r="B7345" t="str">
            <v>Ciudad de México</v>
          </cell>
          <cell r="F7345">
            <v>71921</v>
          </cell>
        </row>
        <row r="7346">
          <cell r="A7346">
            <v>2020</v>
          </cell>
          <cell r="B7346" t="str">
            <v>Ciudad de México</v>
          </cell>
          <cell r="F7346">
            <v>61118</v>
          </cell>
        </row>
        <row r="7347">
          <cell r="A7347">
            <v>2020</v>
          </cell>
          <cell r="B7347" t="str">
            <v>Ciudad de México</v>
          </cell>
          <cell r="F7347">
            <v>71830</v>
          </cell>
        </row>
        <row r="7348">
          <cell r="A7348">
            <v>2020</v>
          </cell>
          <cell r="B7348" t="str">
            <v>Ciudad de México</v>
          </cell>
          <cell r="F7348">
            <v>60902</v>
          </cell>
        </row>
        <row r="7349">
          <cell r="A7349">
            <v>2020</v>
          </cell>
          <cell r="B7349" t="str">
            <v>Ciudad de México</v>
          </cell>
          <cell r="F7349">
            <v>71822</v>
          </cell>
        </row>
        <row r="7350">
          <cell r="A7350">
            <v>2020</v>
          </cell>
          <cell r="B7350" t="str">
            <v>Ciudad de México</v>
          </cell>
          <cell r="F7350">
            <v>60851</v>
          </cell>
        </row>
        <row r="7351">
          <cell r="A7351">
            <v>2020</v>
          </cell>
          <cell r="B7351" t="str">
            <v>Ciudad de México</v>
          </cell>
          <cell r="F7351">
            <v>71847</v>
          </cell>
        </row>
        <row r="7352">
          <cell r="A7352">
            <v>2020</v>
          </cell>
          <cell r="B7352" t="str">
            <v>Ciudad de México</v>
          </cell>
          <cell r="F7352">
            <v>60757</v>
          </cell>
        </row>
        <row r="7353">
          <cell r="A7353">
            <v>2020</v>
          </cell>
          <cell r="B7353" t="str">
            <v>Ciudad de México</v>
          </cell>
          <cell r="F7353">
            <v>71651</v>
          </cell>
        </row>
        <row r="7354">
          <cell r="A7354">
            <v>2020</v>
          </cell>
          <cell r="B7354" t="str">
            <v>Ciudad de México</v>
          </cell>
          <cell r="F7354">
            <v>60481</v>
          </cell>
        </row>
        <row r="7355">
          <cell r="A7355">
            <v>2020</v>
          </cell>
          <cell r="B7355" t="str">
            <v>Ciudad de México</v>
          </cell>
          <cell r="F7355">
            <v>71140</v>
          </cell>
        </row>
        <row r="7356">
          <cell r="A7356">
            <v>2020</v>
          </cell>
          <cell r="B7356" t="str">
            <v>Ciudad de México</v>
          </cell>
          <cell r="F7356">
            <v>59997</v>
          </cell>
        </row>
        <row r="7357">
          <cell r="A7357">
            <v>2020</v>
          </cell>
          <cell r="B7357" t="str">
            <v>Ciudad de México</v>
          </cell>
          <cell r="F7357">
            <v>70394</v>
          </cell>
        </row>
        <row r="7358">
          <cell r="A7358">
            <v>2020</v>
          </cell>
          <cell r="B7358" t="str">
            <v>Ciudad de México</v>
          </cell>
          <cell r="F7358">
            <v>59276</v>
          </cell>
        </row>
        <row r="7359">
          <cell r="A7359">
            <v>2020</v>
          </cell>
          <cell r="B7359" t="str">
            <v>Ciudad de México</v>
          </cell>
          <cell r="F7359">
            <v>69416</v>
          </cell>
        </row>
        <row r="7360">
          <cell r="A7360">
            <v>2020</v>
          </cell>
          <cell r="B7360" t="str">
            <v>Ciudad de México</v>
          </cell>
          <cell r="F7360">
            <v>58313</v>
          </cell>
        </row>
        <row r="7361">
          <cell r="A7361">
            <v>2020</v>
          </cell>
          <cell r="B7361" t="str">
            <v>Ciudad de México</v>
          </cell>
          <cell r="F7361">
            <v>68243</v>
          </cell>
        </row>
        <row r="7362">
          <cell r="A7362">
            <v>2020</v>
          </cell>
          <cell r="B7362" t="str">
            <v>Ciudad de México</v>
          </cell>
          <cell r="F7362">
            <v>57203</v>
          </cell>
        </row>
        <row r="7363">
          <cell r="A7363">
            <v>2020</v>
          </cell>
          <cell r="B7363" t="str">
            <v>Ciudad de México</v>
          </cell>
          <cell r="F7363">
            <v>66929</v>
          </cell>
        </row>
        <row r="7364">
          <cell r="A7364">
            <v>2020</v>
          </cell>
          <cell r="B7364" t="str">
            <v>Ciudad de México</v>
          </cell>
          <cell r="F7364">
            <v>56037</v>
          </cell>
        </row>
        <row r="7365">
          <cell r="A7365">
            <v>2020</v>
          </cell>
          <cell r="B7365" t="str">
            <v>Ciudad de México</v>
          </cell>
          <cell r="F7365">
            <v>65529</v>
          </cell>
        </row>
        <row r="7366">
          <cell r="A7366">
            <v>2020</v>
          </cell>
          <cell r="B7366" t="str">
            <v>Ciudad de México</v>
          </cell>
          <cell r="F7366">
            <v>54826</v>
          </cell>
        </row>
        <row r="7367">
          <cell r="A7367">
            <v>2020</v>
          </cell>
          <cell r="B7367" t="str">
            <v>Ciudad de México</v>
          </cell>
          <cell r="F7367">
            <v>64104</v>
          </cell>
        </row>
        <row r="7368">
          <cell r="A7368">
            <v>2020</v>
          </cell>
          <cell r="B7368" t="str">
            <v>Ciudad de México</v>
          </cell>
          <cell r="F7368">
            <v>53615</v>
          </cell>
        </row>
        <row r="7369">
          <cell r="A7369">
            <v>2020</v>
          </cell>
          <cell r="B7369" t="str">
            <v>Ciudad de México</v>
          </cell>
          <cell r="F7369">
            <v>62708</v>
          </cell>
        </row>
        <row r="7370">
          <cell r="A7370">
            <v>2020</v>
          </cell>
          <cell r="B7370" t="str">
            <v>Ciudad de México</v>
          </cell>
          <cell r="F7370">
            <v>52418</v>
          </cell>
        </row>
        <row r="7371">
          <cell r="A7371">
            <v>2020</v>
          </cell>
          <cell r="B7371" t="str">
            <v>Ciudad de México</v>
          </cell>
          <cell r="F7371">
            <v>61360</v>
          </cell>
        </row>
        <row r="7372">
          <cell r="A7372">
            <v>2020</v>
          </cell>
          <cell r="B7372" t="str">
            <v>Ciudad de México</v>
          </cell>
          <cell r="F7372">
            <v>51196</v>
          </cell>
        </row>
        <row r="7373">
          <cell r="A7373">
            <v>2020</v>
          </cell>
          <cell r="B7373" t="str">
            <v>Ciudad de México</v>
          </cell>
          <cell r="F7373">
            <v>60058</v>
          </cell>
        </row>
        <row r="7374">
          <cell r="A7374">
            <v>2020</v>
          </cell>
          <cell r="B7374" t="str">
            <v>Ciudad de México</v>
          </cell>
          <cell r="F7374">
            <v>49928</v>
          </cell>
        </row>
        <row r="7375">
          <cell r="A7375">
            <v>2020</v>
          </cell>
          <cell r="B7375" t="str">
            <v>Ciudad de México</v>
          </cell>
          <cell r="F7375">
            <v>58765</v>
          </cell>
        </row>
        <row r="7376">
          <cell r="A7376">
            <v>2020</v>
          </cell>
          <cell r="B7376" t="str">
            <v>Ciudad de México</v>
          </cell>
          <cell r="F7376">
            <v>48617</v>
          </cell>
        </row>
        <row r="7377">
          <cell r="A7377">
            <v>2020</v>
          </cell>
          <cell r="B7377" t="str">
            <v>Ciudad de México</v>
          </cell>
          <cell r="F7377">
            <v>57437</v>
          </cell>
        </row>
        <row r="7378">
          <cell r="A7378">
            <v>2020</v>
          </cell>
          <cell r="B7378" t="str">
            <v>Ciudad de México</v>
          </cell>
          <cell r="F7378">
            <v>47233</v>
          </cell>
        </row>
        <row r="7379">
          <cell r="A7379">
            <v>2020</v>
          </cell>
          <cell r="B7379" t="str">
            <v>Ciudad de México</v>
          </cell>
          <cell r="F7379">
            <v>56045</v>
          </cell>
        </row>
        <row r="7380">
          <cell r="A7380">
            <v>2020</v>
          </cell>
          <cell r="B7380" t="str">
            <v>Ciudad de México</v>
          </cell>
          <cell r="F7380">
            <v>45749</v>
          </cell>
        </row>
        <row r="7381">
          <cell r="A7381">
            <v>2020</v>
          </cell>
          <cell r="B7381" t="str">
            <v>Ciudad de México</v>
          </cell>
          <cell r="F7381">
            <v>54549</v>
          </cell>
        </row>
        <row r="7382">
          <cell r="A7382">
            <v>2020</v>
          </cell>
          <cell r="B7382" t="str">
            <v>Ciudad de México</v>
          </cell>
          <cell r="F7382">
            <v>44132</v>
          </cell>
        </row>
        <row r="7383">
          <cell r="A7383">
            <v>2020</v>
          </cell>
          <cell r="B7383" t="str">
            <v>Ciudad de México</v>
          </cell>
          <cell r="F7383">
            <v>52927</v>
          </cell>
        </row>
        <row r="7384">
          <cell r="A7384">
            <v>2020</v>
          </cell>
          <cell r="B7384" t="str">
            <v>Ciudad de México</v>
          </cell>
          <cell r="F7384">
            <v>42379</v>
          </cell>
        </row>
        <row r="7385">
          <cell r="A7385">
            <v>2020</v>
          </cell>
          <cell r="B7385" t="str">
            <v>Ciudad de México</v>
          </cell>
          <cell r="F7385">
            <v>51179</v>
          </cell>
        </row>
        <row r="7386">
          <cell r="A7386">
            <v>2020</v>
          </cell>
          <cell r="B7386" t="str">
            <v>Ciudad de México</v>
          </cell>
          <cell r="F7386">
            <v>40514</v>
          </cell>
        </row>
        <row r="7387">
          <cell r="A7387">
            <v>2020</v>
          </cell>
          <cell r="B7387" t="str">
            <v>Ciudad de México</v>
          </cell>
          <cell r="F7387">
            <v>49312</v>
          </cell>
        </row>
        <row r="7388">
          <cell r="A7388">
            <v>2020</v>
          </cell>
          <cell r="B7388" t="str">
            <v>Ciudad de México</v>
          </cell>
          <cell r="F7388">
            <v>38568</v>
          </cell>
        </row>
        <row r="7389">
          <cell r="A7389">
            <v>2020</v>
          </cell>
          <cell r="B7389" t="str">
            <v>Ciudad de México</v>
          </cell>
          <cell r="F7389">
            <v>47350</v>
          </cell>
        </row>
        <row r="7390">
          <cell r="A7390">
            <v>2020</v>
          </cell>
          <cell r="B7390" t="str">
            <v>Ciudad de México</v>
          </cell>
          <cell r="F7390">
            <v>36583</v>
          </cell>
        </row>
        <row r="7391">
          <cell r="A7391">
            <v>2020</v>
          </cell>
          <cell r="B7391" t="str">
            <v>Ciudad de México</v>
          </cell>
          <cell r="F7391">
            <v>45328</v>
          </cell>
        </row>
        <row r="7392">
          <cell r="A7392">
            <v>2020</v>
          </cell>
          <cell r="B7392" t="str">
            <v>Ciudad de México</v>
          </cell>
          <cell r="F7392">
            <v>34610</v>
          </cell>
        </row>
        <row r="7393">
          <cell r="A7393">
            <v>2020</v>
          </cell>
          <cell r="B7393" t="str">
            <v>Ciudad de México</v>
          </cell>
          <cell r="F7393">
            <v>43285</v>
          </cell>
        </row>
        <row r="7394">
          <cell r="A7394">
            <v>2020</v>
          </cell>
          <cell r="B7394" t="str">
            <v>Ciudad de México</v>
          </cell>
          <cell r="F7394">
            <v>32625</v>
          </cell>
        </row>
        <row r="7395">
          <cell r="A7395">
            <v>2020</v>
          </cell>
          <cell r="B7395" t="str">
            <v>Ciudad de México</v>
          </cell>
          <cell r="F7395">
            <v>41223</v>
          </cell>
        </row>
        <row r="7396">
          <cell r="A7396">
            <v>2020</v>
          </cell>
          <cell r="B7396" t="str">
            <v>Ciudad de México</v>
          </cell>
          <cell r="F7396">
            <v>30665</v>
          </cell>
        </row>
        <row r="7397">
          <cell r="A7397">
            <v>2020</v>
          </cell>
          <cell r="B7397" t="str">
            <v>Ciudad de México</v>
          </cell>
          <cell r="F7397">
            <v>39127</v>
          </cell>
        </row>
        <row r="7398">
          <cell r="A7398">
            <v>2020</v>
          </cell>
          <cell r="B7398" t="str">
            <v>Ciudad de México</v>
          </cell>
          <cell r="F7398">
            <v>28727</v>
          </cell>
        </row>
        <row r="7399">
          <cell r="A7399">
            <v>2020</v>
          </cell>
          <cell r="B7399" t="str">
            <v>Ciudad de México</v>
          </cell>
          <cell r="F7399">
            <v>37012</v>
          </cell>
        </row>
        <row r="7400">
          <cell r="A7400">
            <v>2020</v>
          </cell>
          <cell r="B7400" t="str">
            <v>Ciudad de México</v>
          </cell>
          <cell r="F7400">
            <v>26768</v>
          </cell>
        </row>
        <row r="7401">
          <cell r="A7401">
            <v>2020</v>
          </cell>
          <cell r="B7401" t="str">
            <v>Ciudad de México</v>
          </cell>
          <cell r="F7401">
            <v>34889</v>
          </cell>
        </row>
        <row r="7402">
          <cell r="A7402">
            <v>2020</v>
          </cell>
          <cell r="B7402" t="str">
            <v>Ciudad de México</v>
          </cell>
          <cell r="F7402">
            <v>25041</v>
          </cell>
        </row>
        <row r="7403">
          <cell r="A7403">
            <v>2020</v>
          </cell>
          <cell r="B7403" t="str">
            <v>Ciudad de México</v>
          </cell>
          <cell r="F7403">
            <v>33032</v>
          </cell>
        </row>
        <row r="7404">
          <cell r="A7404">
            <v>2020</v>
          </cell>
          <cell r="B7404" t="str">
            <v>Ciudad de México</v>
          </cell>
          <cell r="F7404">
            <v>23463</v>
          </cell>
        </row>
        <row r="7405">
          <cell r="A7405">
            <v>2020</v>
          </cell>
          <cell r="B7405" t="str">
            <v>Ciudad de México</v>
          </cell>
          <cell r="F7405">
            <v>31309</v>
          </cell>
        </row>
        <row r="7406">
          <cell r="A7406">
            <v>2020</v>
          </cell>
          <cell r="B7406" t="str">
            <v>Ciudad de México</v>
          </cell>
          <cell r="F7406">
            <v>21845</v>
          </cell>
        </row>
        <row r="7407">
          <cell r="A7407">
            <v>2020</v>
          </cell>
          <cell r="B7407" t="str">
            <v>Ciudad de México</v>
          </cell>
          <cell r="F7407">
            <v>29478</v>
          </cell>
        </row>
        <row r="7408">
          <cell r="A7408">
            <v>2020</v>
          </cell>
          <cell r="B7408" t="str">
            <v>Ciudad de México</v>
          </cell>
          <cell r="F7408">
            <v>20278</v>
          </cell>
        </row>
        <row r="7409">
          <cell r="A7409">
            <v>2020</v>
          </cell>
          <cell r="B7409" t="str">
            <v>Ciudad de México</v>
          </cell>
          <cell r="F7409">
            <v>27689</v>
          </cell>
        </row>
        <row r="7410">
          <cell r="A7410">
            <v>2020</v>
          </cell>
          <cell r="B7410" t="str">
            <v>Ciudad de México</v>
          </cell>
          <cell r="F7410">
            <v>18761</v>
          </cell>
        </row>
        <row r="7411">
          <cell r="A7411">
            <v>2020</v>
          </cell>
          <cell r="B7411" t="str">
            <v>Ciudad de México</v>
          </cell>
          <cell r="F7411">
            <v>25937</v>
          </cell>
        </row>
        <row r="7412">
          <cell r="A7412">
            <v>2020</v>
          </cell>
          <cell r="B7412" t="str">
            <v>Ciudad de México</v>
          </cell>
          <cell r="F7412">
            <v>17299</v>
          </cell>
        </row>
        <row r="7413">
          <cell r="A7413">
            <v>2020</v>
          </cell>
          <cell r="B7413" t="str">
            <v>Ciudad de México</v>
          </cell>
          <cell r="F7413">
            <v>24232</v>
          </cell>
        </row>
        <row r="7414">
          <cell r="A7414">
            <v>2020</v>
          </cell>
          <cell r="B7414" t="str">
            <v>Ciudad de México</v>
          </cell>
          <cell r="F7414">
            <v>15887</v>
          </cell>
        </row>
        <row r="7415">
          <cell r="A7415">
            <v>2020</v>
          </cell>
          <cell r="B7415" t="str">
            <v>Ciudad de México</v>
          </cell>
          <cell r="F7415">
            <v>22565</v>
          </cell>
        </row>
        <row r="7416">
          <cell r="A7416">
            <v>2020</v>
          </cell>
          <cell r="B7416" t="str">
            <v>Ciudad de México</v>
          </cell>
          <cell r="F7416">
            <v>14534</v>
          </cell>
        </row>
        <row r="7417">
          <cell r="A7417">
            <v>2020</v>
          </cell>
          <cell r="B7417" t="str">
            <v>Ciudad de México</v>
          </cell>
          <cell r="F7417">
            <v>20939</v>
          </cell>
        </row>
        <row r="7418">
          <cell r="A7418">
            <v>2020</v>
          </cell>
          <cell r="B7418" t="str">
            <v>Ciudad de México</v>
          </cell>
          <cell r="F7418">
            <v>13275</v>
          </cell>
        </row>
        <row r="7419">
          <cell r="A7419">
            <v>2020</v>
          </cell>
          <cell r="B7419" t="str">
            <v>Ciudad de México</v>
          </cell>
          <cell r="F7419">
            <v>19412</v>
          </cell>
        </row>
        <row r="7420">
          <cell r="A7420">
            <v>2020</v>
          </cell>
          <cell r="B7420" t="str">
            <v>Ciudad de México</v>
          </cell>
          <cell r="F7420">
            <v>12062</v>
          </cell>
        </row>
        <row r="7421">
          <cell r="A7421">
            <v>2020</v>
          </cell>
          <cell r="B7421" t="str">
            <v>Ciudad de México</v>
          </cell>
          <cell r="F7421">
            <v>17924</v>
          </cell>
        </row>
        <row r="7422">
          <cell r="A7422">
            <v>2020</v>
          </cell>
          <cell r="B7422" t="str">
            <v>Ciudad de México</v>
          </cell>
          <cell r="F7422">
            <v>10875</v>
          </cell>
        </row>
        <row r="7423">
          <cell r="A7423">
            <v>2020</v>
          </cell>
          <cell r="B7423" t="str">
            <v>Ciudad de México</v>
          </cell>
          <cell r="F7423">
            <v>16437</v>
          </cell>
        </row>
        <row r="7424">
          <cell r="A7424">
            <v>2020</v>
          </cell>
          <cell r="B7424" t="str">
            <v>Ciudad de México</v>
          </cell>
          <cell r="F7424">
            <v>9754</v>
          </cell>
        </row>
        <row r="7425">
          <cell r="A7425">
            <v>2020</v>
          </cell>
          <cell r="B7425" t="str">
            <v>Ciudad de México</v>
          </cell>
          <cell r="F7425">
            <v>15000</v>
          </cell>
        </row>
        <row r="7426">
          <cell r="A7426">
            <v>2020</v>
          </cell>
          <cell r="B7426" t="str">
            <v>Ciudad de México</v>
          </cell>
          <cell r="F7426">
            <v>8705</v>
          </cell>
        </row>
        <row r="7427">
          <cell r="A7427">
            <v>2020</v>
          </cell>
          <cell r="B7427" t="str">
            <v>Ciudad de México</v>
          </cell>
          <cell r="F7427">
            <v>13641</v>
          </cell>
        </row>
        <row r="7428">
          <cell r="A7428">
            <v>2020</v>
          </cell>
          <cell r="B7428" t="str">
            <v>Ciudad de México</v>
          </cell>
          <cell r="F7428">
            <v>7734</v>
          </cell>
        </row>
        <row r="7429">
          <cell r="A7429">
            <v>2020</v>
          </cell>
          <cell r="B7429" t="str">
            <v>Ciudad de México</v>
          </cell>
          <cell r="F7429">
            <v>12356</v>
          </cell>
        </row>
        <row r="7430">
          <cell r="A7430">
            <v>2020</v>
          </cell>
          <cell r="B7430" t="str">
            <v>Ciudad de México</v>
          </cell>
          <cell r="F7430">
            <v>6835</v>
          </cell>
        </row>
        <row r="7431">
          <cell r="A7431">
            <v>2020</v>
          </cell>
          <cell r="B7431" t="str">
            <v>Ciudad de México</v>
          </cell>
          <cell r="F7431">
            <v>11137</v>
          </cell>
        </row>
        <row r="7432">
          <cell r="A7432">
            <v>2020</v>
          </cell>
          <cell r="B7432" t="str">
            <v>Ciudad de México</v>
          </cell>
          <cell r="F7432">
            <v>6004</v>
          </cell>
        </row>
        <row r="7433">
          <cell r="A7433">
            <v>2020</v>
          </cell>
          <cell r="B7433" t="str">
            <v>Ciudad de México</v>
          </cell>
          <cell r="F7433">
            <v>9986</v>
          </cell>
        </row>
        <row r="7434">
          <cell r="A7434">
            <v>2020</v>
          </cell>
          <cell r="B7434" t="str">
            <v>Ciudad de México</v>
          </cell>
          <cell r="F7434">
            <v>5241</v>
          </cell>
        </row>
        <row r="7435">
          <cell r="A7435">
            <v>2020</v>
          </cell>
          <cell r="B7435" t="str">
            <v>Ciudad de México</v>
          </cell>
          <cell r="F7435">
            <v>8902</v>
          </cell>
        </row>
        <row r="7436">
          <cell r="A7436">
            <v>2020</v>
          </cell>
          <cell r="B7436" t="str">
            <v>Ciudad de México</v>
          </cell>
          <cell r="F7436">
            <v>4539</v>
          </cell>
        </row>
        <row r="7437">
          <cell r="A7437">
            <v>2020</v>
          </cell>
          <cell r="B7437" t="str">
            <v>Ciudad de México</v>
          </cell>
          <cell r="F7437">
            <v>7878</v>
          </cell>
        </row>
        <row r="7438">
          <cell r="A7438">
            <v>2020</v>
          </cell>
          <cell r="B7438" t="str">
            <v>Ciudad de México</v>
          </cell>
          <cell r="F7438">
            <v>3899</v>
          </cell>
        </row>
        <row r="7439">
          <cell r="A7439">
            <v>2020</v>
          </cell>
          <cell r="B7439" t="str">
            <v>Ciudad de México</v>
          </cell>
          <cell r="F7439">
            <v>6913</v>
          </cell>
        </row>
        <row r="7440">
          <cell r="A7440">
            <v>2020</v>
          </cell>
          <cell r="B7440" t="str">
            <v>Ciudad de México</v>
          </cell>
          <cell r="F7440">
            <v>3313</v>
          </cell>
        </row>
        <row r="7441">
          <cell r="A7441">
            <v>2020</v>
          </cell>
          <cell r="B7441" t="str">
            <v>Ciudad de México</v>
          </cell>
          <cell r="F7441">
            <v>6002</v>
          </cell>
        </row>
        <row r="7442">
          <cell r="A7442">
            <v>2020</v>
          </cell>
          <cell r="B7442" t="str">
            <v>Ciudad de México</v>
          </cell>
          <cell r="F7442">
            <v>2782</v>
          </cell>
        </row>
        <row r="7443">
          <cell r="A7443">
            <v>2020</v>
          </cell>
          <cell r="B7443" t="str">
            <v>Ciudad de México</v>
          </cell>
          <cell r="F7443">
            <v>5152</v>
          </cell>
        </row>
        <row r="7444">
          <cell r="A7444">
            <v>2020</v>
          </cell>
          <cell r="B7444" t="str">
            <v>Ciudad de México</v>
          </cell>
          <cell r="F7444">
            <v>2294</v>
          </cell>
        </row>
        <row r="7445">
          <cell r="A7445">
            <v>2020</v>
          </cell>
          <cell r="B7445" t="str">
            <v>Ciudad de México</v>
          </cell>
          <cell r="F7445">
            <v>4349</v>
          </cell>
        </row>
        <row r="7446">
          <cell r="A7446">
            <v>2020</v>
          </cell>
          <cell r="B7446" t="str">
            <v>Ciudad de México</v>
          </cell>
          <cell r="F7446">
            <v>1867</v>
          </cell>
        </row>
        <row r="7447">
          <cell r="A7447">
            <v>2020</v>
          </cell>
          <cell r="B7447" t="str">
            <v>Ciudad de México</v>
          </cell>
          <cell r="F7447">
            <v>3620</v>
          </cell>
        </row>
        <row r="7448">
          <cell r="A7448">
            <v>2020</v>
          </cell>
          <cell r="B7448" t="str">
            <v>Ciudad de México</v>
          </cell>
          <cell r="F7448">
            <v>1495</v>
          </cell>
        </row>
        <row r="7449">
          <cell r="A7449">
            <v>2020</v>
          </cell>
          <cell r="B7449" t="str">
            <v>Ciudad de México</v>
          </cell>
          <cell r="F7449">
            <v>2965</v>
          </cell>
        </row>
        <row r="7450">
          <cell r="A7450">
            <v>2020</v>
          </cell>
          <cell r="B7450" t="str">
            <v>Ciudad de México</v>
          </cell>
          <cell r="F7450">
            <v>1174</v>
          </cell>
        </row>
        <row r="7451">
          <cell r="A7451">
            <v>2020</v>
          </cell>
          <cell r="B7451" t="str">
            <v>Ciudad de México</v>
          </cell>
          <cell r="F7451">
            <v>2381</v>
          </cell>
        </row>
        <row r="7452">
          <cell r="A7452">
            <v>2020</v>
          </cell>
          <cell r="B7452" t="str">
            <v>Ciudad de México</v>
          </cell>
          <cell r="F7452">
            <v>907</v>
          </cell>
        </row>
        <row r="7453">
          <cell r="A7453">
            <v>2020</v>
          </cell>
          <cell r="B7453" t="str">
            <v>Ciudad de México</v>
          </cell>
          <cell r="F7453">
            <v>1881</v>
          </cell>
        </row>
        <row r="7454">
          <cell r="A7454">
            <v>2020</v>
          </cell>
          <cell r="B7454" t="str">
            <v>Ciudad de México</v>
          </cell>
          <cell r="F7454">
            <v>685</v>
          </cell>
        </row>
        <row r="7455">
          <cell r="A7455">
            <v>2020</v>
          </cell>
          <cell r="B7455" t="str">
            <v>Ciudad de México</v>
          </cell>
          <cell r="F7455">
            <v>1454</v>
          </cell>
        </row>
        <row r="7456">
          <cell r="A7456">
            <v>2020</v>
          </cell>
          <cell r="B7456" t="str">
            <v>Ciudad de México</v>
          </cell>
          <cell r="F7456">
            <v>503</v>
          </cell>
        </row>
        <row r="7457">
          <cell r="A7457">
            <v>2020</v>
          </cell>
          <cell r="B7457" t="str">
            <v>Ciudad de México</v>
          </cell>
          <cell r="F7457">
            <v>1094</v>
          </cell>
        </row>
        <row r="7458">
          <cell r="A7458">
            <v>2020</v>
          </cell>
          <cell r="B7458" t="str">
            <v>Ciudad de México</v>
          </cell>
          <cell r="F7458">
            <v>360</v>
          </cell>
        </row>
        <row r="7459">
          <cell r="A7459">
            <v>2020</v>
          </cell>
          <cell r="B7459" t="str">
            <v>Ciudad de México</v>
          </cell>
          <cell r="F7459">
            <v>799</v>
          </cell>
        </row>
        <row r="7460">
          <cell r="A7460">
            <v>2020</v>
          </cell>
          <cell r="B7460" t="str">
            <v>Ciudad de México</v>
          </cell>
          <cell r="F7460">
            <v>250</v>
          </cell>
        </row>
        <row r="7461">
          <cell r="A7461">
            <v>2020</v>
          </cell>
          <cell r="B7461" t="str">
            <v>Ciudad de México</v>
          </cell>
          <cell r="F7461">
            <v>566</v>
          </cell>
        </row>
        <row r="7462">
          <cell r="A7462">
            <v>2020</v>
          </cell>
          <cell r="B7462" t="str">
            <v>Ciudad de México</v>
          </cell>
          <cell r="F7462">
            <v>167</v>
          </cell>
        </row>
        <row r="7463">
          <cell r="A7463">
            <v>2020</v>
          </cell>
          <cell r="B7463" t="str">
            <v>Ciudad de México</v>
          </cell>
          <cell r="F7463">
            <v>388</v>
          </cell>
        </row>
        <row r="7464">
          <cell r="A7464">
            <v>2020</v>
          </cell>
          <cell r="B7464" t="str">
            <v>Ciudad de México</v>
          </cell>
          <cell r="F7464">
            <v>108</v>
          </cell>
        </row>
        <row r="7465">
          <cell r="A7465">
            <v>2020</v>
          </cell>
          <cell r="B7465" t="str">
            <v>Ciudad de México</v>
          </cell>
          <cell r="F7465">
            <v>255</v>
          </cell>
        </row>
        <row r="7466">
          <cell r="A7466">
            <v>2020</v>
          </cell>
          <cell r="B7466" t="str">
            <v>Ciudad de México</v>
          </cell>
          <cell r="F7466">
            <v>68</v>
          </cell>
        </row>
        <row r="7467">
          <cell r="A7467">
            <v>2020</v>
          </cell>
          <cell r="B7467" t="str">
            <v>Ciudad de México</v>
          </cell>
          <cell r="F7467">
            <v>161</v>
          </cell>
        </row>
        <row r="7468">
          <cell r="A7468">
            <v>2020</v>
          </cell>
          <cell r="B7468" t="str">
            <v>Ciudad de México</v>
          </cell>
          <cell r="F7468">
            <v>41</v>
          </cell>
        </row>
        <row r="7469">
          <cell r="A7469">
            <v>2020</v>
          </cell>
          <cell r="B7469" t="str">
            <v>Ciudad de México</v>
          </cell>
          <cell r="F7469">
            <v>98</v>
          </cell>
        </row>
        <row r="7470">
          <cell r="A7470">
            <v>2020</v>
          </cell>
          <cell r="B7470" t="str">
            <v>Ciudad de México</v>
          </cell>
          <cell r="F7470">
            <v>22</v>
          </cell>
        </row>
        <row r="7471">
          <cell r="A7471">
            <v>2020</v>
          </cell>
          <cell r="B7471" t="str">
            <v>Ciudad de México</v>
          </cell>
          <cell r="F7471">
            <v>57</v>
          </cell>
        </row>
        <row r="7472">
          <cell r="A7472">
            <v>2020</v>
          </cell>
          <cell r="B7472" t="str">
            <v>Ciudad de México</v>
          </cell>
          <cell r="F7472">
            <v>13</v>
          </cell>
        </row>
        <row r="7473">
          <cell r="A7473">
            <v>2020</v>
          </cell>
          <cell r="B7473" t="str">
            <v>Ciudad de México</v>
          </cell>
          <cell r="F7473">
            <v>31</v>
          </cell>
        </row>
        <row r="7474">
          <cell r="A7474">
            <v>2020</v>
          </cell>
          <cell r="B7474" t="str">
            <v>Ciudad de México</v>
          </cell>
          <cell r="F7474">
            <v>5</v>
          </cell>
        </row>
        <row r="7475">
          <cell r="A7475">
            <v>2020</v>
          </cell>
          <cell r="B7475" t="str">
            <v>Ciudad de México</v>
          </cell>
          <cell r="F7475">
            <v>16</v>
          </cell>
        </row>
        <row r="7476">
          <cell r="A7476">
            <v>2020</v>
          </cell>
          <cell r="B7476" t="str">
            <v>Ciudad de México</v>
          </cell>
          <cell r="F7476">
            <v>3</v>
          </cell>
        </row>
        <row r="7477">
          <cell r="A7477">
            <v>2020</v>
          </cell>
          <cell r="B7477" t="str">
            <v>Ciudad de México</v>
          </cell>
          <cell r="F7477">
            <v>7</v>
          </cell>
        </row>
        <row r="7478">
          <cell r="A7478">
            <v>2020</v>
          </cell>
          <cell r="B7478" t="str">
            <v>Ciudad de México</v>
          </cell>
          <cell r="F7478">
            <v>1</v>
          </cell>
        </row>
        <row r="7479">
          <cell r="A7479">
            <v>2020</v>
          </cell>
          <cell r="B7479" t="str">
            <v>Ciudad de México</v>
          </cell>
          <cell r="F7479">
            <v>4</v>
          </cell>
        </row>
        <row r="7480">
          <cell r="A7480">
            <v>2020</v>
          </cell>
          <cell r="B7480" t="str">
            <v>Ciudad de México</v>
          </cell>
          <cell r="F7480">
            <v>1</v>
          </cell>
        </row>
        <row r="7481">
          <cell r="A7481">
            <v>2020</v>
          </cell>
          <cell r="B7481" t="str">
            <v>Ciudad de México</v>
          </cell>
          <cell r="F7481">
            <v>3</v>
          </cell>
        </row>
        <row r="7482">
          <cell r="A7482">
            <v>2021</v>
          </cell>
          <cell r="B7482" t="str">
            <v>Ciudad de México</v>
          </cell>
          <cell r="F7482">
            <v>51263</v>
          </cell>
        </row>
        <row r="7483">
          <cell r="A7483">
            <v>2021</v>
          </cell>
          <cell r="B7483" t="str">
            <v>Ciudad de México</v>
          </cell>
          <cell r="F7483">
            <v>49342</v>
          </cell>
        </row>
        <row r="7484">
          <cell r="A7484">
            <v>2021</v>
          </cell>
          <cell r="B7484" t="str">
            <v>Ciudad de México</v>
          </cell>
          <cell r="F7484">
            <v>51448</v>
          </cell>
        </row>
        <row r="7485">
          <cell r="A7485">
            <v>2021</v>
          </cell>
          <cell r="B7485" t="str">
            <v>Ciudad de México</v>
          </cell>
          <cell r="F7485">
            <v>49491</v>
          </cell>
        </row>
        <row r="7486">
          <cell r="A7486">
            <v>2021</v>
          </cell>
          <cell r="B7486" t="str">
            <v>Ciudad de México</v>
          </cell>
          <cell r="F7486">
            <v>51691</v>
          </cell>
        </row>
        <row r="7487">
          <cell r="A7487">
            <v>2021</v>
          </cell>
          <cell r="B7487" t="str">
            <v>Ciudad de México</v>
          </cell>
          <cell r="F7487">
            <v>49677</v>
          </cell>
        </row>
        <row r="7488">
          <cell r="A7488">
            <v>2021</v>
          </cell>
          <cell r="B7488" t="str">
            <v>Ciudad de México</v>
          </cell>
          <cell r="F7488">
            <v>51947</v>
          </cell>
        </row>
        <row r="7489">
          <cell r="A7489">
            <v>2021</v>
          </cell>
          <cell r="B7489" t="str">
            <v>Ciudad de México</v>
          </cell>
          <cell r="F7489">
            <v>49864</v>
          </cell>
        </row>
        <row r="7490">
          <cell r="A7490">
            <v>2021</v>
          </cell>
          <cell r="B7490" t="str">
            <v>Ciudad de México</v>
          </cell>
          <cell r="F7490">
            <v>52219</v>
          </cell>
        </row>
        <row r="7491">
          <cell r="A7491">
            <v>2021</v>
          </cell>
          <cell r="B7491" t="str">
            <v>Ciudad de México</v>
          </cell>
          <cell r="F7491">
            <v>50062</v>
          </cell>
        </row>
        <row r="7492">
          <cell r="A7492">
            <v>2021</v>
          </cell>
          <cell r="B7492" t="str">
            <v>Ciudad de México</v>
          </cell>
          <cell r="F7492">
            <v>51986</v>
          </cell>
        </row>
        <row r="7493">
          <cell r="A7493">
            <v>2021</v>
          </cell>
          <cell r="B7493" t="str">
            <v>Ciudad de México</v>
          </cell>
          <cell r="F7493">
            <v>50040</v>
          </cell>
        </row>
        <row r="7494">
          <cell r="A7494">
            <v>2021</v>
          </cell>
          <cell r="B7494" t="str">
            <v>Ciudad de México</v>
          </cell>
          <cell r="F7494">
            <v>52095</v>
          </cell>
        </row>
        <row r="7495">
          <cell r="A7495">
            <v>2021</v>
          </cell>
          <cell r="B7495" t="str">
            <v>Ciudad de México</v>
          </cell>
          <cell r="F7495">
            <v>50397</v>
          </cell>
        </row>
        <row r="7496">
          <cell r="A7496">
            <v>2021</v>
          </cell>
          <cell r="B7496" t="str">
            <v>Ciudad de México</v>
          </cell>
          <cell r="F7496">
            <v>53157</v>
          </cell>
        </row>
        <row r="7497">
          <cell r="A7497">
            <v>2021</v>
          </cell>
          <cell r="B7497" t="str">
            <v>Ciudad de México</v>
          </cell>
          <cell r="F7497">
            <v>51448</v>
          </cell>
        </row>
        <row r="7498">
          <cell r="A7498">
            <v>2021</v>
          </cell>
          <cell r="B7498" t="str">
            <v>Ciudad de México</v>
          </cell>
          <cell r="F7498">
            <v>54188</v>
          </cell>
        </row>
        <row r="7499">
          <cell r="A7499">
            <v>2021</v>
          </cell>
          <cell r="B7499" t="str">
            <v>Ciudad de México</v>
          </cell>
          <cell r="F7499">
            <v>52427</v>
          </cell>
        </row>
        <row r="7500">
          <cell r="A7500">
            <v>2021</v>
          </cell>
          <cell r="B7500" t="str">
            <v>Ciudad de México</v>
          </cell>
          <cell r="F7500">
            <v>55195</v>
          </cell>
        </row>
        <row r="7501">
          <cell r="A7501">
            <v>2021</v>
          </cell>
          <cell r="B7501" t="str">
            <v>Ciudad de México</v>
          </cell>
          <cell r="F7501">
            <v>53366</v>
          </cell>
        </row>
        <row r="7502">
          <cell r="A7502">
            <v>2021</v>
          </cell>
          <cell r="B7502" t="str">
            <v>Ciudad de México</v>
          </cell>
          <cell r="F7502">
            <v>56221</v>
          </cell>
        </row>
        <row r="7503">
          <cell r="A7503">
            <v>2021</v>
          </cell>
          <cell r="B7503" t="str">
            <v>Ciudad de México</v>
          </cell>
          <cell r="F7503">
            <v>54370</v>
          </cell>
        </row>
        <row r="7504">
          <cell r="A7504">
            <v>2021</v>
          </cell>
          <cell r="B7504" t="str">
            <v>Ciudad de México</v>
          </cell>
          <cell r="F7504">
            <v>57245</v>
          </cell>
        </row>
        <row r="7505">
          <cell r="A7505">
            <v>2021</v>
          </cell>
          <cell r="B7505" t="str">
            <v>Ciudad de México</v>
          </cell>
          <cell r="F7505">
            <v>55389</v>
          </cell>
        </row>
        <row r="7506">
          <cell r="A7506">
            <v>2021</v>
          </cell>
          <cell r="B7506" t="str">
            <v>Ciudad de México</v>
          </cell>
          <cell r="F7506">
            <v>58219</v>
          </cell>
        </row>
        <row r="7507">
          <cell r="A7507">
            <v>2021</v>
          </cell>
          <cell r="B7507" t="str">
            <v>Ciudad de México</v>
          </cell>
          <cell r="F7507">
            <v>56369</v>
          </cell>
        </row>
        <row r="7508">
          <cell r="A7508">
            <v>2021</v>
          </cell>
          <cell r="B7508" t="str">
            <v>Ciudad de México</v>
          </cell>
          <cell r="F7508">
            <v>59182</v>
          </cell>
        </row>
        <row r="7509">
          <cell r="A7509">
            <v>2021</v>
          </cell>
          <cell r="B7509" t="str">
            <v>Ciudad de México</v>
          </cell>
          <cell r="F7509">
            <v>57355</v>
          </cell>
        </row>
        <row r="7510">
          <cell r="A7510">
            <v>2021</v>
          </cell>
          <cell r="B7510" t="str">
            <v>Ciudad de México</v>
          </cell>
          <cell r="F7510">
            <v>60170</v>
          </cell>
        </row>
        <row r="7511">
          <cell r="A7511">
            <v>2021</v>
          </cell>
          <cell r="B7511" t="str">
            <v>Ciudad de México</v>
          </cell>
          <cell r="F7511">
            <v>58327</v>
          </cell>
        </row>
        <row r="7512">
          <cell r="A7512">
            <v>2021</v>
          </cell>
          <cell r="B7512" t="str">
            <v>Ciudad de México</v>
          </cell>
          <cell r="F7512">
            <v>61362</v>
          </cell>
        </row>
        <row r="7513">
          <cell r="A7513">
            <v>2021</v>
          </cell>
          <cell r="B7513" t="str">
            <v>Ciudad de México</v>
          </cell>
          <cell r="F7513">
            <v>59480</v>
          </cell>
        </row>
        <row r="7514">
          <cell r="A7514">
            <v>2021</v>
          </cell>
          <cell r="B7514" t="str">
            <v>Ciudad de México</v>
          </cell>
          <cell r="F7514">
            <v>62614</v>
          </cell>
        </row>
        <row r="7515">
          <cell r="A7515">
            <v>2021</v>
          </cell>
          <cell r="B7515" t="str">
            <v>Ciudad de México</v>
          </cell>
          <cell r="F7515">
            <v>60703</v>
          </cell>
        </row>
        <row r="7516">
          <cell r="A7516">
            <v>2021</v>
          </cell>
          <cell r="B7516" t="str">
            <v>Ciudad de México</v>
          </cell>
          <cell r="F7516">
            <v>63638</v>
          </cell>
        </row>
        <row r="7517">
          <cell r="A7517">
            <v>2021</v>
          </cell>
          <cell r="B7517" t="str">
            <v>Ciudad de México</v>
          </cell>
          <cell r="F7517">
            <v>61740</v>
          </cell>
        </row>
        <row r="7518">
          <cell r="A7518">
            <v>2021</v>
          </cell>
          <cell r="B7518" t="str">
            <v>Ciudad de México</v>
          </cell>
          <cell r="F7518">
            <v>64515</v>
          </cell>
        </row>
        <row r="7519">
          <cell r="A7519">
            <v>2021</v>
          </cell>
          <cell r="B7519" t="str">
            <v>Ciudad de México</v>
          </cell>
          <cell r="F7519">
            <v>62700</v>
          </cell>
        </row>
        <row r="7520">
          <cell r="A7520">
            <v>2021</v>
          </cell>
          <cell r="B7520" t="str">
            <v>Ciudad de México</v>
          </cell>
          <cell r="F7520">
            <v>65424</v>
          </cell>
        </row>
        <row r="7521">
          <cell r="A7521">
            <v>2021</v>
          </cell>
          <cell r="B7521" t="str">
            <v>Ciudad de México</v>
          </cell>
          <cell r="F7521">
            <v>63742</v>
          </cell>
        </row>
        <row r="7522">
          <cell r="A7522">
            <v>2021</v>
          </cell>
          <cell r="B7522" t="str">
            <v>Ciudad de México</v>
          </cell>
          <cell r="F7522">
            <v>66376</v>
          </cell>
        </row>
        <row r="7523">
          <cell r="A7523">
            <v>2021</v>
          </cell>
          <cell r="B7523" t="str">
            <v>Ciudad de México</v>
          </cell>
          <cell r="F7523">
            <v>64808</v>
          </cell>
        </row>
        <row r="7524">
          <cell r="A7524">
            <v>2021</v>
          </cell>
          <cell r="B7524" t="str">
            <v>Ciudad de México</v>
          </cell>
          <cell r="F7524">
            <v>67288</v>
          </cell>
        </row>
        <row r="7525">
          <cell r="A7525">
            <v>2021</v>
          </cell>
          <cell r="B7525" t="str">
            <v>Ciudad de México</v>
          </cell>
          <cell r="F7525">
            <v>65757</v>
          </cell>
        </row>
        <row r="7526">
          <cell r="A7526">
            <v>2021</v>
          </cell>
          <cell r="B7526" t="str">
            <v>Ciudad de México</v>
          </cell>
          <cell r="F7526">
            <v>68281</v>
          </cell>
        </row>
        <row r="7527">
          <cell r="A7527">
            <v>2021</v>
          </cell>
          <cell r="B7527" t="str">
            <v>Ciudad de México</v>
          </cell>
          <cell r="F7527">
            <v>66680</v>
          </cell>
        </row>
        <row r="7528">
          <cell r="A7528">
            <v>2021</v>
          </cell>
          <cell r="B7528" t="str">
            <v>Ciudad de México</v>
          </cell>
          <cell r="F7528">
            <v>69433</v>
          </cell>
        </row>
        <row r="7529">
          <cell r="A7529">
            <v>2021</v>
          </cell>
          <cell r="B7529" t="str">
            <v>Ciudad de México</v>
          </cell>
          <cell r="F7529">
            <v>67739</v>
          </cell>
        </row>
        <row r="7530">
          <cell r="A7530">
            <v>2021</v>
          </cell>
          <cell r="B7530" t="str">
            <v>Ciudad de México</v>
          </cell>
          <cell r="F7530">
            <v>70692</v>
          </cell>
        </row>
        <row r="7531">
          <cell r="A7531">
            <v>2021</v>
          </cell>
          <cell r="B7531" t="str">
            <v>Ciudad de México</v>
          </cell>
          <cell r="F7531">
            <v>68993</v>
          </cell>
        </row>
        <row r="7532">
          <cell r="A7532">
            <v>2021</v>
          </cell>
          <cell r="B7532" t="str">
            <v>Ciudad de México</v>
          </cell>
          <cell r="F7532">
            <v>71899</v>
          </cell>
        </row>
        <row r="7533">
          <cell r="A7533">
            <v>2021</v>
          </cell>
          <cell r="B7533" t="str">
            <v>Ciudad de México</v>
          </cell>
          <cell r="F7533">
            <v>70295</v>
          </cell>
        </row>
        <row r="7534">
          <cell r="A7534">
            <v>2021</v>
          </cell>
          <cell r="B7534" t="str">
            <v>Ciudad de México</v>
          </cell>
          <cell r="F7534">
            <v>72941</v>
          </cell>
        </row>
        <row r="7535">
          <cell r="A7535">
            <v>2021</v>
          </cell>
          <cell r="B7535" t="str">
            <v>Ciudad de México</v>
          </cell>
          <cell r="F7535">
            <v>71480</v>
          </cell>
        </row>
        <row r="7536">
          <cell r="A7536">
            <v>2021</v>
          </cell>
          <cell r="B7536" t="str">
            <v>Ciudad de México</v>
          </cell>
          <cell r="F7536">
            <v>73762</v>
          </cell>
        </row>
        <row r="7537">
          <cell r="A7537">
            <v>2021</v>
          </cell>
          <cell r="B7537" t="str">
            <v>Ciudad de México</v>
          </cell>
          <cell r="F7537">
            <v>72466</v>
          </cell>
        </row>
        <row r="7538">
          <cell r="A7538">
            <v>2021</v>
          </cell>
          <cell r="B7538" t="str">
            <v>Ciudad de México</v>
          </cell>
          <cell r="F7538">
            <v>74268</v>
          </cell>
        </row>
        <row r="7539">
          <cell r="A7539">
            <v>2021</v>
          </cell>
          <cell r="B7539" t="str">
            <v>Ciudad de México</v>
          </cell>
          <cell r="F7539">
            <v>73228</v>
          </cell>
        </row>
        <row r="7540">
          <cell r="A7540">
            <v>2021</v>
          </cell>
          <cell r="B7540" t="str">
            <v>Ciudad de México</v>
          </cell>
          <cell r="F7540">
            <v>74407</v>
          </cell>
        </row>
        <row r="7541">
          <cell r="A7541">
            <v>2021</v>
          </cell>
          <cell r="B7541" t="str">
            <v>Ciudad de México</v>
          </cell>
          <cell r="F7541">
            <v>73808</v>
          </cell>
        </row>
        <row r="7542">
          <cell r="A7542">
            <v>2021</v>
          </cell>
          <cell r="B7542" t="str">
            <v>Ciudad de México</v>
          </cell>
          <cell r="F7542">
            <v>74005</v>
          </cell>
        </row>
        <row r="7543">
          <cell r="A7543">
            <v>2021</v>
          </cell>
          <cell r="B7543" t="str">
            <v>Ciudad de México</v>
          </cell>
          <cell r="F7543">
            <v>74086</v>
          </cell>
        </row>
        <row r="7544">
          <cell r="A7544">
            <v>2021</v>
          </cell>
          <cell r="B7544" t="str">
            <v>Ciudad de México</v>
          </cell>
          <cell r="F7544">
            <v>73230</v>
          </cell>
        </row>
        <row r="7545">
          <cell r="A7545">
            <v>2021</v>
          </cell>
          <cell r="B7545" t="str">
            <v>Ciudad de México</v>
          </cell>
          <cell r="F7545">
            <v>74149</v>
          </cell>
        </row>
        <row r="7546">
          <cell r="A7546">
            <v>2021</v>
          </cell>
          <cell r="B7546" t="str">
            <v>Ciudad de México</v>
          </cell>
          <cell r="F7546">
            <v>72387</v>
          </cell>
        </row>
        <row r="7547">
          <cell r="A7547">
            <v>2021</v>
          </cell>
          <cell r="B7547" t="str">
            <v>Ciudad de México</v>
          </cell>
          <cell r="F7547">
            <v>74202</v>
          </cell>
        </row>
        <row r="7548">
          <cell r="A7548">
            <v>2021</v>
          </cell>
          <cell r="B7548" t="str">
            <v>Ciudad de México</v>
          </cell>
          <cell r="F7548">
            <v>71408</v>
          </cell>
        </row>
        <row r="7549">
          <cell r="A7549">
            <v>2021</v>
          </cell>
          <cell r="B7549" t="str">
            <v>Ciudad de México</v>
          </cell>
          <cell r="F7549">
            <v>74168</v>
          </cell>
        </row>
        <row r="7550">
          <cell r="A7550">
            <v>2021</v>
          </cell>
          <cell r="B7550" t="str">
            <v>Ciudad de México</v>
          </cell>
          <cell r="F7550">
            <v>70242</v>
          </cell>
        </row>
        <row r="7551">
          <cell r="A7551">
            <v>2021</v>
          </cell>
          <cell r="B7551" t="str">
            <v>Ciudad de México</v>
          </cell>
          <cell r="F7551">
            <v>73961</v>
          </cell>
        </row>
        <row r="7552">
          <cell r="A7552">
            <v>2021</v>
          </cell>
          <cell r="B7552" t="str">
            <v>Ciudad de México</v>
          </cell>
          <cell r="F7552">
            <v>68998</v>
          </cell>
        </row>
        <row r="7553">
          <cell r="A7553">
            <v>2021</v>
          </cell>
          <cell r="B7553" t="str">
            <v>Ciudad de México</v>
          </cell>
          <cell r="F7553">
            <v>73683</v>
          </cell>
        </row>
        <row r="7554">
          <cell r="A7554">
            <v>2021</v>
          </cell>
          <cell r="B7554" t="str">
            <v>Ciudad de México</v>
          </cell>
          <cell r="F7554">
            <v>67734</v>
          </cell>
        </row>
        <row r="7555">
          <cell r="A7555">
            <v>2021</v>
          </cell>
          <cell r="B7555" t="str">
            <v>Ciudad de México</v>
          </cell>
          <cell r="F7555">
            <v>73403</v>
          </cell>
        </row>
        <row r="7556">
          <cell r="A7556">
            <v>2021</v>
          </cell>
          <cell r="B7556" t="str">
            <v>Ciudad de México</v>
          </cell>
          <cell r="F7556">
            <v>66400</v>
          </cell>
        </row>
        <row r="7557">
          <cell r="A7557">
            <v>2021</v>
          </cell>
          <cell r="B7557" t="str">
            <v>Ciudad de México</v>
          </cell>
          <cell r="F7557">
            <v>73070</v>
          </cell>
        </row>
        <row r="7558">
          <cell r="A7558">
            <v>2021</v>
          </cell>
          <cell r="B7558" t="str">
            <v>Ciudad de México</v>
          </cell>
          <cell r="F7558">
            <v>65008</v>
          </cell>
        </row>
        <row r="7559">
          <cell r="A7559">
            <v>2021</v>
          </cell>
          <cell r="B7559" t="str">
            <v>Ciudad de México</v>
          </cell>
          <cell r="F7559">
            <v>72681</v>
          </cell>
        </row>
        <row r="7560">
          <cell r="A7560">
            <v>2021</v>
          </cell>
          <cell r="B7560" t="str">
            <v>Ciudad de México</v>
          </cell>
          <cell r="F7560">
            <v>63647</v>
          </cell>
        </row>
        <row r="7561">
          <cell r="A7561">
            <v>2021</v>
          </cell>
          <cell r="B7561" t="str">
            <v>Ciudad de México</v>
          </cell>
          <cell r="F7561">
            <v>72270</v>
          </cell>
        </row>
        <row r="7562">
          <cell r="A7562">
            <v>2021</v>
          </cell>
          <cell r="B7562" t="str">
            <v>Ciudad de México</v>
          </cell>
          <cell r="F7562">
            <v>62465</v>
          </cell>
        </row>
        <row r="7563">
          <cell r="A7563">
            <v>2021</v>
          </cell>
          <cell r="B7563" t="str">
            <v>Ciudad de México</v>
          </cell>
          <cell r="F7563">
            <v>71915</v>
          </cell>
        </row>
        <row r="7564">
          <cell r="A7564">
            <v>2021</v>
          </cell>
          <cell r="B7564" t="str">
            <v>Ciudad de México</v>
          </cell>
          <cell r="F7564">
            <v>61553</v>
          </cell>
        </row>
        <row r="7565">
          <cell r="A7565">
            <v>2021</v>
          </cell>
          <cell r="B7565" t="str">
            <v>Ciudad de México</v>
          </cell>
          <cell r="F7565">
            <v>71655</v>
          </cell>
        </row>
        <row r="7566">
          <cell r="A7566">
            <v>2021</v>
          </cell>
          <cell r="B7566" t="str">
            <v>Ciudad de México</v>
          </cell>
          <cell r="F7566">
            <v>60882</v>
          </cell>
        </row>
        <row r="7567">
          <cell r="A7567">
            <v>2021</v>
          </cell>
          <cell r="B7567" t="str">
            <v>Ciudad de México</v>
          </cell>
          <cell r="F7567">
            <v>71467</v>
          </cell>
        </row>
        <row r="7568">
          <cell r="A7568">
            <v>2021</v>
          </cell>
          <cell r="B7568" t="str">
            <v>Ciudad de México</v>
          </cell>
          <cell r="F7568">
            <v>60439</v>
          </cell>
        </row>
        <row r="7569">
          <cell r="A7569">
            <v>2021</v>
          </cell>
          <cell r="B7569" t="str">
            <v>Ciudad de México</v>
          </cell>
          <cell r="F7569">
            <v>71364</v>
          </cell>
        </row>
        <row r="7570">
          <cell r="A7570">
            <v>2021</v>
          </cell>
          <cell r="B7570" t="str">
            <v>Ciudad de México</v>
          </cell>
          <cell r="F7570">
            <v>60211</v>
          </cell>
        </row>
        <row r="7571">
          <cell r="A7571">
            <v>2021</v>
          </cell>
          <cell r="B7571" t="str">
            <v>Ciudad de México</v>
          </cell>
          <cell r="F7571">
            <v>71342</v>
          </cell>
        </row>
        <row r="7572">
          <cell r="A7572">
            <v>2021</v>
          </cell>
          <cell r="B7572" t="str">
            <v>Ciudad de México</v>
          </cell>
          <cell r="F7572">
            <v>60208</v>
          </cell>
        </row>
        <row r="7573">
          <cell r="A7573">
            <v>2021</v>
          </cell>
          <cell r="B7573" t="str">
            <v>Ciudad de México</v>
          </cell>
          <cell r="F7573">
            <v>71378</v>
          </cell>
        </row>
        <row r="7574">
          <cell r="A7574">
            <v>2021</v>
          </cell>
          <cell r="B7574" t="str">
            <v>Ciudad de México</v>
          </cell>
          <cell r="F7574">
            <v>60160</v>
          </cell>
        </row>
        <row r="7575">
          <cell r="A7575">
            <v>2021</v>
          </cell>
          <cell r="B7575" t="str">
            <v>Ciudad de México</v>
          </cell>
          <cell r="F7575">
            <v>71195</v>
          </cell>
        </row>
        <row r="7576">
          <cell r="A7576">
            <v>2021</v>
          </cell>
          <cell r="B7576" t="str">
            <v>Ciudad de México</v>
          </cell>
          <cell r="F7576">
            <v>59865</v>
          </cell>
        </row>
        <row r="7577">
          <cell r="A7577">
            <v>2021</v>
          </cell>
          <cell r="B7577" t="str">
            <v>Ciudad de México</v>
          </cell>
          <cell r="F7577">
            <v>70670</v>
          </cell>
        </row>
        <row r="7578">
          <cell r="A7578">
            <v>2021</v>
          </cell>
          <cell r="B7578" t="str">
            <v>Ciudad de México</v>
          </cell>
          <cell r="F7578">
            <v>59362</v>
          </cell>
        </row>
        <row r="7579">
          <cell r="A7579">
            <v>2021</v>
          </cell>
          <cell r="B7579" t="str">
            <v>Ciudad de México</v>
          </cell>
          <cell r="F7579">
            <v>69910</v>
          </cell>
        </row>
        <row r="7580">
          <cell r="A7580">
            <v>2021</v>
          </cell>
          <cell r="B7580" t="str">
            <v>Ciudad de México</v>
          </cell>
          <cell r="F7580">
            <v>58623</v>
          </cell>
        </row>
        <row r="7581">
          <cell r="A7581">
            <v>2021</v>
          </cell>
          <cell r="B7581" t="str">
            <v>Ciudad de México</v>
          </cell>
          <cell r="F7581">
            <v>68918</v>
          </cell>
        </row>
        <row r="7582">
          <cell r="A7582">
            <v>2021</v>
          </cell>
          <cell r="B7582" t="str">
            <v>Ciudad de México</v>
          </cell>
          <cell r="F7582">
            <v>57681</v>
          </cell>
        </row>
        <row r="7583">
          <cell r="A7583">
            <v>2021</v>
          </cell>
          <cell r="B7583" t="str">
            <v>Ciudad de México</v>
          </cell>
          <cell r="F7583">
            <v>67734</v>
          </cell>
        </row>
        <row r="7584">
          <cell r="A7584">
            <v>2021</v>
          </cell>
          <cell r="B7584" t="str">
            <v>Ciudad de México</v>
          </cell>
          <cell r="F7584">
            <v>56591</v>
          </cell>
        </row>
        <row r="7585">
          <cell r="A7585">
            <v>2021</v>
          </cell>
          <cell r="B7585" t="str">
            <v>Ciudad de México</v>
          </cell>
          <cell r="F7585">
            <v>66409</v>
          </cell>
        </row>
        <row r="7586">
          <cell r="A7586">
            <v>2021</v>
          </cell>
          <cell r="B7586" t="str">
            <v>Ciudad de México</v>
          </cell>
          <cell r="F7586">
            <v>55407</v>
          </cell>
        </row>
        <row r="7587">
          <cell r="A7587">
            <v>2021</v>
          </cell>
          <cell r="B7587" t="str">
            <v>Ciudad de México</v>
          </cell>
          <cell r="F7587">
            <v>64995</v>
          </cell>
        </row>
        <row r="7588">
          <cell r="A7588">
            <v>2021</v>
          </cell>
          <cell r="B7588" t="str">
            <v>Ciudad de México</v>
          </cell>
          <cell r="F7588">
            <v>54177</v>
          </cell>
        </row>
        <row r="7589">
          <cell r="A7589">
            <v>2021</v>
          </cell>
          <cell r="B7589" t="str">
            <v>Ciudad de México</v>
          </cell>
          <cell r="F7589">
            <v>63556</v>
          </cell>
        </row>
        <row r="7590">
          <cell r="A7590">
            <v>2021</v>
          </cell>
          <cell r="B7590" t="str">
            <v>Ciudad de México</v>
          </cell>
          <cell r="F7590">
            <v>52944</v>
          </cell>
        </row>
        <row r="7591">
          <cell r="A7591">
            <v>2021</v>
          </cell>
          <cell r="B7591" t="str">
            <v>Ciudad de México</v>
          </cell>
          <cell r="F7591">
            <v>62144</v>
          </cell>
        </row>
        <row r="7592">
          <cell r="A7592">
            <v>2021</v>
          </cell>
          <cell r="B7592" t="str">
            <v>Ciudad de México</v>
          </cell>
          <cell r="F7592">
            <v>51719</v>
          </cell>
        </row>
        <row r="7593">
          <cell r="A7593">
            <v>2021</v>
          </cell>
          <cell r="B7593" t="str">
            <v>Ciudad de México</v>
          </cell>
          <cell r="F7593">
            <v>60787</v>
          </cell>
        </row>
        <row r="7594">
          <cell r="A7594">
            <v>2021</v>
          </cell>
          <cell r="B7594" t="str">
            <v>Ciudad de México</v>
          </cell>
          <cell r="F7594">
            <v>50467</v>
          </cell>
        </row>
        <row r="7595">
          <cell r="A7595">
            <v>2021</v>
          </cell>
          <cell r="B7595" t="str">
            <v>Ciudad de México</v>
          </cell>
          <cell r="F7595">
            <v>59474</v>
          </cell>
        </row>
        <row r="7596">
          <cell r="A7596">
            <v>2021</v>
          </cell>
          <cell r="B7596" t="str">
            <v>Ciudad de México</v>
          </cell>
          <cell r="F7596">
            <v>49178</v>
          </cell>
        </row>
        <row r="7597">
          <cell r="A7597">
            <v>2021</v>
          </cell>
          <cell r="B7597" t="str">
            <v>Ciudad de México</v>
          </cell>
          <cell r="F7597">
            <v>58161</v>
          </cell>
        </row>
        <row r="7598">
          <cell r="A7598">
            <v>2021</v>
          </cell>
          <cell r="B7598" t="str">
            <v>Ciudad de México</v>
          </cell>
          <cell r="F7598">
            <v>47843</v>
          </cell>
        </row>
        <row r="7599">
          <cell r="A7599">
            <v>2021</v>
          </cell>
          <cell r="B7599" t="str">
            <v>Ciudad de México</v>
          </cell>
          <cell r="F7599">
            <v>56808</v>
          </cell>
        </row>
        <row r="7600">
          <cell r="A7600">
            <v>2021</v>
          </cell>
          <cell r="B7600" t="str">
            <v>Ciudad de México</v>
          </cell>
          <cell r="F7600">
            <v>46436</v>
          </cell>
        </row>
        <row r="7601">
          <cell r="A7601">
            <v>2021</v>
          </cell>
          <cell r="B7601" t="str">
            <v>Ciudad de México</v>
          </cell>
          <cell r="F7601">
            <v>55394</v>
          </cell>
        </row>
        <row r="7602">
          <cell r="A7602">
            <v>2021</v>
          </cell>
          <cell r="B7602" t="str">
            <v>Ciudad de México</v>
          </cell>
          <cell r="F7602">
            <v>44912</v>
          </cell>
        </row>
        <row r="7603">
          <cell r="A7603">
            <v>2021</v>
          </cell>
          <cell r="B7603" t="str">
            <v>Ciudad de México</v>
          </cell>
          <cell r="F7603">
            <v>53888</v>
          </cell>
        </row>
        <row r="7604">
          <cell r="A7604">
            <v>2021</v>
          </cell>
          <cell r="B7604" t="str">
            <v>Ciudad de México</v>
          </cell>
          <cell r="F7604">
            <v>43259</v>
          </cell>
        </row>
        <row r="7605">
          <cell r="A7605">
            <v>2021</v>
          </cell>
          <cell r="B7605" t="str">
            <v>Ciudad de México</v>
          </cell>
          <cell r="F7605">
            <v>52253</v>
          </cell>
        </row>
        <row r="7606">
          <cell r="A7606">
            <v>2021</v>
          </cell>
          <cell r="B7606" t="str">
            <v>Ciudad de México</v>
          </cell>
          <cell r="F7606">
            <v>41489</v>
          </cell>
        </row>
        <row r="7607">
          <cell r="A7607">
            <v>2021</v>
          </cell>
          <cell r="B7607" t="str">
            <v>Ciudad de México</v>
          </cell>
          <cell r="F7607">
            <v>50485</v>
          </cell>
        </row>
        <row r="7608">
          <cell r="A7608">
            <v>2021</v>
          </cell>
          <cell r="B7608" t="str">
            <v>Ciudad de México</v>
          </cell>
          <cell r="F7608">
            <v>39612</v>
          </cell>
        </row>
        <row r="7609">
          <cell r="A7609">
            <v>2021</v>
          </cell>
          <cell r="B7609" t="str">
            <v>Ciudad de México</v>
          </cell>
          <cell r="F7609">
            <v>48594</v>
          </cell>
        </row>
        <row r="7610">
          <cell r="A7610">
            <v>2021</v>
          </cell>
          <cell r="B7610" t="str">
            <v>Ciudad de México</v>
          </cell>
          <cell r="F7610">
            <v>37656</v>
          </cell>
        </row>
        <row r="7611">
          <cell r="A7611">
            <v>2021</v>
          </cell>
          <cell r="B7611" t="str">
            <v>Ciudad de México</v>
          </cell>
          <cell r="F7611">
            <v>46611</v>
          </cell>
        </row>
        <row r="7612">
          <cell r="A7612">
            <v>2021</v>
          </cell>
          <cell r="B7612" t="str">
            <v>Ciudad de México</v>
          </cell>
          <cell r="F7612">
            <v>35679</v>
          </cell>
        </row>
        <row r="7613">
          <cell r="A7613">
            <v>2021</v>
          </cell>
          <cell r="B7613" t="str">
            <v>Ciudad de México</v>
          </cell>
          <cell r="F7613">
            <v>44580</v>
          </cell>
        </row>
        <row r="7614">
          <cell r="A7614">
            <v>2021</v>
          </cell>
          <cell r="B7614" t="str">
            <v>Ciudad de México</v>
          </cell>
          <cell r="F7614">
            <v>33714</v>
          </cell>
        </row>
        <row r="7615">
          <cell r="A7615">
            <v>2021</v>
          </cell>
          <cell r="B7615" t="str">
            <v>Ciudad de México</v>
          </cell>
          <cell r="F7615">
            <v>42527</v>
          </cell>
        </row>
        <row r="7616">
          <cell r="A7616">
            <v>2021</v>
          </cell>
          <cell r="B7616" t="str">
            <v>Ciudad de México</v>
          </cell>
          <cell r="F7616">
            <v>31724</v>
          </cell>
        </row>
        <row r="7617">
          <cell r="A7617">
            <v>2021</v>
          </cell>
          <cell r="B7617" t="str">
            <v>Ciudad de México</v>
          </cell>
          <cell r="F7617">
            <v>40445</v>
          </cell>
        </row>
        <row r="7618">
          <cell r="A7618">
            <v>2021</v>
          </cell>
          <cell r="B7618" t="str">
            <v>Ciudad de México</v>
          </cell>
          <cell r="F7618">
            <v>29760</v>
          </cell>
        </row>
        <row r="7619">
          <cell r="A7619">
            <v>2021</v>
          </cell>
          <cell r="B7619" t="str">
            <v>Ciudad de México</v>
          </cell>
          <cell r="F7619">
            <v>38332</v>
          </cell>
        </row>
        <row r="7620">
          <cell r="A7620">
            <v>2021</v>
          </cell>
          <cell r="B7620" t="str">
            <v>Ciudad de México</v>
          </cell>
          <cell r="F7620">
            <v>27820</v>
          </cell>
        </row>
        <row r="7621">
          <cell r="A7621">
            <v>2021</v>
          </cell>
          <cell r="B7621" t="str">
            <v>Ciudad de México</v>
          </cell>
          <cell r="F7621">
            <v>36200</v>
          </cell>
        </row>
        <row r="7622">
          <cell r="A7622">
            <v>2021</v>
          </cell>
          <cell r="B7622" t="str">
            <v>Ciudad de México</v>
          </cell>
          <cell r="F7622">
            <v>25878</v>
          </cell>
        </row>
        <row r="7623">
          <cell r="A7623">
            <v>2021</v>
          </cell>
          <cell r="B7623" t="str">
            <v>Ciudad de México</v>
          </cell>
          <cell r="F7623">
            <v>34068</v>
          </cell>
        </row>
        <row r="7624">
          <cell r="A7624">
            <v>2021</v>
          </cell>
          <cell r="B7624" t="str">
            <v>Ciudad de México</v>
          </cell>
          <cell r="F7624">
            <v>24164</v>
          </cell>
        </row>
        <row r="7625">
          <cell r="A7625">
            <v>2021</v>
          </cell>
          <cell r="B7625" t="str">
            <v>Ciudad de México</v>
          </cell>
          <cell r="F7625">
            <v>32201</v>
          </cell>
        </row>
        <row r="7626">
          <cell r="A7626">
            <v>2021</v>
          </cell>
          <cell r="B7626" t="str">
            <v>Ciudad de México</v>
          </cell>
          <cell r="F7626">
            <v>22581</v>
          </cell>
        </row>
        <row r="7627">
          <cell r="A7627">
            <v>2021</v>
          </cell>
          <cell r="B7627" t="str">
            <v>Ciudad de México</v>
          </cell>
          <cell r="F7627">
            <v>30456</v>
          </cell>
        </row>
        <row r="7628">
          <cell r="A7628">
            <v>2021</v>
          </cell>
          <cell r="B7628" t="str">
            <v>Ciudad de México</v>
          </cell>
          <cell r="F7628">
            <v>20964</v>
          </cell>
        </row>
        <row r="7629">
          <cell r="A7629">
            <v>2021</v>
          </cell>
          <cell r="B7629" t="str">
            <v>Ciudad de México</v>
          </cell>
          <cell r="F7629">
            <v>28606</v>
          </cell>
        </row>
        <row r="7630">
          <cell r="A7630">
            <v>2021</v>
          </cell>
          <cell r="B7630" t="str">
            <v>Ciudad de México</v>
          </cell>
          <cell r="F7630">
            <v>19401</v>
          </cell>
        </row>
        <row r="7631">
          <cell r="A7631">
            <v>2021</v>
          </cell>
          <cell r="B7631" t="str">
            <v>Ciudad de México</v>
          </cell>
          <cell r="F7631">
            <v>26803</v>
          </cell>
        </row>
        <row r="7632">
          <cell r="A7632">
            <v>2021</v>
          </cell>
          <cell r="B7632" t="str">
            <v>Ciudad de México</v>
          </cell>
          <cell r="F7632">
            <v>17897</v>
          </cell>
        </row>
        <row r="7633">
          <cell r="A7633">
            <v>2021</v>
          </cell>
          <cell r="B7633" t="str">
            <v>Ciudad de México</v>
          </cell>
          <cell r="F7633">
            <v>25044</v>
          </cell>
        </row>
        <row r="7634">
          <cell r="A7634">
            <v>2021</v>
          </cell>
          <cell r="B7634" t="str">
            <v>Ciudad de México</v>
          </cell>
          <cell r="F7634">
            <v>16448</v>
          </cell>
        </row>
        <row r="7635">
          <cell r="A7635">
            <v>2021</v>
          </cell>
          <cell r="B7635" t="str">
            <v>Ciudad de México</v>
          </cell>
          <cell r="F7635">
            <v>23333</v>
          </cell>
        </row>
        <row r="7636">
          <cell r="A7636">
            <v>2021</v>
          </cell>
          <cell r="B7636" t="str">
            <v>Ciudad de México</v>
          </cell>
          <cell r="F7636">
            <v>15048</v>
          </cell>
        </row>
        <row r="7637">
          <cell r="A7637">
            <v>2021</v>
          </cell>
          <cell r="B7637" t="str">
            <v>Ciudad de México</v>
          </cell>
          <cell r="F7637">
            <v>21656</v>
          </cell>
        </row>
        <row r="7638">
          <cell r="A7638">
            <v>2021</v>
          </cell>
          <cell r="B7638" t="str">
            <v>Ciudad de México</v>
          </cell>
          <cell r="F7638">
            <v>13711</v>
          </cell>
        </row>
        <row r="7639">
          <cell r="A7639">
            <v>2021</v>
          </cell>
          <cell r="B7639" t="str">
            <v>Ciudad de México</v>
          </cell>
          <cell r="F7639">
            <v>20023</v>
          </cell>
        </row>
        <row r="7640">
          <cell r="A7640">
            <v>2021</v>
          </cell>
          <cell r="B7640" t="str">
            <v>Ciudad de México</v>
          </cell>
          <cell r="F7640">
            <v>12467</v>
          </cell>
        </row>
        <row r="7641">
          <cell r="A7641">
            <v>2021</v>
          </cell>
          <cell r="B7641" t="str">
            <v>Ciudad de México</v>
          </cell>
          <cell r="F7641">
            <v>18488</v>
          </cell>
        </row>
        <row r="7642">
          <cell r="A7642">
            <v>2021</v>
          </cell>
          <cell r="B7642" t="str">
            <v>Ciudad de México</v>
          </cell>
          <cell r="F7642">
            <v>11279</v>
          </cell>
        </row>
        <row r="7643">
          <cell r="A7643">
            <v>2021</v>
          </cell>
          <cell r="B7643" t="str">
            <v>Ciudad de México</v>
          </cell>
          <cell r="F7643">
            <v>17003</v>
          </cell>
        </row>
        <row r="7644">
          <cell r="A7644">
            <v>2021</v>
          </cell>
          <cell r="B7644" t="str">
            <v>Ciudad de México</v>
          </cell>
          <cell r="F7644">
            <v>10123</v>
          </cell>
        </row>
        <row r="7645">
          <cell r="A7645">
            <v>2021</v>
          </cell>
          <cell r="B7645" t="str">
            <v>Ciudad de México</v>
          </cell>
          <cell r="F7645">
            <v>15521</v>
          </cell>
        </row>
        <row r="7646">
          <cell r="A7646">
            <v>2021</v>
          </cell>
          <cell r="B7646" t="str">
            <v>Ciudad de México</v>
          </cell>
          <cell r="F7646">
            <v>9029</v>
          </cell>
        </row>
        <row r="7647">
          <cell r="A7647">
            <v>2021</v>
          </cell>
          <cell r="B7647" t="str">
            <v>Ciudad de México</v>
          </cell>
          <cell r="F7647">
            <v>14090</v>
          </cell>
        </row>
        <row r="7648">
          <cell r="A7648">
            <v>2021</v>
          </cell>
          <cell r="B7648" t="str">
            <v>Ciudad de México</v>
          </cell>
          <cell r="F7648">
            <v>8010</v>
          </cell>
        </row>
        <row r="7649">
          <cell r="A7649">
            <v>2021</v>
          </cell>
          <cell r="B7649" t="str">
            <v>Ciudad de México</v>
          </cell>
          <cell r="F7649">
            <v>12740</v>
          </cell>
        </row>
        <row r="7650">
          <cell r="A7650">
            <v>2021</v>
          </cell>
          <cell r="B7650" t="str">
            <v>Ciudad de México</v>
          </cell>
          <cell r="F7650">
            <v>7071</v>
          </cell>
        </row>
        <row r="7651">
          <cell r="A7651">
            <v>2021</v>
          </cell>
          <cell r="B7651" t="str">
            <v>Ciudad de México</v>
          </cell>
          <cell r="F7651">
            <v>11468</v>
          </cell>
        </row>
        <row r="7652">
          <cell r="A7652">
            <v>2021</v>
          </cell>
          <cell r="B7652" t="str">
            <v>Ciudad de México</v>
          </cell>
          <cell r="F7652">
            <v>6202</v>
          </cell>
        </row>
        <row r="7653">
          <cell r="A7653">
            <v>2021</v>
          </cell>
          <cell r="B7653" t="str">
            <v>Ciudad de México</v>
          </cell>
          <cell r="F7653">
            <v>10266</v>
          </cell>
        </row>
        <row r="7654">
          <cell r="A7654">
            <v>2021</v>
          </cell>
          <cell r="B7654" t="str">
            <v>Ciudad de México</v>
          </cell>
          <cell r="F7654">
            <v>5407</v>
          </cell>
        </row>
        <row r="7655">
          <cell r="A7655">
            <v>2021</v>
          </cell>
          <cell r="B7655" t="str">
            <v>Ciudad de México</v>
          </cell>
          <cell r="F7655">
            <v>9137</v>
          </cell>
        </row>
        <row r="7656">
          <cell r="A7656">
            <v>2021</v>
          </cell>
          <cell r="B7656" t="str">
            <v>Ciudad de México</v>
          </cell>
          <cell r="F7656">
            <v>4680</v>
          </cell>
        </row>
        <row r="7657">
          <cell r="A7657">
            <v>2021</v>
          </cell>
          <cell r="B7657" t="str">
            <v>Ciudad de México</v>
          </cell>
          <cell r="F7657">
            <v>8077</v>
          </cell>
        </row>
        <row r="7658">
          <cell r="A7658">
            <v>2021</v>
          </cell>
          <cell r="B7658" t="str">
            <v>Ciudad de México</v>
          </cell>
          <cell r="F7658">
            <v>4017</v>
          </cell>
        </row>
        <row r="7659">
          <cell r="A7659">
            <v>2021</v>
          </cell>
          <cell r="B7659" t="str">
            <v>Ciudad de México</v>
          </cell>
          <cell r="F7659">
            <v>7083</v>
          </cell>
        </row>
        <row r="7660">
          <cell r="A7660">
            <v>2021</v>
          </cell>
          <cell r="B7660" t="str">
            <v>Ciudad de México</v>
          </cell>
          <cell r="F7660">
            <v>3416</v>
          </cell>
        </row>
        <row r="7661">
          <cell r="A7661">
            <v>2021</v>
          </cell>
          <cell r="B7661" t="str">
            <v>Ciudad de México</v>
          </cell>
          <cell r="F7661">
            <v>6152</v>
          </cell>
        </row>
        <row r="7662">
          <cell r="A7662">
            <v>2021</v>
          </cell>
          <cell r="B7662" t="str">
            <v>Ciudad de México</v>
          </cell>
          <cell r="F7662">
            <v>2878</v>
          </cell>
        </row>
        <row r="7663">
          <cell r="A7663">
            <v>2021</v>
          </cell>
          <cell r="B7663" t="str">
            <v>Ciudad de México</v>
          </cell>
          <cell r="F7663">
            <v>5293</v>
          </cell>
        </row>
        <row r="7664">
          <cell r="A7664">
            <v>2021</v>
          </cell>
          <cell r="B7664" t="str">
            <v>Ciudad de México</v>
          </cell>
          <cell r="F7664">
            <v>2387</v>
          </cell>
        </row>
        <row r="7665">
          <cell r="A7665">
            <v>2021</v>
          </cell>
          <cell r="B7665" t="str">
            <v>Ciudad de México</v>
          </cell>
          <cell r="F7665">
            <v>4488</v>
          </cell>
        </row>
        <row r="7666">
          <cell r="A7666">
            <v>2021</v>
          </cell>
          <cell r="B7666" t="str">
            <v>Ciudad de México</v>
          </cell>
          <cell r="F7666">
            <v>1941</v>
          </cell>
        </row>
        <row r="7667">
          <cell r="A7667">
            <v>2021</v>
          </cell>
          <cell r="B7667" t="str">
            <v>Ciudad de México</v>
          </cell>
          <cell r="F7667">
            <v>3735</v>
          </cell>
        </row>
        <row r="7668">
          <cell r="A7668">
            <v>2021</v>
          </cell>
          <cell r="B7668" t="str">
            <v>Ciudad de México</v>
          </cell>
          <cell r="F7668">
            <v>1556</v>
          </cell>
        </row>
        <row r="7669">
          <cell r="A7669">
            <v>2021</v>
          </cell>
          <cell r="B7669" t="str">
            <v>Ciudad de México</v>
          </cell>
          <cell r="F7669">
            <v>3063</v>
          </cell>
        </row>
        <row r="7670">
          <cell r="A7670">
            <v>2021</v>
          </cell>
          <cell r="B7670" t="str">
            <v>Ciudad de México</v>
          </cell>
          <cell r="F7670">
            <v>1225</v>
          </cell>
        </row>
        <row r="7671">
          <cell r="A7671">
            <v>2021</v>
          </cell>
          <cell r="B7671" t="str">
            <v>Ciudad de México</v>
          </cell>
          <cell r="F7671">
            <v>2466</v>
          </cell>
        </row>
        <row r="7672">
          <cell r="A7672">
            <v>2021</v>
          </cell>
          <cell r="B7672" t="str">
            <v>Ciudad de México</v>
          </cell>
          <cell r="F7672">
            <v>945</v>
          </cell>
        </row>
        <row r="7673">
          <cell r="A7673">
            <v>2021</v>
          </cell>
          <cell r="B7673" t="str">
            <v>Ciudad de México</v>
          </cell>
          <cell r="F7673">
            <v>1942</v>
          </cell>
        </row>
        <row r="7674">
          <cell r="A7674">
            <v>2021</v>
          </cell>
          <cell r="B7674" t="str">
            <v>Ciudad de México</v>
          </cell>
          <cell r="F7674">
            <v>716</v>
          </cell>
        </row>
        <row r="7675">
          <cell r="A7675">
            <v>2021</v>
          </cell>
          <cell r="B7675" t="str">
            <v>Ciudad de México</v>
          </cell>
          <cell r="F7675">
            <v>1505</v>
          </cell>
        </row>
        <row r="7676">
          <cell r="A7676">
            <v>2021</v>
          </cell>
          <cell r="B7676" t="str">
            <v>Ciudad de México</v>
          </cell>
          <cell r="F7676">
            <v>528</v>
          </cell>
        </row>
        <row r="7677">
          <cell r="A7677">
            <v>2021</v>
          </cell>
          <cell r="B7677" t="str">
            <v>Ciudad de México</v>
          </cell>
          <cell r="F7677">
            <v>1135</v>
          </cell>
        </row>
        <row r="7678">
          <cell r="A7678">
            <v>2021</v>
          </cell>
          <cell r="B7678" t="str">
            <v>Ciudad de México</v>
          </cell>
          <cell r="F7678">
            <v>378</v>
          </cell>
        </row>
        <row r="7679">
          <cell r="A7679">
            <v>2021</v>
          </cell>
          <cell r="B7679" t="str">
            <v>Ciudad de México</v>
          </cell>
          <cell r="F7679">
            <v>832</v>
          </cell>
        </row>
        <row r="7680">
          <cell r="A7680">
            <v>2021</v>
          </cell>
          <cell r="B7680" t="str">
            <v>Ciudad de México</v>
          </cell>
          <cell r="F7680">
            <v>263</v>
          </cell>
        </row>
        <row r="7681">
          <cell r="A7681">
            <v>2021</v>
          </cell>
          <cell r="B7681" t="str">
            <v>Ciudad de México</v>
          </cell>
          <cell r="F7681">
            <v>592</v>
          </cell>
        </row>
        <row r="7682">
          <cell r="A7682">
            <v>2021</v>
          </cell>
          <cell r="B7682" t="str">
            <v>Ciudad de México</v>
          </cell>
          <cell r="F7682">
            <v>177</v>
          </cell>
        </row>
        <row r="7683">
          <cell r="A7683">
            <v>2021</v>
          </cell>
          <cell r="B7683" t="str">
            <v>Ciudad de México</v>
          </cell>
          <cell r="F7683">
            <v>406</v>
          </cell>
        </row>
        <row r="7684">
          <cell r="A7684">
            <v>2021</v>
          </cell>
          <cell r="B7684" t="str">
            <v>Ciudad de México</v>
          </cell>
          <cell r="F7684">
            <v>114</v>
          </cell>
        </row>
        <row r="7685">
          <cell r="A7685">
            <v>2021</v>
          </cell>
          <cell r="B7685" t="str">
            <v>Ciudad de México</v>
          </cell>
          <cell r="F7685">
            <v>268</v>
          </cell>
        </row>
        <row r="7686">
          <cell r="A7686">
            <v>2021</v>
          </cell>
          <cell r="B7686" t="str">
            <v>Ciudad de México</v>
          </cell>
          <cell r="F7686">
            <v>72</v>
          </cell>
        </row>
        <row r="7687">
          <cell r="A7687">
            <v>2021</v>
          </cell>
          <cell r="B7687" t="str">
            <v>Ciudad de México</v>
          </cell>
          <cell r="F7687">
            <v>170</v>
          </cell>
        </row>
        <row r="7688">
          <cell r="A7688">
            <v>2021</v>
          </cell>
          <cell r="B7688" t="str">
            <v>Ciudad de México</v>
          </cell>
          <cell r="F7688">
            <v>44</v>
          </cell>
        </row>
        <row r="7689">
          <cell r="A7689">
            <v>2021</v>
          </cell>
          <cell r="B7689" t="str">
            <v>Ciudad de México</v>
          </cell>
          <cell r="F7689">
            <v>102</v>
          </cell>
        </row>
        <row r="7690">
          <cell r="A7690">
            <v>2021</v>
          </cell>
          <cell r="B7690" t="str">
            <v>Ciudad de México</v>
          </cell>
          <cell r="F7690">
            <v>24</v>
          </cell>
        </row>
        <row r="7691">
          <cell r="A7691">
            <v>2021</v>
          </cell>
          <cell r="B7691" t="str">
            <v>Ciudad de México</v>
          </cell>
          <cell r="F7691">
            <v>60</v>
          </cell>
        </row>
        <row r="7692">
          <cell r="A7692">
            <v>2021</v>
          </cell>
          <cell r="B7692" t="str">
            <v>Ciudad de México</v>
          </cell>
          <cell r="F7692">
            <v>13</v>
          </cell>
        </row>
        <row r="7693">
          <cell r="A7693">
            <v>2021</v>
          </cell>
          <cell r="B7693" t="str">
            <v>Ciudad de México</v>
          </cell>
          <cell r="F7693">
            <v>32</v>
          </cell>
        </row>
        <row r="7694">
          <cell r="A7694">
            <v>2021</v>
          </cell>
          <cell r="B7694" t="str">
            <v>Ciudad de México</v>
          </cell>
          <cell r="F7694">
            <v>6</v>
          </cell>
        </row>
        <row r="7695">
          <cell r="A7695">
            <v>2021</v>
          </cell>
          <cell r="B7695" t="str">
            <v>Ciudad de México</v>
          </cell>
          <cell r="F7695">
            <v>16</v>
          </cell>
        </row>
        <row r="7696">
          <cell r="A7696">
            <v>2021</v>
          </cell>
          <cell r="B7696" t="str">
            <v>Ciudad de México</v>
          </cell>
          <cell r="F7696">
            <v>2</v>
          </cell>
        </row>
        <row r="7697">
          <cell r="A7697">
            <v>2021</v>
          </cell>
          <cell r="B7697" t="str">
            <v>Ciudad de México</v>
          </cell>
          <cell r="F7697">
            <v>7</v>
          </cell>
        </row>
        <row r="7698">
          <cell r="A7698">
            <v>2021</v>
          </cell>
          <cell r="B7698" t="str">
            <v>Ciudad de México</v>
          </cell>
          <cell r="F7698">
            <v>2</v>
          </cell>
        </row>
        <row r="7699">
          <cell r="A7699">
            <v>2021</v>
          </cell>
          <cell r="B7699" t="str">
            <v>Ciudad de México</v>
          </cell>
          <cell r="F7699">
            <v>4</v>
          </cell>
        </row>
        <row r="7700">
          <cell r="A7700">
            <v>2021</v>
          </cell>
          <cell r="B7700" t="str">
            <v>Ciudad de México</v>
          </cell>
          <cell r="F7700">
            <v>1</v>
          </cell>
        </row>
        <row r="7701">
          <cell r="A7701">
            <v>2021</v>
          </cell>
          <cell r="B7701" t="str">
            <v>Ciudad de México</v>
          </cell>
          <cell r="F7701">
            <v>3</v>
          </cell>
        </row>
        <row r="7702">
          <cell r="A7702">
            <v>2022</v>
          </cell>
          <cell r="B7702" t="str">
            <v>Ciudad de México</v>
          </cell>
          <cell r="F7702">
            <v>50330</v>
          </cell>
        </row>
        <row r="7703">
          <cell r="A7703">
            <v>2022</v>
          </cell>
          <cell r="B7703" t="str">
            <v>Ciudad de México</v>
          </cell>
          <cell r="F7703">
            <v>48443</v>
          </cell>
        </row>
        <row r="7704">
          <cell r="A7704">
            <v>2022</v>
          </cell>
          <cell r="B7704" t="str">
            <v>Ciudad de México</v>
          </cell>
          <cell r="F7704">
            <v>50512</v>
          </cell>
        </row>
        <row r="7705">
          <cell r="A7705">
            <v>2022</v>
          </cell>
          <cell r="B7705" t="str">
            <v>Ciudad de México</v>
          </cell>
          <cell r="F7705">
            <v>48593</v>
          </cell>
        </row>
        <row r="7706">
          <cell r="A7706">
            <v>2022</v>
          </cell>
          <cell r="B7706" t="str">
            <v>Ciudad de México</v>
          </cell>
          <cell r="F7706">
            <v>50739</v>
          </cell>
        </row>
        <row r="7707">
          <cell r="A7707">
            <v>2022</v>
          </cell>
          <cell r="B7707" t="str">
            <v>Ciudad de México</v>
          </cell>
          <cell r="F7707">
            <v>48764</v>
          </cell>
        </row>
        <row r="7708">
          <cell r="A7708">
            <v>2022</v>
          </cell>
          <cell r="B7708" t="str">
            <v>Ciudad de México</v>
          </cell>
          <cell r="F7708">
            <v>50981</v>
          </cell>
        </row>
        <row r="7709">
          <cell r="A7709">
            <v>2022</v>
          </cell>
          <cell r="B7709" t="str">
            <v>Ciudad de México</v>
          </cell>
          <cell r="F7709">
            <v>48934</v>
          </cell>
        </row>
        <row r="7710">
          <cell r="A7710">
            <v>2022</v>
          </cell>
          <cell r="B7710" t="str">
            <v>Ciudad de México</v>
          </cell>
          <cell r="F7710">
            <v>51226</v>
          </cell>
        </row>
        <row r="7711">
          <cell r="A7711">
            <v>2022</v>
          </cell>
          <cell r="B7711" t="str">
            <v>Ciudad de México</v>
          </cell>
          <cell r="F7711">
            <v>49106</v>
          </cell>
        </row>
        <row r="7712">
          <cell r="A7712">
            <v>2022</v>
          </cell>
          <cell r="B7712" t="str">
            <v>Ciudad de México</v>
          </cell>
          <cell r="F7712">
            <v>51624</v>
          </cell>
        </row>
        <row r="7713">
          <cell r="A7713">
            <v>2022</v>
          </cell>
          <cell r="B7713" t="str">
            <v>Ciudad de México</v>
          </cell>
          <cell r="F7713">
            <v>49436</v>
          </cell>
        </row>
        <row r="7714">
          <cell r="A7714">
            <v>2022</v>
          </cell>
          <cell r="B7714" t="str">
            <v>Ciudad de México</v>
          </cell>
          <cell r="F7714">
            <v>51526</v>
          </cell>
        </row>
        <row r="7715">
          <cell r="A7715">
            <v>2022</v>
          </cell>
          <cell r="B7715" t="str">
            <v>Ciudad de México</v>
          </cell>
          <cell r="F7715">
            <v>49559</v>
          </cell>
        </row>
        <row r="7716">
          <cell r="A7716">
            <v>2022</v>
          </cell>
          <cell r="B7716" t="str">
            <v>Ciudad de México</v>
          </cell>
          <cell r="F7716">
            <v>51630</v>
          </cell>
        </row>
        <row r="7717">
          <cell r="A7717">
            <v>2022</v>
          </cell>
          <cell r="B7717" t="str">
            <v>Ciudad de México</v>
          </cell>
          <cell r="F7717">
            <v>49915</v>
          </cell>
        </row>
        <row r="7718">
          <cell r="A7718">
            <v>2022</v>
          </cell>
          <cell r="B7718" t="str">
            <v>Ciudad de México</v>
          </cell>
          <cell r="F7718">
            <v>52675</v>
          </cell>
        </row>
        <row r="7719">
          <cell r="A7719">
            <v>2022</v>
          </cell>
          <cell r="B7719" t="str">
            <v>Ciudad de México</v>
          </cell>
          <cell r="F7719">
            <v>50955</v>
          </cell>
        </row>
        <row r="7720">
          <cell r="A7720">
            <v>2022</v>
          </cell>
          <cell r="B7720" t="str">
            <v>Ciudad de México</v>
          </cell>
          <cell r="F7720">
            <v>53690</v>
          </cell>
        </row>
        <row r="7721">
          <cell r="A7721">
            <v>2022</v>
          </cell>
          <cell r="B7721" t="str">
            <v>Ciudad de México</v>
          </cell>
          <cell r="F7721">
            <v>51921</v>
          </cell>
        </row>
        <row r="7722">
          <cell r="A7722">
            <v>2022</v>
          </cell>
          <cell r="B7722" t="str">
            <v>Ciudad de México</v>
          </cell>
          <cell r="F7722">
            <v>54801</v>
          </cell>
        </row>
        <row r="7723">
          <cell r="A7723">
            <v>2022</v>
          </cell>
          <cell r="B7723" t="str">
            <v>Ciudad de México</v>
          </cell>
          <cell r="F7723">
            <v>52985</v>
          </cell>
        </row>
        <row r="7724">
          <cell r="A7724">
            <v>2022</v>
          </cell>
          <cell r="B7724" t="str">
            <v>Ciudad de México</v>
          </cell>
          <cell r="F7724">
            <v>55931</v>
          </cell>
        </row>
        <row r="7725">
          <cell r="A7725">
            <v>2022</v>
          </cell>
          <cell r="B7725" t="str">
            <v>Ciudad de México</v>
          </cell>
          <cell r="F7725">
            <v>54114</v>
          </cell>
        </row>
        <row r="7726">
          <cell r="A7726">
            <v>2022</v>
          </cell>
          <cell r="B7726" t="str">
            <v>Ciudad de México</v>
          </cell>
          <cell r="F7726">
            <v>56938</v>
          </cell>
        </row>
        <row r="7727">
          <cell r="A7727">
            <v>2022</v>
          </cell>
          <cell r="B7727" t="str">
            <v>Ciudad de México</v>
          </cell>
          <cell r="F7727">
            <v>55116</v>
          </cell>
        </row>
        <row r="7728">
          <cell r="A7728">
            <v>2022</v>
          </cell>
          <cell r="B7728" t="str">
            <v>Ciudad de México</v>
          </cell>
          <cell r="F7728">
            <v>57891</v>
          </cell>
        </row>
        <row r="7729">
          <cell r="A7729">
            <v>2022</v>
          </cell>
          <cell r="B7729" t="str">
            <v>Ciudad de México</v>
          </cell>
          <cell r="F7729">
            <v>56079</v>
          </cell>
        </row>
        <row r="7730">
          <cell r="A7730">
            <v>2022</v>
          </cell>
          <cell r="B7730" t="str">
            <v>Ciudad de México</v>
          </cell>
          <cell r="F7730">
            <v>58824</v>
          </cell>
        </row>
        <row r="7731">
          <cell r="A7731">
            <v>2022</v>
          </cell>
          <cell r="B7731" t="str">
            <v>Ciudad de México</v>
          </cell>
          <cell r="F7731">
            <v>57044</v>
          </cell>
        </row>
        <row r="7732">
          <cell r="A7732">
            <v>2022</v>
          </cell>
          <cell r="B7732" t="str">
            <v>Ciudad de México</v>
          </cell>
          <cell r="F7732">
            <v>59977</v>
          </cell>
        </row>
        <row r="7733">
          <cell r="A7733">
            <v>2022</v>
          </cell>
          <cell r="B7733" t="str">
            <v>Ciudad de México</v>
          </cell>
          <cell r="F7733">
            <v>58184</v>
          </cell>
        </row>
        <row r="7734">
          <cell r="A7734">
            <v>2022</v>
          </cell>
          <cell r="B7734" t="str">
            <v>Ciudad de México</v>
          </cell>
          <cell r="F7734">
            <v>61326</v>
          </cell>
        </row>
        <row r="7735">
          <cell r="A7735">
            <v>2022</v>
          </cell>
          <cell r="B7735" t="str">
            <v>Ciudad de México</v>
          </cell>
          <cell r="F7735">
            <v>59498</v>
          </cell>
        </row>
        <row r="7736">
          <cell r="A7736">
            <v>2022</v>
          </cell>
          <cell r="B7736" t="str">
            <v>Ciudad de México</v>
          </cell>
          <cell r="F7736">
            <v>62528</v>
          </cell>
        </row>
        <row r="7737">
          <cell r="A7737">
            <v>2022</v>
          </cell>
          <cell r="B7737" t="str">
            <v>Ciudad de México</v>
          </cell>
          <cell r="F7737">
            <v>60691</v>
          </cell>
        </row>
        <row r="7738">
          <cell r="A7738">
            <v>2022</v>
          </cell>
          <cell r="B7738" t="str">
            <v>Ciudad de México</v>
          </cell>
          <cell r="F7738">
            <v>63503</v>
          </cell>
        </row>
        <row r="7739">
          <cell r="A7739">
            <v>2022</v>
          </cell>
          <cell r="B7739" t="str">
            <v>Ciudad de México</v>
          </cell>
          <cell r="F7739">
            <v>61699</v>
          </cell>
        </row>
        <row r="7740">
          <cell r="A7740">
            <v>2022</v>
          </cell>
          <cell r="B7740" t="str">
            <v>Ciudad de México</v>
          </cell>
          <cell r="F7740">
            <v>64336</v>
          </cell>
        </row>
        <row r="7741">
          <cell r="A7741">
            <v>2022</v>
          </cell>
          <cell r="B7741" t="str">
            <v>Ciudad de México</v>
          </cell>
          <cell r="F7741">
            <v>62632</v>
          </cell>
        </row>
        <row r="7742">
          <cell r="A7742">
            <v>2022</v>
          </cell>
          <cell r="B7742" t="str">
            <v>Ciudad de México</v>
          </cell>
          <cell r="F7742">
            <v>65267</v>
          </cell>
        </row>
        <row r="7743">
          <cell r="A7743">
            <v>2022</v>
          </cell>
          <cell r="B7743" t="str">
            <v>Ciudad de México</v>
          </cell>
          <cell r="F7743">
            <v>63685</v>
          </cell>
        </row>
        <row r="7744">
          <cell r="A7744">
            <v>2022</v>
          </cell>
          <cell r="B7744" t="str">
            <v>Ciudad de México</v>
          </cell>
          <cell r="F7744">
            <v>66240</v>
          </cell>
        </row>
        <row r="7745">
          <cell r="A7745">
            <v>2022</v>
          </cell>
          <cell r="B7745" t="str">
            <v>Ciudad de México</v>
          </cell>
          <cell r="F7745">
            <v>64761</v>
          </cell>
        </row>
        <row r="7746">
          <cell r="A7746">
            <v>2022</v>
          </cell>
          <cell r="B7746" t="str">
            <v>Ciudad de México</v>
          </cell>
          <cell r="F7746">
            <v>67121</v>
          </cell>
        </row>
        <row r="7747">
          <cell r="A7747">
            <v>2022</v>
          </cell>
          <cell r="B7747" t="str">
            <v>Ciudad de México</v>
          </cell>
          <cell r="F7747">
            <v>65688</v>
          </cell>
        </row>
        <row r="7748">
          <cell r="A7748">
            <v>2022</v>
          </cell>
          <cell r="B7748" t="str">
            <v>Ciudad de México</v>
          </cell>
          <cell r="F7748">
            <v>68087</v>
          </cell>
        </row>
        <row r="7749">
          <cell r="A7749">
            <v>2022</v>
          </cell>
          <cell r="B7749" t="str">
            <v>Ciudad de México</v>
          </cell>
          <cell r="F7749">
            <v>66591</v>
          </cell>
        </row>
        <row r="7750">
          <cell r="A7750">
            <v>2022</v>
          </cell>
          <cell r="B7750" t="str">
            <v>Ciudad de México</v>
          </cell>
          <cell r="F7750">
            <v>69213</v>
          </cell>
        </row>
        <row r="7751">
          <cell r="A7751">
            <v>2022</v>
          </cell>
          <cell r="B7751" t="str">
            <v>Ciudad de México</v>
          </cell>
          <cell r="F7751">
            <v>67631</v>
          </cell>
        </row>
        <row r="7752">
          <cell r="A7752">
            <v>2022</v>
          </cell>
          <cell r="B7752" t="str">
            <v>Ciudad de México</v>
          </cell>
          <cell r="F7752">
            <v>70331</v>
          </cell>
        </row>
        <row r="7753">
          <cell r="A7753">
            <v>2022</v>
          </cell>
          <cell r="B7753" t="str">
            <v>Ciudad de México</v>
          </cell>
          <cell r="F7753">
            <v>68772</v>
          </cell>
        </row>
        <row r="7754">
          <cell r="A7754">
            <v>2022</v>
          </cell>
          <cell r="B7754" t="str">
            <v>Ciudad de México</v>
          </cell>
          <cell r="F7754">
            <v>71396</v>
          </cell>
        </row>
        <row r="7755">
          <cell r="A7755">
            <v>2022</v>
          </cell>
          <cell r="B7755" t="str">
            <v>Ciudad de México</v>
          </cell>
          <cell r="F7755">
            <v>69961</v>
          </cell>
        </row>
        <row r="7756">
          <cell r="A7756">
            <v>2022</v>
          </cell>
          <cell r="B7756" t="str">
            <v>Ciudad de México</v>
          </cell>
          <cell r="F7756">
            <v>72424</v>
          </cell>
        </row>
        <row r="7757">
          <cell r="A7757">
            <v>2022</v>
          </cell>
          <cell r="B7757" t="str">
            <v>Ciudad de México</v>
          </cell>
          <cell r="F7757">
            <v>71132</v>
          </cell>
        </row>
        <row r="7758">
          <cell r="A7758">
            <v>2022</v>
          </cell>
          <cell r="B7758" t="str">
            <v>Ciudad de México</v>
          </cell>
          <cell r="F7758">
            <v>73230</v>
          </cell>
        </row>
        <row r="7759">
          <cell r="A7759">
            <v>2022</v>
          </cell>
          <cell r="B7759" t="str">
            <v>Ciudad de México</v>
          </cell>
          <cell r="F7759">
            <v>72103</v>
          </cell>
        </row>
        <row r="7760">
          <cell r="A7760">
            <v>2022</v>
          </cell>
          <cell r="B7760" t="str">
            <v>Ciudad de México</v>
          </cell>
          <cell r="F7760">
            <v>73726</v>
          </cell>
        </row>
        <row r="7761">
          <cell r="A7761">
            <v>2022</v>
          </cell>
          <cell r="B7761" t="str">
            <v>Ciudad de México</v>
          </cell>
          <cell r="F7761">
            <v>72851</v>
          </cell>
        </row>
        <row r="7762">
          <cell r="A7762">
            <v>2022</v>
          </cell>
          <cell r="B7762" t="str">
            <v>Ciudad de México</v>
          </cell>
          <cell r="F7762">
            <v>73730</v>
          </cell>
        </row>
        <row r="7763">
          <cell r="A7763">
            <v>2022</v>
          </cell>
          <cell r="B7763" t="str">
            <v>Ciudad de México</v>
          </cell>
          <cell r="F7763">
            <v>73336</v>
          </cell>
        </row>
        <row r="7764">
          <cell r="A7764">
            <v>2022</v>
          </cell>
          <cell r="B7764" t="str">
            <v>Ciudad de México</v>
          </cell>
          <cell r="F7764">
            <v>73202</v>
          </cell>
        </row>
        <row r="7765">
          <cell r="A7765">
            <v>2022</v>
          </cell>
          <cell r="B7765" t="str">
            <v>Ciudad de México</v>
          </cell>
          <cell r="F7765">
            <v>73525</v>
          </cell>
        </row>
        <row r="7766">
          <cell r="A7766">
            <v>2022</v>
          </cell>
          <cell r="B7766" t="str">
            <v>Ciudad de México</v>
          </cell>
          <cell r="F7766">
            <v>72432</v>
          </cell>
        </row>
        <row r="7767">
          <cell r="A7767">
            <v>2022</v>
          </cell>
          <cell r="B7767" t="str">
            <v>Ciudad de México</v>
          </cell>
          <cell r="F7767">
            <v>73583</v>
          </cell>
        </row>
        <row r="7768">
          <cell r="A7768">
            <v>2022</v>
          </cell>
          <cell r="B7768" t="str">
            <v>Ciudad de México</v>
          </cell>
          <cell r="F7768">
            <v>71595</v>
          </cell>
        </row>
        <row r="7769">
          <cell r="A7769">
            <v>2022</v>
          </cell>
          <cell r="B7769" t="str">
            <v>Ciudad de México</v>
          </cell>
          <cell r="F7769">
            <v>73628</v>
          </cell>
        </row>
        <row r="7770">
          <cell r="A7770">
            <v>2022</v>
          </cell>
          <cell r="B7770" t="str">
            <v>Ciudad de México</v>
          </cell>
          <cell r="F7770">
            <v>70622</v>
          </cell>
        </row>
        <row r="7771">
          <cell r="A7771">
            <v>2022</v>
          </cell>
          <cell r="B7771" t="str">
            <v>Ciudad de México</v>
          </cell>
          <cell r="F7771">
            <v>73588</v>
          </cell>
        </row>
        <row r="7772">
          <cell r="A7772">
            <v>2022</v>
          </cell>
          <cell r="B7772" t="str">
            <v>Ciudad de México</v>
          </cell>
          <cell r="F7772">
            <v>69440</v>
          </cell>
        </row>
        <row r="7773">
          <cell r="A7773">
            <v>2022</v>
          </cell>
          <cell r="B7773" t="str">
            <v>Ciudad de México</v>
          </cell>
          <cell r="F7773">
            <v>73398</v>
          </cell>
        </row>
        <row r="7774">
          <cell r="A7774">
            <v>2022</v>
          </cell>
          <cell r="B7774" t="str">
            <v>Ciudad de México</v>
          </cell>
          <cell r="F7774">
            <v>68183</v>
          </cell>
        </row>
        <row r="7775">
          <cell r="A7775">
            <v>2022</v>
          </cell>
          <cell r="B7775" t="str">
            <v>Ciudad de México</v>
          </cell>
          <cell r="F7775">
            <v>73138</v>
          </cell>
        </row>
        <row r="7776">
          <cell r="A7776">
            <v>2022</v>
          </cell>
          <cell r="B7776" t="str">
            <v>Ciudad de México</v>
          </cell>
          <cell r="F7776">
            <v>66927</v>
          </cell>
        </row>
        <row r="7777">
          <cell r="A7777">
            <v>2022</v>
          </cell>
          <cell r="B7777" t="str">
            <v>Ciudad de México</v>
          </cell>
          <cell r="F7777">
            <v>72852</v>
          </cell>
        </row>
        <row r="7778">
          <cell r="A7778">
            <v>2022</v>
          </cell>
          <cell r="B7778" t="str">
            <v>Ciudad de México</v>
          </cell>
          <cell r="F7778">
            <v>65603</v>
          </cell>
        </row>
        <row r="7779">
          <cell r="A7779">
            <v>2022</v>
          </cell>
          <cell r="B7779" t="str">
            <v>Ciudad de México</v>
          </cell>
          <cell r="F7779">
            <v>72513</v>
          </cell>
        </row>
        <row r="7780">
          <cell r="A7780">
            <v>2022</v>
          </cell>
          <cell r="B7780" t="str">
            <v>Ciudad de México</v>
          </cell>
          <cell r="F7780">
            <v>64220</v>
          </cell>
        </row>
        <row r="7781">
          <cell r="A7781">
            <v>2022</v>
          </cell>
          <cell r="B7781" t="str">
            <v>Ciudad de México</v>
          </cell>
          <cell r="F7781">
            <v>72118</v>
          </cell>
        </row>
        <row r="7782">
          <cell r="A7782">
            <v>2022</v>
          </cell>
          <cell r="B7782" t="str">
            <v>Ciudad de México</v>
          </cell>
          <cell r="F7782">
            <v>62924</v>
          </cell>
        </row>
        <row r="7783">
          <cell r="A7783">
            <v>2022</v>
          </cell>
          <cell r="B7783" t="str">
            <v>Ciudad de México</v>
          </cell>
          <cell r="F7783">
            <v>71770</v>
          </cell>
        </row>
        <row r="7784">
          <cell r="A7784">
            <v>2022</v>
          </cell>
          <cell r="B7784" t="str">
            <v>Ciudad de México</v>
          </cell>
          <cell r="F7784">
            <v>61803</v>
          </cell>
        </row>
        <row r="7785">
          <cell r="A7785">
            <v>2022</v>
          </cell>
          <cell r="B7785" t="str">
            <v>Ciudad de México</v>
          </cell>
          <cell r="F7785">
            <v>71479</v>
          </cell>
        </row>
        <row r="7786">
          <cell r="A7786">
            <v>2022</v>
          </cell>
          <cell r="B7786" t="str">
            <v>Ciudad de México</v>
          </cell>
          <cell r="F7786">
            <v>60888</v>
          </cell>
        </row>
        <row r="7787">
          <cell r="A7787">
            <v>2022</v>
          </cell>
          <cell r="B7787" t="str">
            <v>Ciudad de México</v>
          </cell>
          <cell r="F7787">
            <v>71207</v>
          </cell>
        </row>
        <row r="7788">
          <cell r="A7788">
            <v>2022</v>
          </cell>
          <cell r="B7788" t="str">
            <v>Ciudad de México</v>
          </cell>
          <cell r="F7788">
            <v>60210</v>
          </cell>
        </row>
        <row r="7789">
          <cell r="A7789">
            <v>2022</v>
          </cell>
          <cell r="B7789" t="str">
            <v>Ciudad de México</v>
          </cell>
          <cell r="F7789">
            <v>71008</v>
          </cell>
        </row>
        <row r="7790">
          <cell r="A7790">
            <v>2022</v>
          </cell>
          <cell r="B7790" t="str">
            <v>Ciudad de México</v>
          </cell>
          <cell r="F7790">
            <v>59757</v>
          </cell>
        </row>
        <row r="7791">
          <cell r="A7791">
            <v>2022</v>
          </cell>
          <cell r="B7791" t="str">
            <v>Ciudad de México</v>
          </cell>
          <cell r="F7791">
            <v>70891</v>
          </cell>
        </row>
        <row r="7792">
          <cell r="A7792">
            <v>2022</v>
          </cell>
          <cell r="B7792" t="str">
            <v>Ciudad de México</v>
          </cell>
          <cell r="F7792">
            <v>59579</v>
          </cell>
        </row>
        <row r="7793">
          <cell r="A7793">
            <v>2022</v>
          </cell>
          <cell r="B7793" t="str">
            <v>Ciudad de México</v>
          </cell>
          <cell r="F7793">
            <v>70880</v>
          </cell>
        </row>
        <row r="7794">
          <cell r="A7794">
            <v>2022</v>
          </cell>
          <cell r="B7794" t="str">
            <v>Ciudad de México</v>
          </cell>
          <cell r="F7794">
            <v>59621</v>
          </cell>
        </row>
        <row r="7795">
          <cell r="A7795">
            <v>2022</v>
          </cell>
          <cell r="B7795" t="str">
            <v>Ciudad de México</v>
          </cell>
          <cell r="F7795">
            <v>70928</v>
          </cell>
        </row>
        <row r="7796">
          <cell r="A7796">
            <v>2022</v>
          </cell>
          <cell r="B7796" t="str">
            <v>Ciudad de México</v>
          </cell>
          <cell r="F7796">
            <v>59551</v>
          </cell>
        </row>
        <row r="7797">
          <cell r="A7797">
            <v>2022</v>
          </cell>
          <cell r="B7797" t="str">
            <v>Ciudad de México</v>
          </cell>
          <cell r="F7797">
            <v>70729</v>
          </cell>
        </row>
        <row r="7798">
          <cell r="A7798">
            <v>2022</v>
          </cell>
          <cell r="B7798" t="str">
            <v>Ciudad de México</v>
          </cell>
          <cell r="F7798">
            <v>59236</v>
          </cell>
        </row>
        <row r="7799">
          <cell r="A7799">
            <v>2022</v>
          </cell>
          <cell r="B7799" t="str">
            <v>Ciudad de México</v>
          </cell>
          <cell r="F7799">
            <v>70189</v>
          </cell>
        </row>
        <row r="7800">
          <cell r="A7800">
            <v>2022</v>
          </cell>
          <cell r="B7800" t="str">
            <v>Ciudad de México</v>
          </cell>
          <cell r="F7800">
            <v>58714</v>
          </cell>
        </row>
        <row r="7801">
          <cell r="A7801">
            <v>2022</v>
          </cell>
          <cell r="B7801" t="str">
            <v>Ciudad de México</v>
          </cell>
          <cell r="F7801">
            <v>69414</v>
          </cell>
        </row>
        <row r="7802">
          <cell r="A7802">
            <v>2022</v>
          </cell>
          <cell r="B7802" t="str">
            <v>Ciudad de México</v>
          </cell>
          <cell r="F7802">
            <v>57993</v>
          </cell>
        </row>
        <row r="7803">
          <cell r="A7803">
            <v>2022</v>
          </cell>
          <cell r="B7803" t="str">
            <v>Ciudad de México</v>
          </cell>
          <cell r="F7803">
            <v>68409</v>
          </cell>
        </row>
        <row r="7804">
          <cell r="A7804">
            <v>2022</v>
          </cell>
          <cell r="B7804" t="str">
            <v>Ciudad de México</v>
          </cell>
          <cell r="F7804">
            <v>57070</v>
          </cell>
        </row>
        <row r="7805">
          <cell r="A7805">
            <v>2022</v>
          </cell>
          <cell r="B7805" t="str">
            <v>Ciudad de México</v>
          </cell>
          <cell r="F7805">
            <v>67212</v>
          </cell>
        </row>
        <row r="7806">
          <cell r="A7806">
            <v>2022</v>
          </cell>
          <cell r="B7806" t="str">
            <v>Ciudad de México</v>
          </cell>
          <cell r="F7806">
            <v>55960</v>
          </cell>
        </row>
        <row r="7807">
          <cell r="A7807">
            <v>2022</v>
          </cell>
          <cell r="B7807" t="str">
            <v>Ciudad de México</v>
          </cell>
          <cell r="F7807">
            <v>65873</v>
          </cell>
        </row>
        <row r="7808">
          <cell r="A7808">
            <v>2022</v>
          </cell>
          <cell r="B7808" t="str">
            <v>Ciudad de México</v>
          </cell>
          <cell r="F7808">
            <v>54757</v>
          </cell>
        </row>
        <row r="7809">
          <cell r="A7809">
            <v>2022</v>
          </cell>
          <cell r="B7809" t="str">
            <v>Ciudad de México</v>
          </cell>
          <cell r="F7809">
            <v>64444</v>
          </cell>
        </row>
        <row r="7810">
          <cell r="A7810">
            <v>2022</v>
          </cell>
          <cell r="B7810" t="str">
            <v>Ciudad de México</v>
          </cell>
          <cell r="F7810">
            <v>53507</v>
          </cell>
        </row>
        <row r="7811">
          <cell r="A7811">
            <v>2022</v>
          </cell>
          <cell r="B7811" t="str">
            <v>Ciudad de México</v>
          </cell>
          <cell r="F7811">
            <v>62990</v>
          </cell>
        </row>
        <row r="7812">
          <cell r="A7812">
            <v>2022</v>
          </cell>
          <cell r="B7812" t="str">
            <v>Ciudad de México</v>
          </cell>
          <cell r="F7812">
            <v>52244</v>
          </cell>
        </row>
        <row r="7813">
          <cell r="A7813">
            <v>2022</v>
          </cell>
          <cell r="B7813" t="str">
            <v>Ciudad de México</v>
          </cell>
          <cell r="F7813">
            <v>61568</v>
          </cell>
        </row>
        <row r="7814">
          <cell r="A7814">
            <v>2022</v>
          </cell>
          <cell r="B7814" t="str">
            <v>Ciudad de México</v>
          </cell>
          <cell r="F7814">
            <v>50988</v>
          </cell>
        </row>
        <row r="7815">
          <cell r="A7815">
            <v>2022</v>
          </cell>
          <cell r="B7815" t="str">
            <v>Ciudad de México</v>
          </cell>
          <cell r="F7815">
            <v>60201</v>
          </cell>
        </row>
        <row r="7816">
          <cell r="A7816">
            <v>2022</v>
          </cell>
          <cell r="B7816" t="str">
            <v>Ciudad de México</v>
          </cell>
          <cell r="F7816">
            <v>49714</v>
          </cell>
        </row>
        <row r="7817">
          <cell r="A7817">
            <v>2022</v>
          </cell>
          <cell r="B7817" t="str">
            <v>Ciudad de México</v>
          </cell>
          <cell r="F7817">
            <v>58867</v>
          </cell>
        </row>
        <row r="7818">
          <cell r="A7818">
            <v>2022</v>
          </cell>
          <cell r="B7818" t="str">
            <v>Ciudad de México</v>
          </cell>
          <cell r="F7818">
            <v>48400</v>
          </cell>
        </row>
        <row r="7819">
          <cell r="A7819">
            <v>2022</v>
          </cell>
          <cell r="B7819" t="str">
            <v>Ciudad de México</v>
          </cell>
          <cell r="F7819">
            <v>57531</v>
          </cell>
        </row>
        <row r="7820">
          <cell r="A7820">
            <v>2022</v>
          </cell>
          <cell r="B7820" t="str">
            <v>Ciudad de México</v>
          </cell>
          <cell r="F7820">
            <v>47041</v>
          </cell>
        </row>
        <row r="7821">
          <cell r="A7821">
            <v>2022</v>
          </cell>
          <cell r="B7821" t="str">
            <v>Ciudad de México</v>
          </cell>
          <cell r="F7821">
            <v>56153</v>
          </cell>
        </row>
        <row r="7822">
          <cell r="A7822">
            <v>2022</v>
          </cell>
          <cell r="B7822" t="str">
            <v>Ciudad de México</v>
          </cell>
          <cell r="F7822">
            <v>45593</v>
          </cell>
        </row>
        <row r="7823">
          <cell r="A7823">
            <v>2022</v>
          </cell>
          <cell r="B7823" t="str">
            <v>Ciudad de México</v>
          </cell>
          <cell r="F7823">
            <v>54728</v>
          </cell>
        </row>
        <row r="7824">
          <cell r="A7824">
            <v>2022</v>
          </cell>
          <cell r="B7824" t="str">
            <v>Ciudad de México</v>
          </cell>
          <cell r="F7824">
            <v>44029</v>
          </cell>
        </row>
        <row r="7825">
          <cell r="A7825">
            <v>2022</v>
          </cell>
          <cell r="B7825" t="str">
            <v>Ciudad de México</v>
          </cell>
          <cell r="F7825">
            <v>53208</v>
          </cell>
        </row>
        <row r="7826">
          <cell r="A7826">
            <v>2022</v>
          </cell>
          <cell r="B7826" t="str">
            <v>Ciudad de México</v>
          </cell>
          <cell r="F7826">
            <v>42357</v>
          </cell>
        </row>
        <row r="7827">
          <cell r="A7827">
            <v>2022</v>
          </cell>
          <cell r="B7827" t="str">
            <v>Ciudad de México</v>
          </cell>
          <cell r="F7827">
            <v>51549</v>
          </cell>
        </row>
        <row r="7828">
          <cell r="A7828">
            <v>2022</v>
          </cell>
          <cell r="B7828" t="str">
            <v>Ciudad de México</v>
          </cell>
          <cell r="F7828">
            <v>40571</v>
          </cell>
        </row>
        <row r="7829">
          <cell r="A7829">
            <v>2022</v>
          </cell>
          <cell r="B7829" t="str">
            <v>Ciudad de México</v>
          </cell>
          <cell r="F7829">
            <v>49755</v>
          </cell>
        </row>
        <row r="7830">
          <cell r="A7830">
            <v>2022</v>
          </cell>
          <cell r="B7830" t="str">
            <v>Ciudad de México</v>
          </cell>
          <cell r="F7830">
            <v>38681</v>
          </cell>
        </row>
        <row r="7831">
          <cell r="A7831">
            <v>2022</v>
          </cell>
          <cell r="B7831" t="str">
            <v>Ciudad de México</v>
          </cell>
          <cell r="F7831">
            <v>47841</v>
          </cell>
        </row>
        <row r="7832">
          <cell r="A7832">
            <v>2022</v>
          </cell>
          <cell r="B7832" t="str">
            <v>Ciudad de México</v>
          </cell>
          <cell r="F7832">
            <v>36731</v>
          </cell>
        </row>
        <row r="7833">
          <cell r="A7833">
            <v>2022</v>
          </cell>
          <cell r="B7833" t="str">
            <v>Ciudad de México</v>
          </cell>
          <cell r="F7833">
            <v>45847</v>
          </cell>
        </row>
        <row r="7834">
          <cell r="A7834">
            <v>2022</v>
          </cell>
          <cell r="B7834" t="str">
            <v>Ciudad de México</v>
          </cell>
          <cell r="F7834">
            <v>34761</v>
          </cell>
        </row>
        <row r="7835">
          <cell r="A7835">
            <v>2022</v>
          </cell>
          <cell r="B7835" t="str">
            <v>Ciudad de México</v>
          </cell>
          <cell r="F7835">
            <v>43805</v>
          </cell>
        </row>
        <row r="7836">
          <cell r="A7836">
            <v>2022</v>
          </cell>
          <cell r="B7836" t="str">
            <v>Ciudad de México</v>
          </cell>
          <cell r="F7836">
            <v>32787</v>
          </cell>
        </row>
        <row r="7837">
          <cell r="A7837">
            <v>2022</v>
          </cell>
          <cell r="B7837" t="str">
            <v>Ciudad de México</v>
          </cell>
          <cell r="F7837">
            <v>41731</v>
          </cell>
        </row>
        <row r="7838">
          <cell r="A7838">
            <v>2022</v>
          </cell>
          <cell r="B7838" t="str">
            <v>Ciudad de México</v>
          </cell>
          <cell r="F7838">
            <v>30792</v>
          </cell>
        </row>
        <row r="7839">
          <cell r="A7839">
            <v>2022</v>
          </cell>
          <cell r="B7839" t="str">
            <v>Ciudad de México</v>
          </cell>
          <cell r="F7839">
            <v>39628</v>
          </cell>
        </row>
        <row r="7840">
          <cell r="A7840">
            <v>2022</v>
          </cell>
          <cell r="B7840" t="str">
            <v>Ciudad de México</v>
          </cell>
          <cell r="F7840">
            <v>28826</v>
          </cell>
        </row>
        <row r="7841">
          <cell r="A7841">
            <v>2022</v>
          </cell>
          <cell r="B7841" t="str">
            <v>Ciudad de México</v>
          </cell>
          <cell r="F7841">
            <v>37496</v>
          </cell>
        </row>
        <row r="7842">
          <cell r="A7842">
            <v>2022</v>
          </cell>
          <cell r="B7842" t="str">
            <v>Ciudad de México</v>
          </cell>
          <cell r="F7842">
            <v>26900</v>
          </cell>
        </row>
        <row r="7843">
          <cell r="A7843">
            <v>2022</v>
          </cell>
          <cell r="B7843" t="str">
            <v>Ciudad de México</v>
          </cell>
          <cell r="F7843">
            <v>35356</v>
          </cell>
        </row>
        <row r="7844">
          <cell r="A7844">
            <v>2022</v>
          </cell>
          <cell r="B7844" t="str">
            <v>Ciudad de México</v>
          </cell>
          <cell r="F7844">
            <v>24975</v>
          </cell>
        </row>
        <row r="7845">
          <cell r="A7845">
            <v>2022</v>
          </cell>
          <cell r="B7845" t="str">
            <v>Ciudad de México</v>
          </cell>
          <cell r="F7845">
            <v>33215</v>
          </cell>
        </row>
        <row r="7846">
          <cell r="A7846">
            <v>2022</v>
          </cell>
          <cell r="B7846" t="str">
            <v>Ciudad de México</v>
          </cell>
          <cell r="F7846">
            <v>23259</v>
          </cell>
        </row>
        <row r="7847">
          <cell r="A7847">
            <v>2022</v>
          </cell>
          <cell r="B7847" t="str">
            <v>Ciudad de México</v>
          </cell>
          <cell r="F7847">
            <v>31329</v>
          </cell>
        </row>
        <row r="7848">
          <cell r="A7848">
            <v>2022</v>
          </cell>
          <cell r="B7848" t="str">
            <v>Ciudad de México</v>
          </cell>
          <cell r="F7848">
            <v>21673</v>
          </cell>
        </row>
        <row r="7849">
          <cell r="A7849">
            <v>2022</v>
          </cell>
          <cell r="B7849" t="str">
            <v>Ciudad de México</v>
          </cell>
          <cell r="F7849">
            <v>29561</v>
          </cell>
        </row>
        <row r="7850">
          <cell r="A7850">
            <v>2022</v>
          </cell>
          <cell r="B7850" t="str">
            <v>Ciudad de México</v>
          </cell>
          <cell r="F7850">
            <v>20061</v>
          </cell>
        </row>
        <row r="7851">
          <cell r="A7851">
            <v>2022</v>
          </cell>
          <cell r="B7851" t="str">
            <v>Ciudad de México</v>
          </cell>
          <cell r="F7851">
            <v>27696</v>
          </cell>
        </row>
        <row r="7852">
          <cell r="A7852">
            <v>2022</v>
          </cell>
          <cell r="B7852" t="str">
            <v>Ciudad de México</v>
          </cell>
          <cell r="F7852">
            <v>18510</v>
          </cell>
        </row>
        <row r="7853">
          <cell r="A7853">
            <v>2022</v>
          </cell>
          <cell r="B7853" t="str">
            <v>Ciudad de México</v>
          </cell>
          <cell r="F7853">
            <v>25887</v>
          </cell>
        </row>
        <row r="7854">
          <cell r="A7854">
            <v>2022</v>
          </cell>
          <cell r="B7854" t="str">
            <v>Ciudad de México</v>
          </cell>
          <cell r="F7854">
            <v>17020</v>
          </cell>
        </row>
        <row r="7855">
          <cell r="A7855">
            <v>2022</v>
          </cell>
          <cell r="B7855" t="str">
            <v>Ciudad de México</v>
          </cell>
          <cell r="F7855">
            <v>24121</v>
          </cell>
        </row>
        <row r="7856">
          <cell r="A7856">
            <v>2022</v>
          </cell>
          <cell r="B7856" t="str">
            <v>Ciudad de México</v>
          </cell>
          <cell r="F7856">
            <v>15583</v>
          </cell>
        </row>
        <row r="7857">
          <cell r="A7857">
            <v>2022</v>
          </cell>
          <cell r="B7857" t="str">
            <v>Ciudad de México</v>
          </cell>
          <cell r="F7857">
            <v>22398</v>
          </cell>
        </row>
        <row r="7858">
          <cell r="A7858">
            <v>2022</v>
          </cell>
          <cell r="B7858" t="str">
            <v>Ciudad de México</v>
          </cell>
          <cell r="F7858">
            <v>14199</v>
          </cell>
        </row>
        <row r="7859">
          <cell r="A7859">
            <v>2022</v>
          </cell>
          <cell r="B7859" t="str">
            <v>Ciudad de México</v>
          </cell>
          <cell r="F7859">
            <v>20714</v>
          </cell>
        </row>
        <row r="7860">
          <cell r="A7860">
            <v>2022</v>
          </cell>
          <cell r="B7860" t="str">
            <v>Ciudad de México</v>
          </cell>
          <cell r="F7860">
            <v>12880</v>
          </cell>
        </row>
        <row r="7861">
          <cell r="A7861">
            <v>2022</v>
          </cell>
          <cell r="B7861" t="str">
            <v>Ciudad de México</v>
          </cell>
          <cell r="F7861">
            <v>19076</v>
          </cell>
        </row>
        <row r="7862">
          <cell r="A7862">
            <v>2022</v>
          </cell>
          <cell r="B7862" t="str">
            <v>Ciudad de México</v>
          </cell>
          <cell r="F7862">
            <v>11661</v>
          </cell>
        </row>
        <row r="7863">
          <cell r="A7863">
            <v>2022</v>
          </cell>
          <cell r="B7863" t="str">
            <v>Ciudad de México</v>
          </cell>
          <cell r="F7863">
            <v>17544</v>
          </cell>
        </row>
        <row r="7864">
          <cell r="A7864">
            <v>2022</v>
          </cell>
          <cell r="B7864" t="str">
            <v>Ciudad de México</v>
          </cell>
          <cell r="F7864">
            <v>10502</v>
          </cell>
        </row>
        <row r="7865">
          <cell r="A7865">
            <v>2022</v>
          </cell>
          <cell r="B7865" t="str">
            <v>Ciudad de México</v>
          </cell>
          <cell r="F7865">
            <v>16061</v>
          </cell>
        </row>
        <row r="7866">
          <cell r="A7866">
            <v>2022</v>
          </cell>
          <cell r="B7866" t="str">
            <v>Ciudad de México</v>
          </cell>
          <cell r="F7866">
            <v>9373</v>
          </cell>
        </row>
        <row r="7867">
          <cell r="A7867">
            <v>2022</v>
          </cell>
          <cell r="B7867" t="str">
            <v>Ciudad de México</v>
          </cell>
          <cell r="F7867">
            <v>14584</v>
          </cell>
        </row>
        <row r="7868">
          <cell r="A7868">
            <v>2022</v>
          </cell>
          <cell r="B7868" t="str">
            <v>Ciudad de México</v>
          </cell>
          <cell r="F7868">
            <v>8311</v>
          </cell>
        </row>
        <row r="7869">
          <cell r="A7869">
            <v>2022</v>
          </cell>
          <cell r="B7869" t="str">
            <v>Ciudad de México</v>
          </cell>
          <cell r="F7869">
            <v>13165</v>
          </cell>
        </row>
        <row r="7870">
          <cell r="A7870">
            <v>2022</v>
          </cell>
          <cell r="B7870" t="str">
            <v>Ciudad de México</v>
          </cell>
          <cell r="F7870">
            <v>7325</v>
          </cell>
        </row>
        <row r="7871">
          <cell r="A7871">
            <v>2022</v>
          </cell>
          <cell r="B7871" t="str">
            <v>Ciudad de México</v>
          </cell>
          <cell r="F7871">
            <v>11829</v>
          </cell>
        </row>
        <row r="7872">
          <cell r="A7872">
            <v>2022</v>
          </cell>
          <cell r="B7872" t="str">
            <v>Ciudad de México</v>
          </cell>
          <cell r="F7872">
            <v>6420</v>
          </cell>
        </row>
        <row r="7873">
          <cell r="A7873">
            <v>2022</v>
          </cell>
          <cell r="B7873" t="str">
            <v>Ciudad de México</v>
          </cell>
          <cell r="F7873">
            <v>10576</v>
          </cell>
        </row>
        <row r="7874">
          <cell r="A7874">
            <v>2022</v>
          </cell>
          <cell r="B7874" t="str">
            <v>Ciudad de México</v>
          </cell>
          <cell r="F7874">
            <v>5587</v>
          </cell>
        </row>
        <row r="7875">
          <cell r="A7875">
            <v>2022</v>
          </cell>
          <cell r="B7875" t="str">
            <v>Ciudad de México</v>
          </cell>
          <cell r="F7875">
            <v>9398</v>
          </cell>
        </row>
        <row r="7876">
          <cell r="A7876">
            <v>2022</v>
          </cell>
          <cell r="B7876" t="str">
            <v>Ciudad de México</v>
          </cell>
          <cell r="F7876">
            <v>4830</v>
          </cell>
        </row>
        <row r="7877">
          <cell r="A7877">
            <v>2022</v>
          </cell>
          <cell r="B7877" t="str">
            <v>Ciudad de México</v>
          </cell>
          <cell r="F7877">
            <v>8294</v>
          </cell>
        </row>
        <row r="7878">
          <cell r="A7878">
            <v>2022</v>
          </cell>
          <cell r="B7878" t="str">
            <v>Ciudad de México</v>
          </cell>
          <cell r="F7878">
            <v>4144</v>
          </cell>
        </row>
        <row r="7879">
          <cell r="A7879">
            <v>2022</v>
          </cell>
          <cell r="B7879" t="str">
            <v>Ciudad de México</v>
          </cell>
          <cell r="F7879">
            <v>7264</v>
          </cell>
        </row>
        <row r="7880">
          <cell r="A7880">
            <v>2022</v>
          </cell>
          <cell r="B7880" t="str">
            <v>Ciudad de México</v>
          </cell>
          <cell r="F7880">
            <v>3522</v>
          </cell>
        </row>
        <row r="7881">
          <cell r="A7881">
            <v>2022</v>
          </cell>
          <cell r="B7881" t="str">
            <v>Ciudad de México</v>
          </cell>
          <cell r="F7881">
            <v>6306</v>
          </cell>
        </row>
        <row r="7882">
          <cell r="A7882">
            <v>2022</v>
          </cell>
          <cell r="B7882" t="str">
            <v>Ciudad de México</v>
          </cell>
          <cell r="F7882">
            <v>2969</v>
          </cell>
        </row>
        <row r="7883">
          <cell r="A7883">
            <v>2022</v>
          </cell>
          <cell r="B7883" t="str">
            <v>Ciudad de México</v>
          </cell>
          <cell r="F7883">
            <v>5428</v>
          </cell>
        </row>
        <row r="7884">
          <cell r="A7884">
            <v>2022</v>
          </cell>
          <cell r="B7884" t="str">
            <v>Ciudad de México</v>
          </cell>
          <cell r="F7884">
            <v>2471</v>
          </cell>
        </row>
        <row r="7885">
          <cell r="A7885">
            <v>2022</v>
          </cell>
          <cell r="B7885" t="str">
            <v>Ciudad de México</v>
          </cell>
          <cell r="F7885">
            <v>4613</v>
          </cell>
        </row>
        <row r="7886">
          <cell r="A7886">
            <v>2022</v>
          </cell>
          <cell r="B7886" t="str">
            <v>Ciudad de México</v>
          </cell>
          <cell r="F7886">
            <v>2021</v>
          </cell>
        </row>
        <row r="7887">
          <cell r="A7887">
            <v>2022</v>
          </cell>
          <cell r="B7887" t="str">
            <v>Ciudad de México</v>
          </cell>
          <cell r="F7887">
            <v>3858</v>
          </cell>
        </row>
        <row r="7888">
          <cell r="A7888">
            <v>2022</v>
          </cell>
          <cell r="B7888" t="str">
            <v>Ciudad de México</v>
          </cell>
          <cell r="F7888">
            <v>1620</v>
          </cell>
        </row>
        <row r="7889">
          <cell r="A7889">
            <v>2022</v>
          </cell>
          <cell r="B7889" t="str">
            <v>Ciudad de México</v>
          </cell>
          <cell r="F7889">
            <v>3163</v>
          </cell>
        </row>
        <row r="7890">
          <cell r="A7890">
            <v>2022</v>
          </cell>
          <cell r="B7890" t="str">
            <v>Ciudad de México</v>
          </cell>
          <cell r="F7890">
            <v>1277</v>
          </cell>
        </row>
        <row r="7891">
          <cell r="A7891">
            <v>2022</v>
          </cell>
          <cell r="B7891" t="str">
            <v>Ciudad de México</v>
          </cell>
          <cell r="F7891">
            <v>2550</v>
          </cell>
        </row>
        <row r="7892">
          <cell r="A7892">
            <v>2022</v>
          </cell>
          <cell r="B7892" t="str">
            <v>Ciudad de México</v>
          </cell>
          <cell r="F7892">
            <v>987</v>
          </cell>
        </row>
        <row r="7893">
          <cell r="A7893">
            <v>2022</v>
          </cell>
          <cell r="B7893" t="str">
            <v>Ciudad de México</v>
          </cell>
          <cell r="F7893">
            <v>2013</v>
          </cell>
        </row>
        <row r="7894">
          <cell r="A7894">
            <v>2022</v>
          </cell>
          <cell r="B7894" t="str">
            <v>Ciudad de México</v>
          </cell>
          <cell r="F7894">
            <v>747</v>
          </cell>
        </row>
        <row r="7895">
          <cell r="A7895">
            <v>2022</v>
          </cell>
          <cell r="B7895" t="str">
            <v>Ciudad de México</v>
          </cell>
          <cell r="F7895">
            <v>1553</v>
          </cell>
        </row>
        <row r="7896">
          <cell r="A7896">
            <v>2022</v>
          </cell>
          <cell r="B7896" t="str">
            <v>Ciudad de México</v>
          </cell>
          <cell r="F7896">
            <v>554</v>
          </cell>
        </row>
        <row r="7897">
          <cell r="A7897">
            <v>2022</v>
          </cell>
          <cell r="B7897" t="str">
            <v>Ciudad de México</v>
          </cell>
          <cell r="F7897">
            <v>1175</v>
          </cell>
        </row>
        <row r="7898">
          <cell r="A7898">
            <v>2022</v>
          </cell>
          <cell r="B7898" t="str">
            <v>Ciudad de México</v>
          </cell>
          <cell r="F7898">
            <v>398</v>
          </cell>
        </row>
        <row r="7899">
          <cell r="A7899">
            <v>2022</v>
          </cell>
          <cell r="B7899" t="str">
            <v>Ciudad de México</v>
          </cell>
          <cell r="F7899">
            <v>865</v>
          </cell>
        </row>
        <row r="7900">
          <cell r="A7900">
            <v>2022</v>
          </cell>
          <cell r="B7900" t="str">
            <v>Ciudad de México</v>
          </cell>
          <cell r="F7900">
            <v>276</v>
          </cell>
        </row>
        <row r="7901">
          <cell r="A7901">
            <v>2022</v>
          </cell>
          <cell r="B7901" t="str">
            <v>Ciudad de México</v>
          </cell>
          <cell r="F7901">
            <v>617</v>
          </cell>
        </row>
        <row r="7902">
          <cell r="A7902">
            <v>2022</v>
          </cell>
          <cell r="B7902" t="str">
            <v>Ciudad de México</v>
          </cell>
          <cell r="F7902">
            <v>187</v>
          </cell>
        </row>
        <row r="7903">
          <cell r="A7903">
            <v>2022</v>
          </cell>
          <cell r="B7903" t="str">
            <v>Ciudad de México</v>
          </cell>
          <cell r="F7903">
            <v>424</v>
          </cell>
        </row>
        <row r="7904">
          <cell r="A7904">
            <v>2022</v>
          </cell>
          <cell r="B7904" t="str">
            <v>Ciudad de México</v>
          </cell>
          <cell r="F7904">
            <v>121</v>
          </cell>
        </row>
        <row r="7905">
          <cell r="A7905">
            <v>2022</v>
          </cell>
          <cell r="B7905" t="str">
            <v>Ciudad de México</v>
          </cell>
          <cell r="F7905">
            <v>280</v>
          </cell>
        </row>
        <row r="7906">
          <cell r="A7906">
            <v>2022</v>
          </cell>
          <cell r="B7906" t="str">
            <v>Ciudad de México</v>
          </cell>
          <cell r="F7906">
            <v>75</v>
          </cell>
        </row>
        <row r="7907">
          <cell r="A7907">
            <v>2022</v>
          </cell>
          <cell r="B7907" t="str">
            <v>Ciudad de México</v>
          </cell>
          <cell r="F7907">
            <v>178</v>
          </cell>
        </row>
        <row r="7908">
          <cell r="A7908">
            <v>2022</v>
          </cell>
          <cell r="B7908" t="str">
            <v>Ciudad de México</v>
          </cell>
          <cell r="F7908">
            <v>45</v>
          </cell>
        </row>
        <row r="7909">
          <cell r="A7909">
            <v>2022</v>
          </cell>
          <cell r="B7909" t="str">
            <v>Ciudad de México</v>
          </cell>
          <cell r="F7909">
            <v>108</v>
          </cell>
        </row>
        <row r="7910">
          <cell r="A7910">
            <v>2022</v>
          </cell>
          <cell r="B7910" t="str">
            <v>Ciudad de México</v>
          </cell>
          <cell r="F7910">
            <v>26</v>
          </cell>
        </row>
        <row r="7911">
          <cell r="A7911">
            <v>2022</v>
          </cell>
          <cell r="B7911" t="str">
            <v>Ciudad de México</v>
          </cell>
          <cell r="F7911">
            <v>63</v>
          </cell>
        </row>
        <row r="7912">
          <cell r="A7912">
            <v>2022</v>
          </cell>
          <cell r="B7912" t="str">
            <v>Ciudad de México</v>
          </cell>
          <cell r="F7912">
            <v>13</v>
          </cell>
        </row>
        <row r="7913">
          <cell r="A7913">
            <v>2022</v>
          </cell>
          <cell r="B7913" t="str">
            <v>Ciudad de México</v>
          </cell>
          <cell r="F7913">
            <v>34</v>
          </cell>
        </row>
        <row r="7914">
          <cell r="A7914">
            <v>2022</v>
          </cell>
          <cell r="B7914" t="str">
            <v>Ciudad de México</v>
          </cell>
          <cell r="F7914">
            <v>6</v>
          </cell>
        </row>
        <row r="7915">
          <cell r="A7915">
            <v>2022</v>
          </cell>
          <cell r="B7915" t="str">
            <v>Ciudad de México</v>
          </cell>
          <cell r="F7915">
            <v>16</v>
          </cell>
        </row>
        <row r="7916">
          <cell r="A7916">
            <v>2022</v>
          </cell>
          <cell r="B7916" t="str">
            <v>Ciudad de México</v>
          </cell>
          <cell r="F7916">
            <v>2</v>
          </cell>
        </row>
        <row r="7917">
          <cell r="A7917">
            <v>2022</v>
          </cell>
          <cell r="B7917" t="str">
            <v>Ciudad de México</v>
          </cell>
          <cell r="F7917">
            <v>7</v>
          </cell>
        </row>
        <row r="7918">
          <cell r="A7918">
            <v>2022</v>
          </cell>
          <cell r="B7918" t="str">
            <v>Ciudad de México</v>
          </cell>
          <cell r="F7918">
            <v>2</v>
          </cell>
        </row>
        <row r="7919">
          <cell r="A7919">
            <v>2022</v>
          </cell>
          <cell r="B7919" t="str">
            <v>Ciudad de México</v>
          </cell>
          <cell r="F7919">
            <v>4</v>
          </cell>
        </row>
        <row r="7920">
          <cell r="A7920">
            <v>2022</v>
          </cell>
          <cell r="B7920" t="str">
            <v>Ciudad de México</v>
          </cell>
          <cell r="F7920">
            <v>1</v>
          </cell>
        </row>
        <row r="7921">
          <cell r="A7921">
            <v>2022</v>
          </cell>
          <cell r="B7921" t="str">
            <v>Ciudad de México</v>
          </cell>
          <cell r="F7921">
            <v>3</v>
          </cell>
        </row>
        <row r="7922">
          <cell r="A7922">
            <v>2019</v>
          </cell>
          <cell r="B7922" t="str">
            <v>Durango</v>
          </cell>
          <cell r="F7922">
            <v>16673</v>
          </cell>
        </row>
        <row r="7923">
          <cell r="A7923">
            <v>2019</v>
          </cell>
          <cell r="B7923" t="str">
            <v>Durango</v>
          </cell>
          <cell r="F7923">
            <v>16080</v>
          </cell>
        </row>
        <row r="7924">
          <cell r="A7924">
            <v>2019</v>
          </cell>
          <cell r="B7924" t="str">
            <v>Durango</v>
          </cell>
          <cell r="F7924">
            <v>16764</v>
          </cell>
        </row>
        <row r="7925">
          <cell r="A7925">
            <v>2019</v>
          </cell>
          <cell r="B7925" t="str">
            <v>Durango</v>
          </cell>
          <cell r="F7925">
            <v>16182</v>
          </cell>
        </row>
        <row r="7926">
          <cell r="A7926">
            <v>2019</v>
          </cell>
          <cell r="B7926" t="str">
            <v>Durango</v>
          </cell>
          <cell r="F7926">
            <v>16886</v>
          </cell>
        </row>
        <row r="7927">
          <cell r="A7927">
            <v>2019</v>
          </cell>
          <cell r="B7927" t="str">
            <v>Durango</v>
          </cell>
          <cell r="F7927">
            <v>16308</v>
          </cell>
        </row>
        <row r="7928">
          <cell r="A7928">
            <v>2019</v>
          </cell>
          <cell r="B7928" t="str">
            <v>Durango</v>
          </cell>
          <cell r="F7928">
            <v>17417</v>
          </cell>
        </row>
        <row r="7929">
          <cell r="A7929">
            <v>2019</v>
          </cell>
          <cell r="B7929" t="str">
            <v>Durango</v>
          </cell>
          <cell r="F7929">
            <v>16810</v>
          </cell>
        </row>
        <row r="7930">
          <cell r="A7930">
            <v>2019</v>
          </cell>
          <cell r="B7930" t="str">
            <v>Durango</v>
          </cell>
          <cell r="F7930">
            <v>17994</v>
          </cell>
        </row>
        <row r="7931">
          <cell r="A7931">
            <v>2019</v>
          </cell>
          <cell r="B7931" t="str">
            <v>Durango</v>
          </cell>
          <cell r="F7931">
            <v>17372</v>
          </cell>
        </row>
        <row r="7932">
          <cell r="A7932">
            <v>2019</v>
          </cell>
          <cell r="B7932" t="str">
            <v>Durango</v>
          </cell>
          <cell r="F7932">
            <v>18096</v>
          </cell>
        </row>
        <row r="7933">
          <cell r="A7933">
            <v>2019</v>
          </cell>
          <cell r="B7933" t="str">
            <v>Durango</v>
          </cell>
          <cell r="F7933">
            <v>17506</v>
          </cell>
        </row>
        <row r="7934">
          <cell r="A7934">
            <v>2019</v>
          </cell>
          <cell r="B7934" t="str">
            <v>Durango</v>
          </cell>
          <cell r="F7934">
            <v>18111</v>
          </cell>
        </row>
        <row r="7935">
          <cell r="A7935">
            <v>2019</v>
          </cell>
          <cell r="B7935" t="str">
            <v>Durango</v>
          </cell>
          <cell r="F7935">
            <v>17546</v>
          </cell>
        </row>
        <row r="7936">
          <cell r="A7936">
            <v>2019</v>
          </cell>
          <cell r="B7936" t="str">
            <v>Durango</v>
          </cell>
          <cell r="F7936">
            <v>18082</v>
          </cell>
        </row>
        <row r="7937">
          <cell r="A7937">
            <v>2019</v>
          </cell>
          <cell r="B7937" t="str">
            <v>Durango</v>
          </cell>
          <cell r="F7937">
            <v>17537</v>
          </cell>
        </row>
        <row r="7938">
          <cell r="A7938">
            <v>2019</v>
          </cell>
          <cell r="B7938" t="str">
            <v>Durango</v>
          </cell>
          <cell r="F7938">
            <v>18027</v>
          </cell>
        </row>
        <row r="7939">
          <cell r="A7939">
            <v>2019</v>
          </cell>
          <cell r="B7939" t="str">
            <v>Durango</v>
          </cell>
          <cell r="F7939">
            <v>17506</v>
          </cell>
        </row>
        <row r="7940">
          <cell r="A7940">
            <v>2019</v>
          </cell>
          <cell r="B7940" t="str">
            <v>Durango</v>
          </cell>
          <cell r="F7940">
            <v>17969</v>
          </cell>
        </row>
        <row r="7941">
          <cell r="A7941">
            <v>2019</v>
          </cell>
          <cell r="B7941" t="str">
            <v>Durango</v>
          </cell>
          <cell r="F7941">
            <v>17461</v>
          </cell>
        </row>
        <row r="7942">
          <cell r="A7942">
            <v>2019</v>
          </cell>
          <cell r="B7942" t="str">
            <v>Durango</v>
          </cell>
          <cell r="F7942">
            <v>17911</v>
          </cell>
        </row>
        <row r="7943">
          <cell r="A7943">
            <v>2019</v>
          </cell>
          <cell r="B7943" t="str">
            <v>Durango</v>
          </cell>
          <cell r="F7943">
            <v>17409</v>
          </cell>
        </row>
        <row r="7944">
          <cell r="A7944">
            <v>2019</v>
          </cell>
          <cell r="B7944" t="str">
            <v>Durango</v>
          </cell>
          <cell r="F7944">
            <v>17848</v>
          </cell>
        </row>
        <row r="7945">
          <cell r="A7945">
            <v>2019</v>
          </cell>
          <cell r="B7945" t="str">
            <v>Durango</v>
          </cell>
          <cell r="F7945">
            <v>17342</v>
          </cell>
        </row>
        <row r="7946">
          <cell r="A7946">
            <v>2019</v>
          </cell>
          <cell r="B7946" t="str">
            <v>Durango</v>
          </cell>
          <cell r="F7946">
            <v>17782</v>
          </cell>
        </row>
        <row r="7947">
          <cell r="A7947">
            <v>2019</v>
          </cell>
          <cell r="B7947" t="str">
            <v>Durango</v>
          </cell>
          <cell r="F7947">
            <v>17259</v>
          </cell>
        </row>
        <row r="7948">
          <cell r="A7948">
            <v>2019</v>
          </cell>
          <cell r="B7948" t="str">
            <v>Durango</v>
          </cell>
          <cell r="F7948">
            <v>17721</v>
          </cell>
        </row>
        <row r="7949">
          <cell r="A7949">
            <v>2019</v>
          </cell>
          <cell r="B7949" t="str">
            <v>Durango</v>
          </cell>
          <cell r="F7949">
            <v>17176</v>
          </cell>
        </row>
        <row r="7950">
          <cell r="A7950">
            <v>2019</v>
          </cell>
          <cell r="B7950" t="str">
            <v>Durango</v>
          </cell>
          <cell r="F7950">
            <v>17640</v>
          </cell>
        </row>
        <row r="7951">
          <cell r="A7951">
            <v>2019</v>
          </cell>
          <cell r="B7951" t="str">
            <v>Durango</v>
          </cell>
          <cell r="F7951">
            <v>17089</v>
          </cell>
        </row>
        <row r="7952">
          <cell r="A7952">
            <v>2019</v>
          </cell>
          <cell r="B7952" t="str">
            <v>Durango</v>
          </cell>
          <cell r="F7952">
            <v>17495</v>
          </cell>
        </row>
        <row r="7953">
          <cell r="A7953">
            <v>2019</v>
          </cell>
          <cell r="B7953" t="str">
            <v>Durango</v>
          </cell>
          <cell r="F7953">
            <v>16947</v>
          </cell>
        </row>
        <row r="7954">
          <cell r="A7954">
            <v>2019</v>
          </cell>
          <cell r="B7954" t="str">
            <v>Durango</v>
          </cell>
          <cell r="F7954">
            <v>17297</v>
          </cell>
        </row>
        <row r="7955">
          <cell r="A7955">
            <v>2019</v>
          </cell>
          <cell r="B7955" t="str">
            <v>Durango</v>
          </cell>
          <cell r="F7955">
            <v>16762</v>
          </cell>
        </row>
        <row r="7956">
          <cell r="A7956">
            <v>2019</v>
          </cell>
          <cell r="B7956" t="str">
            <v>Durango</v>
          </cell>
          <cell r="F7956">
            <v>17098</v>
          </cell>
        </row>
        <row r="7957">
          <cell r="A7957">
            <v>2019</v>
          </cell>
          <cell r="B7957" t="str">
            <v>Durango</v>
          </cell>
          <cell r="F7957">
            <v>16590</v>
          </cell>
        </row>
        <row r="7958">
          <cell r="A7958">
            <v>2019</v>
          </cell>
          <cell r="B7958" t="str">
            <v>Durango</v>
          </cell>
          <cell r="F7958">
            <v>16909</v>
          </cell>
        </row>
        <row r="7959">
          <cell r="A7959">
            <v>2019</v>
          </cell>
          <cell r="B7959" t="str">
            <v>Durango</v>
          </cell>
          <cell r="F7959">
            <v>16437</v>
          </cell>
        </row>
        <row r="7960">
          <cell r="A7960">
            <v>2019</v>
          </cell>
          <cell r="B7960" t="str">
            <v>Durango</v>
          </cell>
          <cell r="F7960">
            <v>16741</v>
          </cell>
        </row>
        <row r="7961">
          <cell r="A7961">
            <v>2019</v>
          </cell>
          <cell r="B7961" t="str">
            <v>Durango</v>
          </cell>
          <cell r="F7961">
            <v>16293</v>
          </cell>
        </row>
        <row r="7962">
          <cell r="A7962">
            <v>2019</v>
          </cell>
          <cell r="B7962" t="str">
            <v>Durango</v>
          </cell>
          <cell r="F7962">
            <v>16585</v>
          </cell>
        </row>
        <row r="7963">
          <cell r="A7963">
            <v>2019</v>
          </cell>
          <cell r="B7963" t="str">
            <v>Durango</v>
          </cell>
          <cell r="F7963">
            <v>16151</v>
          </cell>
        </row>
        <row r="7964">
          <cell r="A7964">
            <v>2019</v>
          </cell>
          <cell r="B7964" t="str">
            <v>Durango</v>
          </cell>
          <cell r="F7964">
            <v>16431</v>
          </cell>
        </row>
        <row r="7965">
          <cell r="A7965">
            <v>2019</v>
          </cell>
          <cell r="B7965" t="str">
            <v>Durango</v>
          </cell>
          <cell r="F7965">
            <v>16018</v>
          </cell>
        </row>
        <row r="7966">
          <cell r="A7966">
            <v>2019</v>
          </cell>
          <cell r="B7966" t="str">
            <v>Durango</v>
          </cell>
          <cell r="F7966">
            <v>16280</v>
          </cell>
        </row>
        <row r="7967">
          <cell r="A7967">
            <v>2019</v>
          </cell>
          <cell r="B7967" t="str">
            <v>Durango</v>
          </cell>
          <cell r="F7967">
            <v>15914</v>
          </cell>
        </row>
        <row r="7968">
          <cell r="A7968">
            <v>2019</v>
          </cell>
          <cell r="B7968" t="str">
            <v>Durango</v>
          </cell>
          <cell r="F7968">
            <v>16142</v>
          </cell>
        </row>
        <row r="7969">
          <cell r="A7969">
            <v>2019</v>
          </cell>
          <cell r="B7969" t="str">
            <v>Durango</v>
          </cell>
          <cell r="F7969">
            <v>15833</v>
          </cell>
        </row>
        <row r="7970">
          <cell r="A7970">
            <v>2019</v>
          </cell>
          <cell r="B7970" t="str">
            <v>Durango</v>
          </cell>
          <cell r="F7970">
            <v>16009</v>
          </cell>
        </row>
        <row r="7971">
          <cell r="A7971">
            <v>2019</v>
          </cell>
          <cell r="B7971" t="str">
            <v>Durango</v>
          </cell>
          <cell r="F7971">
            <v>15752</v>
          </cell>
        </row>
        <row r="7972">
          <cell r="A7972">
            <v>2019</v>
          </cell>
          <cell r="B7972" t="str">
            <v>Durango</v>
          </cell>
          <cell r="F7972">
            <v>15845</v>
          </cell>
        </row>
        <row r="7973">
          <cell r="A7973">
            <v>2019</v>
          </cell>
          <cell r="B7973" t="str">
            <v>Durango</v>
          </cell>
          <cell r="F7973">
            <v>15631</v>
          </cell>
        </row>
        <row r="7974">
          <cell r="A7974">
            <v>2019</v>
          </cell>
          <cell r="B7974" t="str">
            <v>Durango</v>
          </cell>
          <cell r="F7974">
            <v>15627</v>
          </cell>
        </row>
        <row r="7975">
          <cell r="A7975">
            <v>2019</v>
          </cell>
          <cell r="B7975" t="str">
            <v>Durango</v>
          </cell>
          <cell r="F7975">
            <v>15468</v>
          </cell>
        </row>
        <row r="7976">
          <cell r="A7976">
            <v>2019</v>
          </cell>
          <cell r="B7976" t="str">
            <v>Durango</v>
          </cell>
          <cell r="F7976">
            <v>15341</v>
          </cell>
        </row>
        <row r="7977">
          <cell r="A7977">
            <v>2019</v>
          </cell>
          <cell r="B7977" t="str">
            <v>Durango</v>
          </cell>
          <cell r="F7977">
            <v>15273</v>
          </cell>
        </row>
        <row r="7978">
          <cell r="A7978">
            <v>2019</v>
          </cell>
          <cell r="B7978" t="str">
            <v>Durango</v>
          </cell>
          <cell r="F7978">
            <v>14973</v>
          </cell>
        </row>
        <row r="7979">
          <cell r="A7979">
            <v>2019</v>
          </cell>
          <cell r="B7979" t="str">
            <v>Durango</v>
          </cell>
          <cell r="F7979">
            <v>15031</v>
          </cell>
        </row>
        <row r="7980">
          <cell r="A7980">
            <v>2019</v>
          </cell>
          <cell r="B7980" t="str">
            <v>Durango</v>
          </cell>
          <cell r="F7980">
            <v>14547</v>
          </cell>
        </row>
        <row r="7981">
          <cell r="A7981">
            <v>2019</v>
          </cell>
          <cell r="B7981" t="str">
            <v>Durango</v>
          </cell>
          <cell r="F7981">
            <v>14754</v>
          </cell>
        </row>
        <row r="7982">
          <cell r="A7982">
            <v>2019</v>
          </cell>
          <cell r="B7982" t="str">
            <v>Durango</v>
          </cell>
          <cell r="F7982">
            <v>14127</v>
          </cell>
        </row>
        <row r="7983">
          <cell r="A7983">
            <v>2019</v>
          </cell>
          <cell r="B7983" t="str">
            <v>Durango</v>
          </cell>
          <cell r="F7983">
            <v>14486</v>
          </cell>
        </row>
        <row r="7984">
          <cell r="A7984">
            <v>2019</v>
          </cell>
          <cell r="B7984" t="str">
            <v>Durango</v>
          </cell>
          <cell r="F7984">
            <v>13722</v>
          </cell>
        </row>
        <row r="7985">
          <cell r="A7985">
            <v>2019</v>
          </cell>
          <cell r="B7985" t="str">
            <v>Durango</v>
          </cell>
          <cell r="F7985">
            <v>14229</v>
          </cell>
        </row>
        <row r="7986">
          <cell r="A7986">
            <v>2019</v>
          </cell>
          <cell r="B7986" t="str">
            <v>Durango</v>
          </cell>
          <cell r="F7986">
            <v>13320</v>
          </cell>
        </row>
        <row r="7987">
          <cell r="A7987">
            <v>2019</v>
          </cell>
          <cell r="B7987" t="str">
            <v>Durango</v>
          </cell>
          <cell r="F7987">
            <v>13965</v>
          </cell>
        </row>
        <row r="7988">
          <cell r="A7988">
            <v>2019</v>
          </cell>
          <cell r="B7988" t="str">
            <v>Durango</v>
          </cell>
          <cell r="F7988">
            <v>12934</v>
          </cell>
        </row>
        <row r="7989">
          <cell r="A7989">
            <v>2019</v>
          </cell>
          <cell r="B7989" t="str">
            <v>Durango</v>
          </cell>
          <cell r="F7989">
            <v>13703</v>
          </cell>
        </row>
        <row r="7990">
          <cell r="A7990">
            <v>2019</v>
          </cell>
          <cell r="B7990" t="str">
            <v>Durango</v>
          </cell>
          <cell r="F7990">
            <v>12562</v>
          </cell>
        </row>
        <row r="7991">
          <cell r="A7991">
            <v>2019</v>
          </cell>
          <cell r="B7991" t="str">
            <v>Durango</v>
          </cell>
          <cell r="F7991">
            <v>13446</v>
          </cell>
        </row>
        <row r="7992">
          <cell r="A7992">
            <v>2019</v>
          </cell>
          <cell r="B7992" t="str">
            <v>Durango</v>
          </cell>
          <cell r="F7992">
            <v>12207</v>
          </cell>
        </row>
        <row r="7993">
          <cell r="A7993">
            <v>2019</v>
          </cell>
          <cell r="B7993" t="str">
            <v>Durango</v>
          </cell>
          <cell r="F7993">
            <v>13202</v>
          </cell>
        </row>
        <row r="7994">
          <cell r="A7994">
            <v>2019</v>
          </cell>
          <cell r="B7994" t="str">
            <v>Durango</v>
          </cell>
          <cell r="F7994">
            <v>11880</v>
          </cell>
        </row>
        <row r="7995">
          <cell r="A7995">
            <v>2019</v>
          </cell>
          <cell r="B7995" t="str">
            <v>Durango</v>
          </cell>
          <cell r="F7995">
            <v>12979</v>
          </cell>
        </row>
        <row r="7996">
          <cell r="A7996">
            <v>2019</v>
          </cell>
          <cell r="B7996" t="str">
            <v>Durango</v>
          </cell>
          <cell r="F7996">
            <v>11591</v>
          </cell>
        </row>
        <row r="7997">
          <cell r="A7997">
            <v>2019</v>
          </cell>
          <cell r="B7997" t="str">
            <v>Durango</v>
          </cell>
          <cell r="F7997">
            <v>12773</v>
          </cell>
        </row>
        <row r="7998">
          <cell r="A7998">
            <v>2019</v>
          </cell>
          <cell r="B7998" t="str">
            <v>Durango</v>
          </cell>
          <cell r="F7998">
            <v>11343</v>
          </cell>
        </row>
        <row r="7999">
          <cell r="A7999">
            <v>2019</v>
          </cell>
          <cell r="B7999" t="str">
            <v>Durango</v>
          </cell>
          <cell r="F7999">
            <v>12583</v>
          </cell>
        </row>
        <row r="8000">
          <cell r="A8000">
            <v>2019</v>
          </cell>
          <cell r="B8000" t="str">
            <v>Durango</v>
          </cell>
          <cell r="F8000">
            <v>11143</v>
          </cell>
        </row>
        <row r="8001">
          <cell r="A8001">
            <v>2019</v>
          </cell>
          <cell r="B8001" t="str">
            <v>Durango</v>
          </cell>
          <cell r="F8001">
            <v>12407</v>
          </cell>
        </row>
        <row r="8002">
          <cell r="A8002">
            <v>2019</v>
          </cell>
          <cell r="B8002" t="str">
            <v>Durango</v>
          </cell>
          <cell r="F8002">
            <v>10998</v>
          </cell>
        </row>
        <row r="8003">
          <cell r="A8003">
            <v>2019</v>
          </cell>
          <cell r="B8003" t="str">
            <v>Durango</v>
          </cell>
          <cell r="F8003">
            <v>12252</v>
          </cell>
        </row>
        <row r="8004">
          <cell r="A8004">
            <v>2019</v>
          </cell>
          <cell r="B8004" t="str">
            <v>Durango</v>
          </cell>
          <cell r="F8004">
            <v>10907</v>
          </cell>
        </row>
        <row r="8005">
          <cell r="A8005">
            <v>2019</v>
          </cell>
          <cell r="B8005" t="str">
            <v>Durango</v>
          </cell>
          <cell r="F8005">
            <v>12118</v>
          </cell>
        </row>
        <row r="8006">
          <cell r="A8006">
            <v>2019</v>
          </cell>
          <cell r="B8006" t="str">
            <v>Durango</v>
          </cell>
          <cell r="F8006">
            <v>10859</v>
          </cell>
        </row>
        <row r="8007">
          <cell r="A8007">
            <v>2019</v>
          </cell>
          <cell r="B8007" t="str">
            <v>Durango</v>
          </cell>
          <cell r="F8007">
            <v>12002</v>
          </cell>
        </row>
        <row r="8008">
          <cell r="A8008">
            <v>2019</v>
          </cell>
          <cell r="B8008" t="str">
            <v>Durango</v>
          </cell>
          <cell r="F8008">
            <v>10841</v>
          </cell>
        </row>
        <row r="8009">
          <cell r="A8009">
            <v>2019</v>
          </cell>
          <cell r="B8009" t="str">
            <v>Durango</v>
          </cell>
          <cell r="F8009">
            <v>11899</v>
          </cell>
        </row>
        <row r="8010">
          <cell r="A8010">
            <v>2019</v>
          </cell>
          <cell r="B8010" t="str">
            <v>Durango</v>
          </cell>
          <cell r="F8010">
            <v>10801</v>
          </cell>
        </row>
        <row r="8011">
          <cell r="A8011">
            <v>2019</v>
          </cell>
          <cell r="B8011" t="str">
            <v>Durango</v>
          </cell>
          <cell r="F8011">
            <v>11770</v>
          </cell>
        </row>
        <row r="8012">
          <cell r="A8012">
            <v>2019</v>
          </cell>
          <cell r="B8012" t="str">
            <v>Durango</v>
          </cell>
          <cell r="F8012">
            <v>10712</v>
          </cell>
        </row>
        <row r="8013">
          <cell r="A8013">
            <v>2019</v>
          </cell>
          <cell r="B8013" t="str">
            <v>Durango</v>
          </cell>
          <cell r="F8013">
            <v>11591</v>
          </cell>
        </row>
        <row r="8014">
          <cell r="A8014">
            <v>2019</v>
          </cell>
          <cell r="B8014" t="str">
            <v>Durango</v>
          </cell>
          <cell r="F8014">
            <v>10576</v>
          </cell>
        </row>
        <row r="8015">
          <cell r="A8015">
            <v>2019</v>
          </cell>
          <cell r="B8015" t="str">
            <v>Durango</v>
          </cell>
          <cell r="F8015">
            <v>11378</v>
          </cell>
        </row>
        <row r="8016">
          <cell r="A8016">
            <v>2019</v>
          </cell>
          <cell r="B8016" t="str">
            <v>Durango</v>
          </cell>
          <cell r="F8016">
            <v>10387</v>
          </cell>
        </row>
        <row r="8017">
          <cell r="A8017">
            <v>2019</v>
          </cell>
          <cell r="B8017" t="str">
            <v>Durango</v>
          </cell>
          <cell r="F8017">
            <v>11129</v>
          </cell>
        </row>
        <row r="8018">
          <cell r="A8018">
            <v>2019</v>
          </cell>
          <cell r="B8018" t="str">
            <v>Durango</v>
          </cell>
          <cell r="F8018">
            <v>10153</v>
          </cell>
        </row>
        <row r="8019">
          <cell r="A8019">
            <v>2019</v>
          </cell>
          <cell r="B8019" t="str">
            <v>Durango</v>
          </cell>
          <cell r="F8019">
            <v>10850</v>
          </cell>
        </row>
        <row r="8020">
          <cell r="A8020">
            <v>2019</v>
          </cell>
          <cell r="B8020" t="str">
            <v>Durango</v>
          </cell>
          <cell r="F8020">
            <v>9888</v>
          </cell>
        </row>
        <row r="8021">
          <cell r="A8021">
            <v>2019</v>
          </cell>
          <cell r="B8021" t="str">
            <v>Durango</v>
          </cell>
          <cell r="F8021">
            <v>10554</v>
          </cell>
        </row>
        <row r="8022">
          <cell r="A8022">
            <v>2019</v>
          </cell>
          <cell r="B8022" t="str">
            <v>Durango</v>
          </cell>
          <cell r="F8022">
            <v>9608</v>
          </cell>
        </row>
        <row r="8023">
          <cell r="A8023">
            <v>2019</v>
          </cell>
          <cell r="B8023" t="str">
            <v>Durango</v>
          </cell>
          <cell r="F8023">
            <v>10249</v>
          </cell>
        </row>
        <row r="8024">
          <cell r="A8024">
            <v>2019</v>
          </cell>
          <cell r="B8024" t="str">
            <v>Durango</v>
          </cell>
          <cell r="F8024">
            <v>9318</v>
          </cell>
        </row>
        <row r="8025">
          <cell r="A8025">
            <v>2019</v>
          </cell>
          <cell r="B8025" t="str">
            <v>Durango</v>
          </cell>
          <cell r="F8025">
            <v>9945</v>
          </cell>
        </row>
        <row r="8026">
          <cell r="A8026">
            <v>2019</v>
          </cell>
          <cell r="B8026" t="str">
            <v>Durango</v>
          </cell>
          <cell r="F8026">
            <v>9025</v>
          </cell>
        </row>
        <row r="8027">
          <cell r="A8027">
            <v>2019</v>
          </cell>
          <cell r="B8027" t="str">
            <v>Durango</v>
          </cell>
          <cell r="F8027">
            <v>9648</v>
          </cell>
        </row>
        <row r="8028">
          <cell r="A8028">
            <v>2019</v>
          </cell>
          <cell r="B8028" t="str">
            <v>Durango</v>
          </cell>
          <cell r="F8028">
            <v>8736</v>
          </cell>
        </row>
        <row r="8029">
          <cell r="A8029">
            <v>2019</v>
          </cell>
          <cell r="B8029" t="str">
            <v>Durango</v>
          </cell>
          <cell r="F8029">
            <v>9357</v>
          </cell>
        </row>
        <row r="8030">
          <cell r="A8030">
            <v>2019</v>
          </cell>
          <cell r="B8030" t="str">
            <v>Durango</v>
          </cell>
          <cell r="F8030">
            <v>8452</v>
          </cell>
        </row>
        <row r="8031">
          <cell r="A8031">
            <v>2019</v>
          </cell>
          <cell r="B8031" t="str">
            <v>Durango</v>
          </cell>
          <cell r="F8031">
            <v>9072</v>
          </cell>
        </row>
        <row r="8032">
          <cell r="A8032">
            <v>2019</v>
          </cell>
          <cell r="B8032" t="str">
            <v>Durango</v>
          </cell>
          <cell r="F8032">
            <v>8168</v>
          </cell>
        </row>
        <row r="8033">
          <cell r="A8033">
            <v>2019</v>
          </cell>
          <cell r="B8033" t="str">
            <v>Durango</v>
          </cell>
          <cell r="F8033">
            <v>8787</v>
          </cell>
        </row>
        <row r="8034">
          <cell r="A8034">
            <v>2019</v>
          </cell>
          <cell r="B8034" t="str">
            <v>Durango</v>
          </cell>
          <cell r="F8034">
            <v>7880</v>
          </cell>
        </row>
        <row r="8035">
          <cell r="A8035">
            <v>2019</v>
          </cell>
          <cell r="B8035" t="str">
            <v>Durango</v>
          </cell>
          <cell r="F8035">
            <v>8501</v>
          </cell>
        </row>
        <row r="8036">
          <cell r="A8036">
            <v>2019</v>
          </cell>
          <cell r="B8036" t="str">
            <v>Durango</v>
          </cell>
          <cell r="F8036">
            <v>7586</v>
          </cell>
        </row>
        <row r="8037">
          <cell r="A8037">
            <v>2019</v>
          </cell>
          <cell r="B8037" t="str">
            <v>Durango</v>
          </cell>
          <cell r="F8037">
            <v>8208</v>
          </cell>
        </row>
        <row r="8038">
          <cell r="A8038">
            <v>2019</v>
          </cell>
          <cell r="B8038" t="str">
            <v>Durango</v>
          </cell>
          <cell r="F8038">
            <v>7283</v>
          </cell>
        </row>
        <row r="8039">
          <cell r="A8039">
            <v>2019</v>
          </cell>
          <cell r="B8039" t="str">
            <v>Durango</v>
          </cell>
          <cell r="F8039">
            <v>7905</v>
          </cell>
        </row>
        <row r="8040">
          <cell r="A8040">
            <v>2019</v>
          </cell>
          <cell r="B8040" t="str">
            <v>Durango</v>
          </cell>
          <cell r="F8040">
            <v>6972</v>
          </cell>
        </row>
        <row r="8041">
          <cell r="A8041">
            <v>2019</v>
          </cell>
          <cell r="B8041" t="str">
            <v>Durango</v>
          </cell>
          <cell r="F8041">
            <v>7589</v>
          </cell>
        </row>
        <row r="8042">
          <cell r="A8042">
            <v>2019</v>
          </cell>
          <cell r="B8042" t="str">
            <v>Durango</v>
          </cell>
          <cell r="F8042">
            <v>6649</v>
          </cell>
        </row>
        <row r="8043">
          <cell r="A8043">
            <v>2019</v>
          </cell>
          <cell r="B8043" t="str">
            <v>Durango</v>
          </cell>
          <cell r="F8043">
            <v>7259</v>
          </cell>
        </row>
        <row r="8044">
          <cell r="A8044">
            <v>2019</v>
          </cell>
          <cell r="B8044" t="str">
            <v>Durango</v>
          </cell>
          <cell r="F8044">
            <v>6320</v>
          </cell>
        </row>
        <row r="8045">
          <cell r="A8045">
            <v>2019</v>
          </cell>
          <cell r="B8045" t="str">
            <v>Durango</v>
          </cell>
          <cell r="F8045">
            <v>6916</v>
          </cell>
        </row>
        <row r="8046">
          <cell r="A8046">
            <v>2019</v>
          </cell>
          <cell r="B8046" t="str">
            <v>Durango</v>
          </cell>
          <cell r="F8046">
            <v>5988</v>
          </cell>
        </row>
        <row r="8047">
          <cell r="A8047">
            <v>2019</v>
          </cell>
          <cell r="B8047" t="str">
            <v>Durango</v>
          </cell>
          <cell r="F8047">
            <v>6569</v>
          </cell>
        </row>
        <row r="8048">
          <cell r="A8048">
            <v>2019</v>
          </cell>
          <cell r="B8048" t="str">
            <v>Durango</v>
          </cell>
          <cell r="F8048">
            <v>5657</v>
          </cell>
        </row>
        <row r="8049">
          <cell r="A8049">
            <v>2019</v>
          </cell>
          <cell r="B8049" t="str">
            <v>Durango</v>
          </cell>
          <cell r="F8049">
            <v>6224</v>
          </cell>
        </row>
        <row r="8050">
          <cell r="A8050">
            <v>2019</v>
          </cell>
          <cell r="B8050" t="str">
            <v>Durango</v>
          </cell>
          <cell r="F8050">
            <v>5333</v>
          </cell>
        </row>
        <row r="8051">
          <cell r="A8051">
            <v>2019</v>
          </cell>
          <cell r="B8051" t="str">
            <v>Durango</v>
          </cell>
          <cell r="F8051">
            <v>5886</v>
          </cell>
        </row>
        <row r="8052">
          <cell r="A8052">
            <v>2019</v>
          </cell>
          <cell r="B8052" t="str">
            <v>Durango</v>
          </cell>
          <cell r="F8052">
            <v>5015</v>
          </cell>
        </row>
        <row r="8053">
          <cell r="A8053">
            <v>2019</v>
          </cell>
          <cell r="B8053" t="str">
            <v>Durango</v>
          </cell>
          <cell r="F8053">
            <v>5557</v>
          </cell>
        </row>
        <row r="8054">
          <cell r="A8054">
            <v>2019</v>
          </cell>
          <cell r="B8054" t="str">
            <v>Durango</v>
          </cell>
          <cell r="F8054">
            <v>4708</v>
          </cell>
        </row>
        <row r="8055">
          <cell r="A8055">
            <v>2019</v>
          </cell>
          <cell r="B8055" t="str">
            <v>Durango</v>
          </cell>
          <cell r="F8055">
            <v>5231</v>
          </cell>
        </row>
        <row r="8056">
          <cell r="A8056">
            <v>2019</v>
          </cell>
          <cell r="B8056" t="str">
            <v>Durango</v>
          </cell>
          <cell r="F8056">
            <v>4414</v>
          </cell>
        </row>
        <row r="8057">
          <cell r="A8057">
            <v>2019</v>
          </cell>
          <cell r="B8057" t="str">
            <v>Durango</v>
          </cell>
          <cell r="F8057">
            <v>4912</v>
          </cell>
        </row>
        <row r="8058">
          <cell r="A8058">
            <v>2019</v>
          </cell>
          <cell r="B8058" t="str">
            <v>Durango</v>
          </cell>
          <cell r="F8058">
            <v>4124</v>
          </cell>
        </row>
        <row r="8059">
          <cell r="A8059">
            <v>2019</v>
          </cell>
          <cell r="B8059" t="str">
            <v>Durango</v>
          </cell>
          <cell r="F8059">
            <v>4605</v>
          </cell>
        </row>
        <row r="8060">
          <cell r="A8060">
            <v>2019</v>
          </cell>
          <cell r="B8060" t="str">
            <v>Durango</v>
          </cell>
          <cell r="F8060">
            <v>3873</v>
          </cell>
        </row>
        <row r="8061">
          <cell r="A8061">
            <v>2019</v>
          </cell>
          <cell r="B8061" t="str">
            <v>Durango</v>
          </cell>
          <cell r="F8061">
            <v>4342</v>
          </cell>
        </row>
        <row r="8062">
          <cell r="A8062">
            <v>2019</v>
          </cell>
          <cell r="B8062" t="str">
            <v>Durango</v>
          </cell>
          <cell r="F8062">
            <v>3646</v>
          </cell>
        </row>
        <row r="8063">
          <cell r="A8063">
            <v>2019</v>
          </cell>
          <cell r="B8063" t="str">
            <v>Durango</v>
          </cell>
          <cell r="F8063">
            <v>4103</v>
          </cell>
        </row>
        <row r="8064">
          <cell r="A8064">
            <v>2019</v>
          </cell>
          <cell r="B8064" t="str">
            <v>Durango</v>
          </cell>
          <cell r="F8064">
            <v>3415</v>
          </cell>
        </row>
        <row r="8065">
          <cell r="A8065">
            <v>2019</v>
          </cell>
          <cell r="B8065" t="str">
            <v>Durango</v>
          </cell>
          <cell r="F8065">
            <v>3855</v>
          </cell>
        </row>
        <row r="8066">
          <cell r="A8066">
            <v>2019</v>
          </cell>
          <cell r="B8066" t="str">
            <v>Durango</v>
          </cell>
          <cell r="F8066">
            <v>3193</v>
          </cell>
        </row>
        <row r="8067">
          <cell r="A8067">
            <v>2019</v>
          </cell>
          <cell r="B8067" t="str">
            <v>Durango</v>
          </cell>
          <cell r="F8067">
            <v>3622</v>
          </cell>
        </row>
        <row r="8068">
          <cell r="A8068">
            <v>2019</v>
          </cell>
          <cell r="B8068" t="str">
            <v>Durango</v>
          </cell>
          <cell r="F8068">
            <v>2983</v>
          </cell>
        </row>
        <row r="8069">
          <cell r="A8069">
            <v>2019</v>
          </cell>
          <cell r="B8069" t="str">
            <v>Durango</v>
          </cell>
          <cell r="F8069">
            <v>3398</v>
          </cell>
        </row>
        <row r="8070">
          <cell r="A8070">
            <v>2019</v>
          </cell>
          <cell r="B8070" t="str">
            <v>Durango</v>
          </cell>
          <cell r="F8070">
            <v>2781</v>
          </cell>
        </row>
        <row r="8071">
          <cell r="A8071">
            <v>2019</v>
          </cell>
          <cell r="B8071" t="str">
            <v>Durango</v>
          </cell>
          <cell r="F8071">
            <v>3184</v>
          </cell>
        </row>
        <row r="8072">
          <cell r="A8072">
            <v>2019</v>
          </cell>
          <cell r="B8072" t="str">
            <v>Durango</v>
          </cell>
          <cell r="F8072">
            <v>2585</v>
          </cell>
        </row>
        <row r="8073">
          <cell r="A8073">
            <v>2019</v>
          </cell>
          <cell r="B8073" t="str">
            <v>Durango</v>
          </cell>
          <cell r="F8073">
            <v>2978</v>
          </cell>
        </row>
        <row r="8074">
          <cell r="A8074">
            <v>2019</v>
          </cell>
          <cell r="B8074" t="str">
            <v>Durango</v>
          </cell>
          <cell r="F8074">
            <v>2393</v>
          </cell>
        </row>
        <row r="8075">
          <cell r="A8075">
            <v>2019</v>
          </cell>
          <cell r="B8075" t="str">
            <v>Durango</v>
          </cell>
          <cell r="F8075">
            <v>2781</v>
          </cell>
        </row>
        <row r="8076">
          <cell r="A8076">
            <v>2019</v>
          </cell>
          <cell r="B8076" t="str">
            <v>Durango</v>
          </cell>
          <cell r="F8076">
            <v>2214</v>
          </cell>
        </row>
        <row r="8077">
          <cell r="A8077">
            <v>2019</v>
          </cell>
          <cell r="B8077" t="str">
            <v>Durango</v>
          </cell>
          <cell r="F8077">
            <v>2595</v>
          </cell>
        </row>
        <row r="8078">
          <cell r="A8078">
            <v>2019</v>
          </cell>
          <cell r="B8078" t="str">
            <v>Durango</v>
          </cell>
          <cell r="F8078">
            <v>2042</v>
          </cell>
        </row>
        <row r="8079">
          <cell r="A8079">
            <v>2019</v>
          </cell>
          <cell r="B8079" t="str">
            <v>Durango</v>
          </cell>
          <cell r="F8079">
            <v>2413</v>
          </cell>
        </row>
        <row r="8080">
          <cell r="A8080">
            <v>2019</v>
          </cell>
          <cell r="B8080" t="str">
            <v>Durango</v>
          </cell>
          <cell r="F8080">
            <v>1869</v>
          </cell>
        </row>
        <row r="8081">
          <cell r="A8081">
            <v>2019</v>
          </cell>
          <cell r="B8081" t="str">
            <v>Durango</v>
          </cell>
          <cell r="F8081">
            <v>2227</v>
          </cell>
        </row>
        <row r="8082">
          <cell r="A8082">
            <v>2019</v>
          </cell>
          <cell r="B8082" t="str">
            <v>Durango</v>
          </cell>
          <cell r="F8082">
            <v>1697</v>
          </cell>
        </row>
        <row r="8083">
          <cell r="A8083">
            <v>2019</v>
          </cell>
          <cell r="B8083" t="str">
            <v>Durango</v>
          </cell>
          <cell r="F8083">
            <v>2043</v>
          </cell>
        </row>
        <row r="8084">
          <cell r="A8084">
            <v>2019</v>
          </cell>
          <cell r="B8084" t="str">
            <v>Durango</v>
          </cell>
          <cell r="F8084">
            <v>1531</v>
          </cell>
        </row>
        <row r="8085">
          <cell r="A8085">
            <v>2019</v>
          </cell>
          <cell r="B8085" t="str">
            <v>Durango</v>
          </cell>
          <cell r="F8085">
            <v>1866</v>
          </cell>
        </row>
        <row r="8086">
          <cell r="A8086">
            <v>2019</v>
          </cell>
          <cell r="B8086" t="str">
            <v>Durango</v>
          </cell>
          <cell r="F8086">
            <v>1373</v>
          </cell>
        </row>
        <row r="8087">
          <cell r="A8087">
            <v>2019</v>
          </cell>
          <cell r="B8087" t="str">
            <v>Durango</v>
          </cell>
          <cell r="F8087">
            <v>1696</v>
          </cell>
        </row>
        <row r="8088">
          <cell r="A8088">
            <v>2019</v>
          </cell>
          <cell r="B8088" t="str">
            <v>Durango</v>
          </cell>
          <cell r="F8088">
            <v>1228</v>
          </cell>
        </row>
        <row r="8089">
          <cell r="A8089">
            <v>2019</v>
          </cell>
          <cell r="B8089" t="str">
            <v>Durango</v>
          </cell>
          <cell r="F8089">
            <v>1533</v>
          </cell>
        </row>
        <row r="8090">
          <cell r="A8090">
            <v>2019</v>
          </cell>
          <cell r="B8090" t="str">
            <v>Durango</v>
          </cell>
          <cell r="F8090">
            <v>1094</v>
          </cell>
        </row>
        <row r="8091">
          <cell r="A8091">
            <v>2019</v>
          </cell>
          <cell r="B8091" t="str">
            <v>Durango</v>
          </cell>
          <cell r="F8091">
            <v>1379</v>
          </cell>
        </row>
        <row r="8092">
          <cell r="A8092">
            <v>2019</v>
          </cell>
          <cell r="B8092" t="str">
            <v>Durango</v>
          </cell>
          <cell r="F8092">
            <v>969</v>
          </cell>
        </row>
        <row r="8093">
          <cell r="A8093">
            <v>2019</v>
          </cell>
          <cell r="B8093" t="str">
            <v>Durango</v>
          </cell>
          <cell r="F8093">
            <v>1233</v>
          </cell>
        </row>
        <row r="8094">
          <cell r="A8094">
            <v>2019</v>
          </cell>
          <cell r="B8094" t="str">
            <v>Durango</v>
          </cell>
          <cell r="F8094">
            <v>853</v>
          </cell>
        </row>
        <row r="8095">
          <cell r="A8095">
            <v>2019</v>
          </cell>
          <cell r="B8095" t="str">
            <v>Durango</v>
          </cell>
          <cell r="F8095">
            <v>1092</v>
          </cell>
        </row>
        <row r="8096">
          <cell r="A8096">
            <v>2019</v>
          </cell>
          <cell r="B8096" t="str">
            <v>Durango</v>
          </cell>
          <cell r="F8096">
            <v>743</v>
          </cell>
        </row>
        <row r="8097">
          <cell r="A8097">
            <v>2019</v>
          </cell>
          <cell r="B8097" t="str">
            <v>Durango</v>
          </cell>
          <cell r="F8097">
            <v>957</v>
          </cell>
        </row>
        <row r="8098">
          <cell r="A8098">
            <v>2019</v>
          </cell>
          <cell r="B8098" t="str">
            <v>Durango</v>
          </cell>
          <cell r="F8098">
            <v>640</v>
          </cell>
        </row>
        <row r="8099">
          <cell r="A8099">
            <v>2019</v>
          </cell>
          <cell r="B8099" t="str">
            <v>Durango</v>
          </cell>
          <cell r="F8099">
            <v>829</v>
          </cell>
        </row>
        <row r="8100">
          <cell r="A8100">
            <v>2019</v>
          </cell>
          <cell r="B8100" t="str">
            <v>Durango</v>
          </cell>
          <cell r="F8100">
            <v>545</v>
          </cell>
        </row>
        <row r="8101">
          <cell r="A8101">
            <v>2019</v>
          </cell>
          <cell r="B8101" t="str">
            <v>Durango</v>
          </cell>
          <cell r="F8101">
            <v>708</v>
          </cell>
        </row>
        <row r="8102">
          <cell r="A8102">
            <v>2019</v>
          </cell>
          <cell r="B8102" t="str">
            <v>Durango</v>
          </cell>
          <cell r="F8102">
            <v>457</v>
          </cell>
        </row>
        <row r="8103">
          <cell r="A8103">
            <v>2019</v>
          </cell>
          <cell r="B8103" t="str">
            <v>Durango</v>
          </cell>
          <cell r="F8103">
            <v>595</v>
          </cell>
        </row>
        <row r="8104">
          <cell r="A8104">
            <v>2019</v>
          </cell>
          <cell r="B8104" t="str">
            <v>Durango</v>
          </cell>
          <cell r="F8104">
            <v>378</v>
          </cell>
        </row>
        <row r="8105">
          <cell r="A8105">
            <v>2019</v>
          </cell>
          <cell r="B8105" t="str">
            <v>Durango</v>
          </cell>
          <cell r="F8105">
            <v>493</v>
          </cell>
        </row>
        <row r="8106">
          <cell r="A8106">
            <v>2019</v>
          </cell>
          <cell r="B8106" t="str">
            <v>Durango</v>
          </cell>
          <cell r="F8106">
            <v>308</v>
          </cell>
        </row>
        <row r="8107">
          <cell r="A8107">
            <v>2019</v>
          </cell>
          <cell r="B8107" t="str">
            <v>Durango</v>
          </cell>
          <cell r="F8107">
            <v>403</v>
          </cell>
        </row>
        <row r="8108">
          <cell r="A8108">
            <v>2019</v>
          </cell>
          <cell r="B8108" t="str">
            <v>Durango</v>
          </cell>
          <cell r="F8108">
            <v>246</v>
          </cell>
        </row>
        <row r="8109">
          <cell r="A8109">
            <v>2019</v>
          </cell>
          <cell r="B8109" t="str">
            <v>Durango</v>
          </cell>
          <cell r="F8109">
            <v>324</v>
          </cell>
        </row>
        <row r="8110">
          <cell r="A8110">
            <v>2019</v>
          </cell>
          <cell r="B8110" t="str">
            <v>Durango</v>
          </cell>
          <cell r="F8110">
            <v>193</v>
          </cell>
        </row>
        <row r="8111">
          <cell r="A8111">
            <v>2019</v>
          </cell>
          <cell r="B8111" t="str">
            <v>Durango</v>
          </cell>
          <cell r="F8111">
            <v>256</v>
          </cell>
        </row>
        <row r="8112">
          <cell r="A8112">
            <v>2019</v>
          </cell>
          <cell r="B8112" t="str">
            <v>Durango</v>
          </cell>
          <cell r="F8112">
            <v>148</v>
          </cell>
        </row>
        <row r="8113">
          <cell r="A8113">
            <v>2019</v>
          </cell>
          <cell r="B8113" t="str">
            <v>Durango</v>
          </cell>
          <cell r="F8113">
            <v>199</v>
          </cell>
        </row>
        <row r="8114">
          <cell r="A8114">
            <v>2019</v>
          </cell>
          <cell r="B8114" t="str">
            <v>Durango</v>
          </cell>
          <cell r="F8114">
            <v>111</v>
          </cell>
        </row>
        <row r="8115">
          <cell r="A8115">
            <v>2019</v>
          </cell>
          <cell r="B8115" t="str">
            <v>Durango</v>
          </cell>
          <cell r="F8115">
            <v>151</v>
          </cell>
        </row>
        <row r="8116">
          <cell r="A8116">
            <v>2019</v>
          </cell>
          <cell r="B8116" t="str">
            <v>Durango</v>
          </cell>
          <cell r="F8116">
            <v>81</v>
          </cell>
        </row>
        <row r="8117">
          <cell r="A8117">
            <v>2019</v>
          </cell>
          <cell r="B8117" t="str">
            <v>Durango</v>
          </cell>
          <cell r="F8117">
            <v>111</v>
          </cell>
        </row>
        <row r="8118">
          <cell r="A8118">
            <v>2019</v>
          </cell>
          <cell r="B8118" t="str">
            <v>Durango</v>
          </cell>
          <cell r="F8118">
            <v>58</v>
          </cell>
        </row>
        <row r="8119">
          <cell r="A8119">
            <v>2019</v>
          </cell>
          <cell r="B8119" t="str">
            <v>Durango</v>
          </cell>
          <cell r="F8119">
            <v>80</v>
          </cell>
        </row>
        <row r="8120">
          <cell r="A8120">
            <v>2019</v>
          </cell>
          <cell r="B8120" t="str">
            <v>Durango</v>
          </cell>
          <cell r="F8120">
            <v>40</v>
          </cell>
        </row>
        <row r="8121">
          <cell r="A8121">
            <v>2019</v>
          </cell>
          <cell r="B8121" t="str">
            <v>Durango</v>
          </cell>
          <cell r="F8121">
            <v>55</v>
          </cell>
        </row>
        <row r="8122">
          <cell r="A8122">
            <v>2019</v>
          </cell>
          <cell r="B8122" t="str">
            <v>Durango</v>
          </cell>
          <cell r="F8122">
            <v>26</v>
          </cell>
        </row>
        <row r="8123">
          <cell r="A8123">
            <v>2019</v>
          </cell>
          <cell r="B8123" t="str">
            <v>Durango</v>
          </cell>
          <cell r="F8123">
            <v>37</v>
          </cell>
        </row>
        <row r="8124">
          <cell r="A8124">
            <v>2019</v>
          </cell>
          <cell r="B8124" t="str">
            <v>Durango</v>
          </cell>
          <cell r="F8124">
            <v>17</v>
          </cell>
        </row>
        <row r="8125">
          <cell r="A8125">
            <v>2019</v>
          </cell>
          <cell r="B8125" t="str">
            <v>Durango</v>
          </cell>
          <cell r="F8125">
            <v>24</v>
          </cell>
        </row>
        <row r="8126">
          <cell r="A8126">
            <v>2019</v>
          </cell>
          <cell r="B8126" t="str">
            <v>Durango</v>
          </cell>
          <cell r="F8126">
            <v>10</v>
          </cell>
        </row>
        <row r="8127">
          <cell r="A8127">
            <v>2019</v>
          </cell>
          <cell r="B8127" t="str">
            <v>Durango</v>
          </cell>
          <cell r="F8127">
            <v>15</v>
          </cell>
        </row>
        <row r="8128">
          <cell r="A8128">
            <v>2019</v>
          </cell>
          <cell r="B8128" t="str">
            <v>Durango</v>
          </cell>
          <cell r="F8128">
            <v>6</v>
          </cell>
        </row>
        <row r="8129">
          <cell r="A8129">
            <v>2019</v>
          </cell>
          <cell r="B8129" t="str">
            <v>Durango</v>
          </cell>
          <cell r="F8129">
            <v>9</v>
          </cell>
        </row>
        <row r="8130">
          <cell r="A8130">
            <v>2019</v>
          </cell>
          <cell r="B8130" t="str">
            <v>Durango</v>
          </cell>
          <cell r="F8130">
            <v>4</v>
          </cell>
        </row>
        <row r="8131">
          <cell r="A8131">
            <v>2019</v>
          </cell>
          <cell r="B8131" t="str">
            <v>Durango</v>
          </cell>
          <cell r="F8131">
            <v>5</v>
          </cell>
        </row>
        <row r="8132">
          <cell r="A8132">
            <v>2019</v>
          </cell>
          <cell r="B8132" t="str">
            <v>Durango</v>
          </cell>
          <cell r="F8132">
            <v>2</v>
          </cell>
        </row>
        <row r="8133">
          <cell r="A8133">
            <v>2019</v>
          </cell>
          <cell r="B8133" t="str">
            <v>Durango</v>
          </cell>
          <cell r="F8133">
            <v>3</v>
          </cell>
        </row>
        <row r="8134">
          <cell r="A8134">
            <v>2019</v>
          </cell>
          <cell r="B8134" t="str">
            <v>Durango</v>
          </cell>
          <cell r="F8134">
            <v>1</v>
          </cell>
        </row>
        <row r="8135">
          <cell r="A8135">
            <v>2019</v>
          </cell>
          <cell r="B8135" t="str">
            <v>Durango</v>
          </cell>
          <cell r="F8135">
            <v>2</v>
          </cell>
        </row>
        <row r="8136">
          <cell r="A8136">
            <v>2019</v>
          </cell>
          <cell r="B8136" t="str">
            <v>Durango</v>
          </cell>
          <cell r="F8136">
            <v>1</v>
          </cell>
        </row>
        <row r="8137">
          <cell r="A8137">
            <v>2019</v>
          </cell>
          <cell r="B8137" t="str">
            <v>Durango</v>
          </cell>
          <cell r="F8137">
            <v>1</v>
          </cell>
        </row>
        <row r="8138">
          <cell r="A8138">
            <v>2019</v>
          </cell>
          <cell r="B8138" t="str">
            <v>Durango</v>
          </cell>
          <cell r="F8138">
            <v>0</v>
          </cell>
        </row>
        <row r="8139">
          <cell r="A8139">
            <v>2019</v>
          </cell>
          <cell r="B8139" t="str">
            <v>Durango</v>
          </cell>
          <cell r="F8139">
            <v>0</v>
          </cell>
        </row>
        <row r="8140">
          <cell r="A8140">
            <v>2019</v>
          </cell>
          <cell r="B8140" t="str">
            <v>Durango</v>
          </cell>
          <cell r="F8140">
            <v>0</v>
          </cell>
        </row>
        <row r="8141">
          <cell r="A8141">
            <v>2019</v>
          </cell>
          <cell r="B8141" t="str">
            <v>Durango</v>
          </cell>
          <cell r="F8141">
            <v>0</v>
          </cell>
        </row>
        <row r="8142">
          <cell r="A8142">
            <v>2020</v>
          </cell>
          <cell r="B8142" t="str">
            <v>Durango</v>
          </cell>
          <cell r="F8142">
            <v>16515</v>
          </cell>
        </row>
        <row r="8143">
          <cell r="A8143">
            <v>2020</v>
          </cell>
          <cell r="B8143" t="str">
            <v>Durango</v>
          </cell>
          <cell r="F8143">
            <v>15926</v>
          </cell>
        </row>
        <row r="8144">
          <cell r="A8144">
            <v>2020</v>
          </cell>
          <cell r="B8144" t="str">
            <v>Durango</v>
          </cell>
          <cell r="F8144">
            <v>16600</v>
          </cell>
        </row>
        <row r="8145">
          <cell r="A8145">
            <v>2020</v>
          </cell>
          <cell r="B8145" t="str">
            <v>Durango</v>
          </cell>
          <cell r="F8145">
            <v>16021</v>
          </cell>
        </row>
        <row r="8146">
          <cell r="A8146">
            <v>2020</v>
          </cell>
          <cell r="B8146" t="str">
            <v>Durango</v>
          </cell>
          <cell r="F8146">
            <v>16715</v>
          </cell>
        </row>
        <row r="8147">
          <cell r="A8147">
            <v>2020</v>
          </cell>
          <cell r="B8147" t="str">
            <v>Durango</v>
          </cell>
          <cell r="F8147">
            <v>16139</v>
          </cell>
        </row>
        <row r="8148">
          <cell r="A8148">
            <v>2020</v>
          </cell>
          <cell r="B8148" t="str">
            <v>Durango</v>
          </cell>
          <cell r="F8148">
            <v>16838</v>
          </cell>
        </row>
        <row r="8149">
          <cell r="A8149">
            <v>2020</v>
          </cell>
          <cell r="B8149" t="str">
            <v>Durango</v>
          </cell>
          <cell r="F8149">
            <v>16262</v>
          </cell>
        </row>
        <row r="8150">
          <cell r="A8150">
            <v>2020</v>
          </cell>
          <cell r="B8150" t="str">
            <v>Durango</v>
          </cell>
          <cell r="F8150">
            <v>17365</v>
          </cell>
        </row>
        <row r="8151">
          <cell r="A8151">
            <v>2020</v>
          </cell>
          <cell r="B8151" t="str">
            <v>Durango</v>
          </cell>
          <cell r="F8151">
            <v>16756</v>
          </cell>
        </row>
        <row r="8152">
          <cell r="A8152">
            <v>2020</v>
          </cell>
          <cell r="B8152" t="str">
            <v>Durango</v>
          </cell>
          <cell r="F8152">
            <v>17942</v>
          </cell>
        </row>
        <row r="8153">
          <cell r="A8153">
            <v>2020</v>
          </cell>
          <cell r="B8153" t="str">
            <v>Durango</v>
          </cell>
          <cell r="F8153">
            <v>17320</v>
          </cell>
        </row>
        <row r="8154">
          <cell r="A8154">
            <v>2020</v>
          </cell>
          <cell r="B8154" t="str">
            <v>Durango</v>
          </cell>
          <cell r="F8154">
            <v>18047</v>
          </cell>
        </row>
        <row r="8155">
          <cell r="A8155">
            <v>2020</v>
          </cell>
          <cell r="B8155" t="str">
            <v>Durango</v>
          </cell>
          <cell r="F8155">
            <v>17462</v>
          </cell>
        </row>
        <row r="8156">
          <cell r="A8156">
            <v>2020</v>
          </cell>
          <cell r="B8156" t="str">
            <v>Durango</v>
          </cell>
          <cell r="F8156">
            <v>18061</v>
          </cell>
        </row>
        <row r="8157">
          <cell r="A8157">
            <v>2020</v>
          </cell>
          <cell r="B8157" t="str">
            <v>Durango</v>
          </cell>
          <cell r="F8157">
            <v>17506</v>
          </cell>
        </row>
        <row r="8158">
          <cell r="A8158">
            <v>2020</v>
          </cell>
          <cell r="B8158" t="str">
            <v>Durango</v>
          </cell>
          <cell r="F8158">
            <v>18033</v>
          </cell>
        </row>
        <row r="8159">
          <cell r="A8159">
            <v>2020</v>
          </cell>
          <cell r="B8159" t="str">
            <v>Durango</v>
          </cell>
          <cell r="F8159">
            <v>17499</v>
          </cell>
        </row>
        <row r="8160">
          <cell r="A8160">
            <v>2020</v>
          </cell>
          <cell r="B8160" t="str">
            <v>Durango</v>
          </cell>
          <cell r="F8160">
            <v>17980</v>
          </cell>
        </row>
        <row r="8161">
          <cell r="A8161">
            <v>2020</v>
          </cell>
          <cell r="B8161" t="str">
            <v>Durango</v>
          </cell>
          <cell r="F8161">
            <v>17470</v>
          </cell>
        </row>
        <row r="8162">
          <cell r="A8162">
            <v>2020</v>
          </cell>
          <cell r="B8162" t="str">
            <v>Durango</v>
          </cell>
          <cell r="F8162">
            <v>17925</v>
          </cell>
        </row>
        <row r="8163">
          <cell r="A8163">
            <v>2020</v>
          </cell>
          <cell r="B8163" t="str">
            <v>Durango</v>
          </cell>
          <cell r="F8163">
            <v>17424</v>
          </cell>
        </row>
        <row r="8164">
          <cell r="A8164">
            <v>2020</v>
          </cell>
          <cell r="B8164" t="str">
            <v>Durango</v>
          </cell>
          <cell r="F8164">
            <v>17870</v>
          </cell>
        </row>
        <row r="8165">
          <cell r="A8165">
            <v>2020</v>
          </cell>
          <cell r="B8165" t="str">
            <v>Durango</v>
          </cell>
          <cell r="F8165">
            <v>17368</v>
          </cell>
        </row>
        <row r="8166">
          <cell r="A8166">
            <v>2020</v>
          </cell>
          <cell r="B8166" t="str">
            <v>Durango</v>
          </cell>
          <cell r="F8166">
            <v>17805</v>
          </cell>
        </row>
        <row r="8167">
          <cell r="A8167">
            <v>2020</v>
          </cell>
          <cell r="B8167" t="str">
            <v>Durango</v>
          </cell>
          <cell r="F8167">
            <v>17300</v>
          </cell>
        </row>
        <row r="8168">
          <cell r="A8168">
            <v>2020</v>
          </cell>
          <cell r="B8168" t="str">
            <v>Durango</v>
          </cell>
          <cell r="F8168">
            <v>17735</v>
          </cell>
        </row>
        <row r="8169">
          <cell r="A8169">
            <v>2020</v>
          </cell>
          <cell r="B8169" t="str">
            <v>Durango</v>
          </cell>
          <cell r="F8169">
            <v>17215</v>
          </cell>
        </row>
        <row r="8170">
          <cell r="A8170">
            <v>2020</v>
          </cell>
          <cell r="B8170" t="str">
            <v>Durango</v>
          </cell>
          <cell r="F8170">
            <v>17667</v>
          </cell>
        </row>
        <row r="8171">
          <cell r="A8171">
            <v>2020</v>
          </cell>
          <cell r="B8171" t="str">
            <v>Durango</v>
          </cell>
          <cell r="F8171">
            <v>17130</v>
          </cell>
        </row>
        <row r="8172">
          <cell r="A8172">
            <v>2020</v>
          </cell>
          <cell r="B8172" t="str">
            <v>Durango</v>
          </cell>
          <cell r="F8172">
            <v>17564</v>
          </cell>
        </row>
        <row r="8173">
          <cell r="A8173">
            <v>2020</v>
          </cell>
          <cell r="B8173" t="str">
            <v>Durango</v>
          </cell>
          <cell r="F8173">
            <v>17022</v>
          </cell>
        </row>
        <row r="8174">
          <cell r="A8174">
            <v>2020</v>
          </cell>
          <cell r="B8174" t="str">
            <v>Durango</v>
          </cell>
          <cell r="F8174">
            <v>17396</v>
          </cell>
        </row>
        <row r="8175">
          <cell r="A8175">
            <v>2020</v>
          </cell>
          <cell r="B8175" t="str">
            <v>Durango</v>
          </cell>
          <cell r="F8175">
            <v>16859</v>
          </cell>
        </row>
        <row r="8176">
          <cell r="A8176">
            <v>2020</v>
          </cell>
          <cell r="B8176" t="str">
            <v>Durango</v>
          </cell>
          <cell r="F8176">
            <v>17186</v>
          </cell>
        </row>
        <row r="8177">
          <cell r="A8177">
            <v>2020</v>
          </cell>
          <cell r="B8177" t="str">
            <v>Durango</v>
          </cell>
          <cell r="F8177">
            <v>16669</v>
          </cell>
        </row>
        <row r="8178">
          <cell r="A8178">
            <v>2020</v>
          </cell>
          <cell r="B8178" t="str">
            <v>Durango</v>
          </cell>
          <cell r="F8178">
            <v>16976</v>
          </cell>
        </row>
        <row r="8179">
          <cell r="A8179">
            <v>2020</v>
          </cell>
          <cell r="B8179" t="str">
            <v>Durango</v>
          </cell>
          <cell r="F8179">
            <v>16493</v>
          </cell>
        </row>
        <row r="8180">
          <cell r="A8180">
            <v>2020</v>
          </cell>
          <cell r="B8180" t="str">
            <v>Durango</v>
          </cell>
          <cell r="F8180">
            <v>16780</v>
          </cell>
        </row>
        <row r="8181">
          <cell r="A8181">
            <v>2020</v>
          </cell>
          <cell r="B8181" t="str">
            <v>Durango</v>
          </cell>
          <cell r="F8181">
            <v>16336</v>
          </cell>
        </row>
        <row r="8182">
          <cell r="A8182">
            <v>2020</v>
          </cell>
          <cell r="B8182" t="str">
            <v>Durango</v>
          </cell>
          <cell r="F8182">
            <v>16591</v>
          </cell>
        </row>
        <row r="8183">
          <cell r="A8183">
            <v>2020</v>
          </cell>
          <cell r="B8183" t="str">
            <v>Durango</v>
          </cell>
          <cell r="F8183">
            <v>16185</v>
          </cell>
        </row>
        <row r="8184">
          <cell r="A8184">
            <v>2020</v>
          </cell>
          <cell r="B8184" t="str">
            <v>Durango</v>
          </cell>
          <cell r="F8184">
            <v>16419</v>
          </cell>
        </row>
        <row r="8185">
          <cell r="A8185">
            <v>2020</v>
          </cell>
          <cell r="B8185" t="str">
            <v>Durango</v>
          </cell>
          <cell r="F8185">
            <v>16036</v>
          </cell>
        </row>
        <row r="8186">
          <cell r="A8186">
            <v>2020</v>
          </cell>
          <cell r="B8186" t="str">
            <v>Durango</v>
          </cell>
          <cell r="F8186">
            <v>16264</v>
          </cell>
        </row>
        <row r="8187">
          <cell r="A8187">
            <v>2020</v>
          </cell>
          <cell r="B8187" t="str">
            <v>Durango</v>
          </cell>
          <cell r="F8187">
            <v>15903</v>
          </cell>
        </row>
        <row r="8188">
          <cell r="A8188">
            <v>2020</v>
          </cell>
          <cell r="B8188" t="str">
            <v>Durango</v>
          </cell>
          <cell r="F8188">
            <v>16114</v>
          </cell>
        </row>
        <row r="8189">
          <cell r="A8189">
            <v>2020</v>
          </cell>
          <cell r="B8189" t="str">
            <v>Durango</v>
          </cell>
          <cell r="F8189">
            <v>15798</v>
          </cell>
        </row>
        <row r="8190">
          <cell r="A8190">
            <v>2020</v>
          </cell>
          <cell r="B8190" t="str">
            <v>Durango</v>
          </cell>
          <cell r="F8190">
            <v>15977</v>
          </cell>
        </row>
        <row r="8191">
          <cell r="A8191">
            <v>2020</v>
          </cell>
          <cell r="B8191" t="str">
            <v>Durango</v>
          </cell>
          <cell r="F8191">
            <v>15720</v>
          </cell>
        </row>
        <row r="8192">
          <cell r="A8192">
            <v>2020</v>
          </cell>
          <cell r="B8192" t="str">
            <v>Durango</v>
          </cell>
          <cell r="F8192">
            <v>15855</v>
          </cell>
        </row>
        <row r="8193">
          <cell r="A8193">
            <v>2020</v>
          </cell>
          <cell r="B8193" t="str">
            <v>Durango</v>
          </cell>
          <cell r="F8193">
            <v>15646</v>
          </cell>
        </row>
        <row r="8194">
          <cell r="A8194">
            <v>2020</v>
          </cell>
          <cell r="B8194" t="str">
            <v>Durango</v>
          </cell>
          <cell r="F8194">
            <v>15706</v>
          </cell>
        </row>
        <row r="8195">
          <cell r="A8195">
            <v>2020</v>
          </cell>
          <cell r="B8195" t="str">
            <v>Durango</v>
          </cell>
          <cell r="F8195">
            <v>15534</v>
          </cell>
        </row>
        <row r="8196">
          <cell r="A8196">
            <v>2020</v>
          </cell>
          <cell r="B8196" t="str">
            <v>Durango</v>
          </cell>
          <cell r="F8196">
            <v>15493</v>
          </cell>
        </row>
        <row r="8197">
          <cell r="A8197">
            <v>2020</v>
          </cell>
          <cell r="B8197" t="str">
            <v>Durango</v>
          </cell>
          <cell r="F8197">
            <v>15374</v>
          </cell>
        </row>
        <row r="8198">
          <cell r="A8198">
            <v>2020</v>
          </cell>
          <cell r="B8198" t="str">
            <v>Durango</v>
          </cell>
          <cell r="F8198">
            <v>15213</v>
          </cell>
        </row>
        <row r="8199">
          <cell r="A8199">
            <v>2020</v>
          </cell>
          <cell r="B8199" t="str">
            <v>Durango</v>
          </cell>
          <cell r="F8199">
            <v>15182</v>
          </cell>
        </row>
        <row r="8200">
          <cell r="A8200">
            <v>2020</v>
          </cell>
          <cell r="B8200" t="str">
            <v>Durango</v>
          </cell>
          <cell r="F8200">
            <v>14852</v>
          </cell>
        </row>
        <row r="8201">
          <cell r="A8201">
            <v>2020</v>
          </cell>
          <cell r="B8201" t="str">
            <v>Durango</v>
          </cell>
          <cell r="F8201">
            <v>14943</v>
          </cell>
        </row>
        <row r="8202">
          <cell r="A8202">
            <v>2020</v>
          </cell>
          <cell r="B8202" t="str">
            <v>Durango</v>
          </cell>
          <cell r="F8202">
            <v>14439</v>
          </cell>
        </row>
        <row r="8203">
          <cell r="A8203">
            <v>2020</v>
          </cell>
          <cell r="B8203" t="str">
            <v>Durango</v>
          </cell>
          <cell r="F8203">
            <v>14674</v>
          </cell>
        </row>
        <row r="8204">
          <cell r="A8204">
            <v>2020</v>
          </cell>
          <cell r="B8204" t="str">
            <v>Durango</v>
          </cell>
          <cell r="F8204">
            <v>14031</v>
          </cell>
        </row>
        <row r="8205">
          <cell r="A8205">
            <v>2020</v>
          </cell>
          <cell r="B8205" t="str">
            <v>Durango</v>
          </cell>
          <cell r="F8205">
            <v>14413</v>
          </cell>
        </row>
        <row r="8206">
          <cell r="A8206">
            <v>2020</v>
          </cell>
          <cell r="B8206" t="str">
            <v>Durango</v>
          </cell>
          <cell r="F8206">
            <v>13632</v>
          </cell>
        </row>
        <row r="8207">
          <cell r="A8207">
            <v>2020</v>
          </cell>
          <cell r="B8207" t="str">
            <v>Durango</v>
          </cell>
          <cell r="F8207">
            <v>14159</v>
          </cell>
        </row>
        <row r="8208">
          <cell r="A8208">
            <v>2020</v>
          </cell>
          <cell r="B8208" t="str">
            <v>Durango</v>
          </cell>
          <cell r="F8208">
            <v>13235</v>
          </cell>
        </row>
        <row r="8209">
          <cell r="A8209">
            <v>2020</v>
          </cell>
          <cell r="B8209" t="str">
            <v>Durango</v>
          </cell>
          <cell r="F8209">
            <v>13897</v>
          </cell>
        </row>
        <row r="8210">
          <cell r="A8210">
            <v>2020</v>
          </cell>
          <cell r="B8210" t="str">
            <v>Durango</v>
          </cell>
          <cell r="F8210">
            <v>12854</v>
          </cell>
        </row>
        <row r="8211">
          <cell r="A8211">
            <v>2020</v>
          </cell>
          <cell r="B8211" t="str">
            <v>Durango</v>
          </cell>
          <cell r="F8211">
            <v>13638</v>
          </cell>
        </row>
        <row r="8212">
          <cell r="A8212">
            <v>2020</v>
          </cell>
          <cell r="B8212" t="str">
            <v>Durango</v>
          </cell>
          <cell r="F8212">
            <v>12489</v>
          </cell>
        </row>
        <row r="8213">
          <cell r="A8213">
            <v>2020</v>
          </cell>
          <cell r="B8213" t="str">
            <v>Durango</v>
          </cell>
          <cell r="F8213">
            <v>13388</v>
          </cell>
        </row>
        <row r="8214">
          <cell r="A8214">
            <v>2020</v>
          </cell>
          <cell r="B8214" t="str">
            <v>Durango</v>
          </cell>
          <cell r="F8214">
            <v>12141</v>
          </cell>
        </row>
        <row r="8215">
          <cell r="A8215">
            <v>2020</v>
          </cell>
          <cell r="B8215" t="str">
            <v>Durango</v>
          </cell>
          <cell r="F8215">
            <v>13152</v>
          </cell>
        </row>
        <row r="8216">
          <cell r="A8216">
            <v>2020</v>
          </cell>
          <cell r="B8216" t="str">
            <v>Durango</v>
          </cell>
          <cell r="F8216">
            <v>11817</v>
          </cell>
        </row>
        <row r="8217">
          <cell r="A8217">
            <v>2020</v>
          </cell>
          <cell r="B8217" t="str">
            <v>Durango</v>
          </cell>
          <cell r="F8217">
            <v>12930</v>
          </cell>
        </row>
        <row r="8218">
          <cell r="A8218">
            <v>2020</v>
          </cell>
          <cell r="B8218" t="str">
            <v>Durango</v>
          </cell>
          <cell r="F8218">
            <v>11530</v>
          </cell>
        </row>
        <row r="8219">
          <cell r="A8219">
            <v>2020</v>
          </cell>
          <cell r="B8219" t="str">
            <v>Durango</v>
          </cell>
          <cell r="F8219">
            <v>12725</v>
          </cell>
        </row>
        <row r="8220">
          <cell r="A8220">
            <v>2020</v>
          </cell>
          <cell r="B8220" t="str">
            <v>Durango</v>
          </cell>
          <cell r="F8220">
            <v>11284</v>
          </cell>
        </row>
        <row r="8221">
          <cell r="A8221">
            <v>2020</v>
          </cell>
          <cell r="B8221" t="str">
            <v>Durango</v>
          </cell>
          <cell r="F8221">
            <v>12535</v>
          </cell>
        </row>
        <row r="8222">
          <cell r="A8222">
            <v>2020</v>
          </cell>
          <cell r="B8222" t="str">
            <v>Durango</v>
          </cell>
          <cell r="F8222">
            <v>11088</v>
          </cell>
        </row>
        <row r="8223">
          <cell r="A8223">
            <v>2020</v>
          </cell>
          <cell r="B8223" t="str">
            <v>Durango</v>
          </cell>
          <cell r="F8223">
            <v>12359</v>
          </cell>
        </row>
        <row r="8224">
          <cell r="A8224">
            <v>2020</v>
          </cell>
          <cell r="B8224" t="str">
            <v>Durango</v>
          </cell>
          <cell r="F8224">
            <v>10947</v>
          </cell>
        </row>
        <row r="8225">
          <cell r="A8225">
            <v>2020</v>
          </cell>
          <cell r="B8225" t="str">
            <v>Durango</v>
          </cell>
          <cell r="F8225">
            <v>12205</v>
          </cell>
        </row>
        <row r="8226">
          <cell r="A8226">
            <v>2020</v>
          </cell>
          <cell r="B8226" t="str">
            <v>Durango</v>
          </cell>
          <cell r="F8226">
            <v>10855</v>
          </cell>
        </row>
        <row r="8227">
          <cell r="A8227">
            <v>2020</v>
          </cell>
          <cell r="B8227" t="str">
            <v>Durango</v>
          </cell>
          <cell r="F8227">
            <v>12070</v>
          </cell>
        </row>
        <row r="8228">
          <cell r="A8228">
            <v>2020</v>
          </cell>
          <cell r="B8228" t="str">
            <v>Durango</v>
          </cell>
          <cell r="F8228">
            <v>10806</v>
          </cell>
        </row>
        <row r="8229">
          <cell r="A8229">
            <v>2020</v>
          </cell>
          <cell r="B8229" t="str">
            <v>Durango</v>
          </cell>
          <cell r="F8229">
            <v>11952</v>
          </cell>
        </row>
        <row r="8230">
          <cell r="A8230">
            <v>2020</v>
          </cell>
          <cell r="B8230" t="str">
            <v>Durango</v>
          </cell>
          <cell r="F8230">
            <v>10785</v>
          </cell>
        </row>
        <row r="8231">
          <cell r="A8231">
            <v>2020</v>
          </cell>
          <cell r="B8231" t="str">
            <v>Durango</v>
          </cell>
          <cell r="F8231">
            <v>11849</v>
          </cell>
        </row>
        <row r="8232">
          <cell r="A8232">
            <v>2020</v>
          </cell>
          <cell r="B8232" t="str">
            <v>Durango</v>
          </cell>
          <cell r="F8232">
            <v>10741</v>
          </cell>
        </row>
        <row r="8233">
          <cell r="A8233">
            <v>2020</v>
          </cell>
          <cell r="B8233" t="str">
            <v>Durango</v>
          </cell>
          <cell r="F8233">
            <v>11719</v>
          </cell>
        </row>
        <row r="8234">
          <cell r="A8234">
            <v>2020</v>
          </cell>
          <cell r="B8234" t="str">
            <v>Durango</v>
          </cell>
          <cell r="F8234">
            <v>10649</v>
          </cell>
        </row>
        <row r="8235">
          <cell r="A8235">
            <v>2020</v>
          </cell>
          <cell r="B8235" t="str">
            <v>Durango</v>
          </cell>
          <cell r="F8235">
            <v>11540</v>
          </cell>
        </row>
        <row r="8236">
          <cell r="A8236">
            <v>2020</v>
          </cell>
          <cell r="B8236" t="str">
            <v>Durango</v>
          </cell>
          <cell r="F8236">
            <v>10510</v>
          </cell>
        </row>
        <row r="8237">
          <cell r="A8237">
            <v>2020</v>
          </cell>
          <cell r="B8237" t="str">
            <v>Durango</v>
          </cell>
          <cell r="F8237">
            <v>11326</v>
          </cell>
        </row>
        <row r="8238">
          <cell r="A8238">
            <v>2020</v>
          </cell>
          <cell r="B8238" t="str">
            <v>Durango</v>
          </cell>
          <cell r="F8238">
            <v>10319</v>
          </cell>
        </row>
        <row r="8239">
          <cell r="A8239">
            <v>2020</v>
          </cell>
          <cell r="B8239" t="str">
            <v>Durango</v>
          </cell>
          <cell r="F8239">
            <v>11075</v>
          </cell>
        </row>
        <row r="8240">
          <cell r="A8240">
            <v>2020</v>
          </cell>
          <cell r="B8240" t="str">
            <v>Durango</v>
          </cell>
          <cell r="F8240">
            <v>10082</v>
          </cell>
        </row>
        <row r="8241">
          <cell r="A8241">
            <v>2020</v>
          </cell>
          <cell r="B8241" t="str">
            <v>Durango</v>
          </cell>
          <cell r="F8241">
            <v>10795</v>
          </cell>
        </row>
        <row r="8242">
          <cell r="A8242">
            <v>2020</v>
          </cell>
          <cell r="B8242" t="str">
            <v>Durango</v>
          </cell>
          <cell r="F8242">
            <v>9815</v>
          </cell>
        </row>
        <row r="8243">
          <cell r="A8243">
            <v>2020</v>
          </cell>
          <cell r="B8243" t="str">
            <v>Durango</v>
          </cell>
          <cell r="F8243">
            <v>10501</v>
          </cell>
        </row>
        <row r="8244">
          <cell r="A8244">
            <v>2020</v>
          </cell>
          <cell r="B8244" t="str">
            <v>Durango</v>
          </cell>
          <cell r="F8244">
            <v>9534</v>
          </cell>
        </row>
        <row r="8245">
          <cell r="A8245">
            <v>2020</v>
          </cell>
          <cell r="B8245" t="str">
            <v>Durango</v>
          </cell>
          <cell r="F8245">
            <v>10198</v>
          </cell>
        </row>
        <row r="8246">
          <cell r="A8246">
            <v>2020</v>
          </cell>
          <cell r="B8246" t="str">
            <v>Durango</v>
          </cell>
          <cell r="F8246">
            <v>9242</v>
          </cell>
        </row>
        <row r="8247">
          <cell r="A8247">
            <v>2020</v>
          </cell>
          <cell r="B8247" t="str">
            <v>Durango</v>
          </cell>
          <cell r="F8247">
            <v>9893</v>
          </cell>
        </row>
        <row r="8248">
          <cell r="A8248">
            <v>2020</v>
          </cell>
          <cell r="B8248" t="str">
            <v>Durango</v>
          </cell>
          <cell r="F8248">
            <v>8946</v>
          </cell>
        </row>
        <row r="8249">
          <cell r="A8249">
            <v>2020</v>
          </cell>
          <cell r="B8249" t="str">
            <v>Durango</v>
          </cell>
          <cell r="F8249">
            <v>9592</v>
          </cell>
        </row>
        <row r="8250">
          <cell r="A8250">
            <v>2020</v>
          </cell>
          <cell r="B8250" t="str">
            <v>Durango</v>
          </cell>
          <cell r="F8250">
            <v>8653</v>
          </cell>
        </row>
        <row r="8251">
          <cell r="A8251">
            <v>2020</v>
          </cell>
          <cell r="B8251" t="str">
            <v>Durango</v>
          </cell>
          <cell r="F8251">
            <v>9300</v>
          </cell>
        </row>
        <row r="8252">
          <cell r="A8252">
            <v>2020</v>
          </cell>
          <cell r="B8252" t="str">
            <v>Durango</v>
          </cell>
          <cell r="F8252">
            <v>8366</v>
          </cell>
        </row>
        <row r="8253">
          <cell r="A8253">
            <v>2020</v>
          </cell>
          <cell r="B8253" t="str">
            <v>Durango</v>
          </cell>
          <cell r="F8253">
            <v>9011</v>
          </cell>
        </row>
        <row r="8254">
          <cell r="A8254">
            <v>2020</v>
          </cell>
          <cell r="B8254" t="str">
            <v>Durango</v>
          </cell>
          <cell r="F8254">
            <v>8080</v>
          </cell>
        </row>
        <row r="8255">
          <cell r="A8255">
            <v>2020</v>
          </cell>
          <cell r="B8255" t="str">
            <v>Durango</v>
          </cell>
          <cell r="F8255">
            <v>8723</v>
          </cell>
        </row>
        <row r="8256">
          <cell r="A8256">
            <v>2020</v>
          </cell>
          <cell r="B8256" t="str">
            <v>Durango</v>
          </cell>
          <cell r="F8256">
            <v>7789</v>
          </cell>
        </row>
        <row r="8257">
          <cell r="A8257">
            <v>2020</v>
          </cell>
          <cell r="B8257" t="str">
            <v>Durango</v>
          </cell>
          <cell r="F8257">
            <v>8434</v>
          </cell>
        </row>
        <row r="8258">
          <cell r="A8258">
            <v>2020</v>
          </cell>
          <cell r="B8258" t="str">
            <v>Durango</v>
          </cell>
          <cell r="F8258">
            <v>7491</v>
          </cell>
        </row>
        <row r="8259">
          <cell r="A8259">
            <v>2020</v>
          </cell>
          <cell r="B8259" t="str">
            <v>Durango</v>
          </cell>
          <cell r="F8259">
            <v>8138</v>
          </cell>
        </row>
        <row r="8260">
          <cell r="A8260">
            <v>2020</v>
          </cell>
          <cell r="B8260" t="str">
            <v>Durango</v>
          </cell>
          <cell r="F8260">
            <v>7186</v>
          </cell>
        </row>
        <row r="8261">
          <cell r="A8261">
            <v>2020</v>
          </cell>
          <cell r="B8261" t="str">
            <v>Durango</v>
          </cell>
          <cell r="F8261">
            <v>7832</v>
          </cell>
        </row>
        <row r="8262">
          <cell r="A8262">
            <v>2020</v>
          </cell>
          <cell r="B8262" t="str">
            <v>Durango</v>
          </cell>
          <cell r="F8262">
            <v>6871</v>
          </cell>
        </row>
        <row r="8263">
          <cell r="A8263">
            <v>2020</v>
          </cell>
          <cell r="B8263" t="str">
            <v>Durango</v>
          </cell>
          <cell r="F8263">
            <v>7513</v>
          </cell>
        </row>
        <row r="8264">
          <cell r="A8264">
            <v>2020</v>
          </cell>
          <cell r="B8264" t="str">
            <v>Durango</v>
          </cell>
          <cell r="F8264">
            <v>6546</v>
          </cell>
        </row>
        <row r="8265">
          <cell r="A8265">
            <v>2020</v>
          </cell>
          <cell r="B8265" t="str">
            <v>Durango</v>
          </cell>
          <cell r="F8265">
            <v>7179</v>
          </cell>
        </row>
        <row r="8266">
          <cell r="A8266">
            <v>2020</v>
          </cell>
          <cell r="B8266" t="str">
            <v>Durango</v>
          </cell>
          <cell r="F8266">
            <v>6215</v>
          </cell>
        </row>
        <row r="8267">
          <cell r="A8267">
            <v>2020</v>
          </cell>
          <cell r="B8267" t="str">
            <v>Durango</v>
          </cell>
          <cell r="F8267">
            <v>6832</v>
          </cell>
        </row>
        <row r="8268">
          <cell r="A8268">
            <v>2020</v>
          </cell>
          <cell r="B8268" t="str">
            <v>Durango</v>
          </cell>
          <cell r="F8268">
            <v>5880</v>
          </cell>
        </row>
        <row r="8269">
          <cell r="A8269">
            <v>2020</v>
          </cell>
          <cell r="B8269" t="str">
            <v>Durango</v>
          </cell>
          <cell r="F8269">
            <v>6483</v>
          </cell>
        </row>
        <row r="8270">
          <cell r="A8270">
            <v>2020</v>
          </cell>
          <cell r="B8270" t="str">
            <v>Durango</v>
          </cell>
          <cell r="F8270">
            <v>5547</v>
          </cell>
        </row>
        <row r="8271">
          <cell r="A8271">
            <v>2020</v>
          </cell>
          <cell r="B8271" t="str">
            <v>Durango</v>
          </cell>
          <cell r="F8271">
            <v>6137</v>
          </cell>
        </row>
        <row r="8272">
          <cell r="A8272">
            <v>2020</v>
          </cell>
          <cell r="B8272" t="str">
            <v>Durango</v>
          </cell>
          <cell r="F8272">
            <v>5222</v>
          </cell>
        </row>
        <row r="8273">
          <cell r="A8273">
            <v>2020</v>
          </cell>
          <cell r="B8273" t="str">
            <v>Durango</v>
          </cell>
          <cell r="F8273">
            <v>5795</v>
          </cell>
        </row>
        <row r="8274">
          <cell r="A8274">
            <v>2020</v>
          </cell>
          <cell r="B8274" t="str">
            <v>Durango</v>
          </cell>
          <cell r="F8274">
            <v>4902</v>
          </cell>
        </row>
        <row r="8275">
          <cell r="A8275">
            <v>2020</v>
          </cell>
          <cell r="B8275" t="str">
            <v>Durango</v>
          </cell>
          <cell r="F8275">
            <v>5461</v>
          </cell>
        </row>
        <row r="8276">
          <cell r="A8276">
            <v>2020</v>
          </cell>
          <cell r="B8276" t="str">
            <v>Durango</v>
          </cell>
          <cell r="F8276">
            <v>4593</v>
          </cell>
        </row>
        <row r="8277">
          <cell r="A8277">
            <v>2020</v>
          </cell>
          <cell r="B8277" t="str">
            <v>Durango</v>
          </cell>
          <cell r="F8277">
            <v>5134</v>
          </cell>
        </row>
        <row r="8278">
          <cell r="A8278">
            <v>2020</v>
          </cell>
          <cell r="B8278" t="str">
            <v>Durango</v>
          </cell>
          <cell r="F8278">
            <v>4298</v>
          </cell>
        </row>
        <row r="8279">
          <cell r="A8279">
            <v>2020</v>
          </cell>
          <cell r="B8279" t="str">
            <v>Durango</v>
          </cell>
          <cell r="F8279">
            <v>4814</v>
          </cell>
        </row>
        <row r="8280">
          <cell r="A8280">
            <v>2020</v>
          </cell>
          <cell r="B8280" t="str">
            <v>Durango</v>
          </cell>
          <cell r="F8280">
            <v>4007</v>
          </cell>
        </row>
        <row r="8281">
          <cell r="A8281">
            <v>2020</v>
          </cell>
          <cell r="B8281" t="str">
            <v>Durango</v>
          </cell>
          <cell r="F8281">
            <v>4504</v>
          </cell>
        </row>
        <row r="8282">
          <cell r="A8282">
            <v>2020</v>
          </cell>
          <cell r="B8282" t="str">
            <v>Durango</v>
          </cell>
          <cell r="F8282">
            <v>3754</v>
          </cell>
        </row>
        <row r="8283">
          <cell r="A8283">
            <v>2020</v>
          </cell>
          <cell r="B8283" t="str">
            <v>Durango</v>
          </cell>
          <cell r="F8283">
            <v>4239</v>
          </cell>
        </row>
        <row r="8284">
          <cell r="A8284">
            <v>2020</v>
          </cell>
          <cell r="B8284" t="str">
            <v>Durango</v>
          </cell>
          <cell r="F8284">
            <v>3524</v>
          </cell>
        </row>
        <row r="8285">
          <cell r="A8285">
            <v>2020</v>
          </cell>
          <cell r="B8285" t="str">
            <v>Durango</v>
          </cell>
          <cell r="F8285">
            <v>3997</v>
          </cell>
        </row>
        <row r="8286">
          <cell r="A8286">
            <v>2020</v>
          </cell>
          <cell r="B8286" t="str">
            <v>Durango</v>
          </cell>
          <cell r="F8286">
            <v>3292</v>
          </cell>
        </row>
        <row r="8287">
          <cell r="A8287">
            <v>2020</v>
          </cell>
          <cell r="B8287" t="str">
            <v>Durango</v>
          </cell>
          <cell r="F8287">
            <v>3748</v>
          </cell>
        </row>
        <row r="8288">
          <cell r="A8288">
            <v>2020</v>
          </cell>
          <cell r="B8288" t="str">
            <v>Durango</v>
          </cell>
          <cell r="F8288">
            <v>3069</v>
          </cell>
        </row>
        <row r="8289">
          <cell r="A8289">
            <v>2020</v>
          </cell>
          <cell r="B8289" t="str">
            <v>Durango</v>
          </cell>
          <cell r="F8289">
            <v>3511</v>
          </cell>
        </row>
        <row r="8290">
          <cell r="A8290">
            <v>2020</v>
          </cell>
          <cell r="B8290" t="str">
            <v>Durango</v>
          </cell>
          <cell r="F8290">
            <v>2858</v>
          </cell>
        </row>
        <row r="8291">
          <cell r="A8291">
            <v>2020</v>
          </cell>
          <cell r="B8291" t="str">
            <v>Durango</v>
          </cell>
          <cell r="F8291">
            <v>3286</v>
          </cell>
        </row>
        <row r="8292">
          <cell r="A8292">
            <v>2020</v>
          </cell>
          <cell r="B8292" t="str">
            <v>Durango</v>
          </cell>
          <cell r="F8292">
            <v>2655</v>
          </cell>
        </row>
        <row r="8293">
          <cell r="A8293">
            <v>2020</v>
          </cell>
          <cell r="B8293" t="str">
            <v>Durango</v>
          </cell>
          <cell r="F8293">
            <v>3069</v>
          </cell>
        </row>
        <row r="8294">
          <cell r="A8294">
            <v>2020</v>
          </cell>
          <cell r="B8294" t="str">
            <v>Durango</v>
          </cell>
          <cell r="F8294">
            <v>2457</v>
          </cell>
        </row>
        <row r="8295">
          <cell r="A8295">
            <v>2020</v>
          </cell>
          <cell r="B8295" t="str">
            <v>Durango</v>
          </cell>
          <cell r="F8295">
            <v>2863</v>
          </cell>
        </row>
        <row r="8296">
          <cell r="A8296">
            <v>2020</v>
          </cell>
          <cell r="B8296" t="str">
            <v>Durango</v>
          </cell>
          <cell r="F8296">
            <v>2267</v>
          </cell>
        </row>
        <row r="8297">
          <cell r="A8297">
            <v>2020</v>
          </cell>
          <cell r="B8297" t="str">
            <v>Durango</v>
          </cell>
          <cell r="F8297">
            <v>2664</v>
          </cell>
        </row>
        <row r="8298">
          <cell r="A8298">
            <v>2020</v>
          </cell>
          <cell r="B8298" t="str">
            <v>Durango</v>
          </cell>
          <cell r="F8298">
            <v>2088</v>
          </cell>
        </row>
        <row r="8299">
          <cell r="A8299">
            <v>2020</v>
          </cell>
          <cell r="B8299" t="str">
            <v>Durango</v>
          </cell>
          <cell r="F8299">
            <v>2476</v>
          </cell>
        </row>
        <row r="8300">
          <cell r="A8300">
            <v>2020</v>
          </cell>
          <cell r="B8300" t="str">
            <v>Durango</v>
          </cell>
          <cell r="F8300">
            <v>1917</v>
          </cell>
        </row>
        <row r="8301">
          <cell r="A8301">
            <v>2020</v>
          </cell>
          <cell r="B8301" t="str">
            <v>Durango</v>
          </cell>
          <cell r="F8301">
            <v>2293</v>
          </cell>
        </row>
        <row r="8302">
          <cell r="A8302">
            <v>2020</v>
          </cell>
          <cell r="B8302" t="str">
            <v>Durango</v>
          </cell>
          <cell r="F8302">
            <v>1742</v>
          </cell>
        </row>
        <row r="8303">
          <cell r="A8303">
            <v>2020</v>
          </cell>
          <cell r="B8303" t="str">
            <v>Durango</v>
          </cell>
          <cell r="F8303">
            <v>2105</v>
          </cell>
        </row>
        <row r="8304">
          <cell r="A8304">
            <v>2020</v>
          </cell>
          <cell r="B8304" t="str">
            <v>Durango</v>
          </cell>
          <cell r="F8304">
            <v>1570</v>
          </cell>
        </row>
        <row r="8305">
          <cell r="A8305">
            <v>2020</v>
          </cell>
          <cell r="B8305" t="str">
            <v>Durango</v>
          </cell>
          <cell r="F8305">
            <v>1921</v>
          </cell>
        </row>
        <row r="8306">
          <cell r="A8306">
            <v>2020</v>
          </cell>
          <cell r="B8306" t="str">
            <v>Durango</v>
          </cell>
          <cell r="F8306">
            <v>1408</v>
          </cell>
        </row>
        <row r="8307">
          <cell r="A8307">
            <v>2020</v>
          </cell>
          <cell r="B8307" t="str">
            <v>Durango</v>
          </cell>
          <cell r="F8307">
            <v>1745</v>
          </cell>
        </row>
        <row r="8308">
          <cell r="A8308">
            <v>2020</v>
          </cell>
          <cell r="B8308" t="str">
            <v>Durango</v>
          </cell>
          <cell r="F8308">
            <v>1255</v>
          </cell>
        </row>
        <row r="8309">
          <cell r="A8309">
            <v>2020</v>
          </cell>
          <cell r="B8309" t="str">
            <v>Durango</v>
          </cell>
          <cell r="F8309">
            <v>1577</v>
          </cell>
        </row>
        <row r="8310">
          <cell r="A8310">
            <v>2020</v>
          </cell>
          <cell r="B8310" t="str">
            <v>Durango</v>
          </cell>
          <cell r="F8310">
            <v>1114</v>
          </cell>
        </row>
        <row r="8311">
          <cell r="A8311">
            <v>2020</v>
          </cell>
          <cell r="B8311" t="str">
            <v>Durango</v>
          </cell>
          <cell r="F8311">
            <v>1416</v>
          </cell>
        </row>
        <row r="8312">
          <cell r="A8312">
            <v>2020</v>
          </cell>
          <cell r="B8312" t="str">
            <v>Durango</v>
          </cell>
          <cell r="F8312">
            <v>986</v>
          </cell>
        </row>
        <row r="8313">
          <cell r="A8313">
            <v>2020</v>
          </cell>
          <cell r="B8313" t="str">
            <v>Durango</v>
          </cell>
          <cell r="F8313">
            <v>1266</v>
          </cell>
        </row>
        <row r="8314">
          <cell r="A8314">
            <v>2020</v>
          </cell>
          <cell r="B8314" t="str">
            <v>Durango</v>
          </cell>
          <cell r="F8314">
            <v>866</v>
          </cell>
        </row>
        <row r="8315">
          <cell r="A8315">
            <v>2020</v>
          </cell>
          <cell r="B8315" t="str">
            <v>Durango</v>
          </cell>
          <cell r="F8315">
            <v>1123</v>
          </cell>
        </row>
        <row r="8316">
          <cell r="A8316">
            <v>2020</v>
          </cell>
          <cell r="B8316" t="str">
            <v>Durango</v>
          </cell>
          <cell r="F8316">
            <v>756</v>
          </cell>
        </row>
        <row r="8317">
          <cell r="A8317">
            <v>2020</v>
          </cell>
          <cell r="B8317" t="str">
            <v>Durango</v>
          </cell>
          <cell r="F8317">
            <v>986</v>
          </cell>
        </row>
        <row r="8318">
          <cell r="A8318">
            <v>2020</v>
          </cell>
          <cell r="B8318" t="str">
            <v>Durango</v>
          </cell>
          <cell r="F8318">
            <v>652</v>
          </cell>
        </row>
        <row r="8319">
          <cell r="A8319">
            <v>2020</v>
          </cell>
          <cell r="B8319" t="str">
            <v>Durango</v>
          </cell>
          <cell r="F8319">
            <v>856</v>
          </cell>
        </row>
        <row r="8320">
          <cell r="A8320">
            <v>2020</v>
          </cell>
          <cell r="B8320" t="str">
            <v>Durango</v>
          </cell>
          <cell r="F8320">
            <v>558</v>
          </cell>
        </row>
        <row r="8321">
          <cell r="A8321">
            <v>2020</v>
          </cell>
          <cell r="B8321" t="str">
            <v>Durango</v>
          </cell>
          <cell r="F8321">
            <v>734</v>
          </cell>
        </row>
        <row r="8322">
          <cell r="A8322">
            <v>2020</v>
          </cell>
          <cell r="B8322" t="str">
            <v>Durango</v>
          </cell>
          <cell r="F8322">
            <v>471</v>
          </cell>
        </row>
        <row r="8323">
          <cell r="A8323">
            <v>2020</v>
          </cell>
          <cell r="B8323" t="str">
            <v>Durango</v>
          </cell>
          <cell r="F8323">
            <v>622</v>
          </cell>
        </row>
        <row r="8324">
          <cell r="A8324">
            <v>2020</v>
          </cell>
          <cell r="B8324" t="str">
            <v>Durango</v>
          </cell>
          <cell r="F8324">
            <v>390</v>
          </cell>
        </row>
        <row r="8325">
          <cell r="A8325">
            <v>2020</v>
          </cell>
          <cell r="B8325" t="str">
            <v>Durango</v>
          </cell>
          <cell r="F8325">
            <v>516</v>
          </cell>
        </row>
        <row r="8326">
          <cell r="A8326">
            <v>2020</v>
          </cell>
          <cell r="B8326" t="str">
            <v>Durango</v>
          </cell>
          <cell r="F8326">
            <v>318</v>
          </cell>
        </row>
        <row r="8327">
          <cell r="A8327">
            <v>2020</v>
          </cell>
          <cell r="B8327" t="str">
            <v>Durango</v>
          </cell>
          <cell r="F8327">
            <v>422</v>
          </cell>
        </row>
        <row r="8328">
          <cell r="A8328">
            <v>2020</v>
          </cell>
          <cell r="B8328" t="str">
            <v>Durango</v>
          </cell>
          <cell r="F8328">
            <v>255</v>
          </cell>
        </row>
        <row r="8329">
          <cell r="A8329">
            <v>2020</v>
          </cell>
          <cell r="B8329" t="str">
            <v>Durango</v>
          </cell>
          <cell r="F8329">
            <v>340</v>
          </cell>
        </row>
        <row r="8330">
          <cell r="A8330">
            <v>2020</v>
          </cell>
          <cell r="B8330" t="str">
            <v>Durango</v>
          </cell>
          <cell r="F8330">
            <v>200</v>
          </cell>
        </row>
        <row r="8331">
          <cell r="A8331">
            <v>2020</v>
          </cell>
          <cell r="B8331" t="str">
            <v>Durango</v>
          </cell>
          <cell r="F8331">
            <v>268</v>
          </cell>
        </row>
        <row r="8332">
          <cell r="A8332">
            <v>2020</v>
          </cell>
          <cell r="B8332" t="str">
            <v>Durango</v>
          </cell>
          <cell r="F8332">
            <v>154</v>
          </cell>
        </row>
        <row r="8333">
          <cell r="A8333">
            <v>2020</v>
          </cell>
          <cell r="B8333" t="str">
            <v>Durango</v>
          </cell>
          <cell r="F8333">
            <v>208</v>
          </cell>
        </row>
        <row r="8334">
          <cell r="A8334">
            <v>2020</v>
          </cell>
          <cell r="B8334" t="str">
            <v>Durango</v>
          </cell>
          <cell r="F8334">
            <v>116</v>
          </cell>
        </row>
        <row r="8335">
          <cell r="A8335">
            <v>2020</v>
          </cell>
          <cell r="B8335" t="str">
            <v>Durango</v>
          </cell>
          <cell r="F8335">
            <v>158</v>
          </cell>
        </row>
        <row r="8336">
          <cell r="A8336">
            <v>2020</v>
          </cell>
          <cell r="B8336" t="str">
            <v>Durango</v>
          </cell>
          <cell r="F8336">
            <v>85</v>
          </cell>
        </row>
        <row r="8337">
          <cell r="A8337">
            <v>2020</v>
          </cell>
          <cell r="B8337" t="str">
            <v>Durango</v>
          </cell>
          <cell r="F8337">
            <v>117</v>
          </cell>
        </row>
        <row r="8338">
          <cell r="A8338">
            <v>2020</v>
          </cell>
          <cell r="B8338" t="str">
            <v>Durango</v>
          </cell>
          <cell r="F8338">
            <v>61</v>
          </cell>
        </row>
        <row r="8339">
          <cell r="A8339">
            <v>2020</v>
          </cell>
          <cell r="B8339" t="str">
            <v>Durango</v>
          </cell>
          <cell r="F8339">
            <v>84</v>
          </cell>
        </row>
        <row r="8340">
          <cell r="A8340">
            <v>2020</v>
          </cell>
          <cell r="B8340" t="str">
            <v>Durango</v>
          </cell>
          <cell r="F8340">
            <v>42</v>
          </cell>
        </row>
        <row r="8341">
          <cell r="A8341">
            <v>2020</v>
          </cell>
          <cell r="B8341" t="str">
            <v>Durango</v>
          </cell>
          <cell r="F8341">
            <v>59</v>
          </cell>
        </row>
        <row r="8342">
          <cell r="A8342">
            <v>2020</v>
          </cell>
          <cell r="B8342" t="str">
            <v>Durango</v>
          </cell>
          <cell r="F8342">
            <v>28</v>
          </cell>
        </row>
        <row r="8343">
          <cell r="A8343">
            <v>2020</v>
          </cell>
          <cell r="B8343" t="str">
            <v>Durango</v>
          </cell>
          <cell r="F8343">
            <v>40</v>
          </cell>
        </row>
        <row r="8344">
          <cell r="A8344">
            <v>2020</v>
          </cell>
          <cell r="B8344" t="str">
            <v>Durango</v>
          </cell>
          <cell r="F8344">
            <v>18</v>
          </cell>
        </row>
        <row r="8345">
          <cell r="A8345">
            <v>2020</v>
          </cell>
          <cell r="B8345" t="str">
            <v>Durango</v>
          </cell>
          <cell r="F8345">
            <v>26</v>
          </cell>
        </row>
        <row r="8346">
          <cell r="A8346">
            <v>2020</v>
          </cell>
          <cell r="B8346" t="str">
            <v>Durango</v>
          </cell>
          <cell r="F8346">
            <v>11</v>
          </cell>
        </row>
        <row r="8347">
          <cell r="A8347">
            <v>2020</v>
          </cell>
          <cell r="B8347" t="str">
            <v>Durango</v>
          </cell>
          <cell r="F8347">
            <v>16</v>
          </cell>
        </row>
        <row r="8348">
          <cell r="A8348">
            <v>2020</v>
          </cell>
          <cell r="B8348" t="str">
            <v>Durango</v>
          </cell>
          <cell r="F8348">
            <v>6</v>
          </cell>
        </row>
        <row r="8349">
          <cell r="A8349">
            <v>2020</v>
          </cell>
          <cell r="B8349" t="str">
            <v>Durango</v>
          </cell>
          <cell r="F8349">
            <v>9</v>
          </cell>
        </row>
        <row r="8350">
          <cell r="A8350">
            <v>2020</v>
          </cell>
          <cell r="B8350" t="str">
            <v>Durango</v>
          </cell>
          <cell r="F8350">
            <v>4</v>
          </cell>
        </row>
        <row r="8351">
          <cell r="A8351">
            <v>2020</v>
          </cell>
          <cell r="B8351" t="str">
            <v>Durango</v>
          </cell>
          <cell r="F8351">
            <v>5</v>
          </cell>
        </row>
        <row r="8352">
          <cell r="A8352">
            <v>2020</v>
          </cell>
          <cell r="B8352" t="str">
            <v>Durango</v>
          </cell>
          <cell r="F8352">
            <v>2</v>
          </cell>
        </row>
        <row r="8353">
          <cell r="A8353">
            <v>2020</v>
          </cell>
          <cell r="B8353" t="str">
            <v>Durango</v>
          </cell>
          <cell r="F8353">
            <v>3</v>
          </cell>
        </row>
        <row r="8354">
          <cell r="A8354">
            <v>2020</v>
          </cell>
          <cell r="B8354" t="str">
            <v>Durango</v>
          </cell>
          <cell r="F8354">
            <v>1</v>
          </cell>
        </row>
        <row r="8355">
          <cell r="A8355">
            <v>2020</v>
          </cell>
          <cell r="B8355" t="str">
            <v>Durango</v>
          </cell>
          <cell r="F8355">
            <v>2</v>
          </cell>
        </row>
        <row r="8356">
          <cell r="A8356">
            <v>2020</v>
          </cell>
          <cell r="B8356" t="str">
            <v>Durango</v>
          </cell>
          <cell r="F8356">
            <v>1</v>
          </cell>
        </row>
        <row r="8357">
          <cell r="A8357">
            <v>2020</v>
          </cell>
          <cell r="B8357" t="str">
            <v>Durango</v>
          </cell>
          <cell r="F8357">
            <v>1</v>
          </cell>
        </row>
        <row r="8358">
          <cell r="A8358">
            <v>2020</v>
          </cell>
          <cell r="B8358" t="str">
            <v>Durango</v>
          </cell>
          <cell r="F8358">
            <v>0</v>
          </cell>
        </row>
        <row r="8359">
          <cell r="A8359">
            <v>2020</v>
          </cell>
          <cell r="B8359" t="str">
            <v>Durango</v>
          </cell>
          <cell r="F8359">
            <v>0</v>
          </cell>
        </row>
        <row r="8360">
          <cell r="A8360">
            <v>2020</v>
          </cell>
          <cell r="B8360" t="str">
            <v>Durango</v>
          </cell>
          <cell r="F8360">
            <v>0</v>
          </cell>
        </row>
        <row r="8361">
          <cell r="A8361">
            <v>2020</v>
          </cell>
          <cell r="B8361" t="str">
            <v>Durango</v>
          </cell>
          <cell r="F8361">
            <v>0</v>
          </cell>
        </row>
        <row r="8362">
          <cell r="A8362">
            <v>2021</v>
          </cell>
          <cell r="B8362" t="str">
            <v>Durango</v>
          </cell>
          <cell r="F8362">
            <v>16367</v>
          </cell>
        </row>
        <row r="8363">
          <cell r="A8363">
            <v>2021</v>
          </cell>
          <cell r="B8363" t="str">
            <v>Durango</v>
          </cell>
          <cell r="F8363">
            <v>15782</v>
          </cell>
        </row>
        <row r="8364">
          <cell r="A8364">
            <v>2021</v>
          </cell>
          <cell r="B8364" t="str">
            <v>Durango</v>
          </cell>
          <cell r="F8364">
            <v>16445</v>
          </cell>
        </row>
        <row r="8365">
          <cell r="A8365">
            <v>2021</v>
          </cell>
          <cell r="B8365" t="str">
            <v>Durango</v>
          </cell>
          <cell r="F8365">
            <v>15871</v>
          </cell>
        </row>
        <row r="8366">
          <cell r="A8366">
            <v>2021</v>
          </cell>
          <cell r="B8366" t="str">
            <v>Durango</v>
          </cell>
          <cell r="F8366">
            <v>16555</v>
          </cell>
        </row>
        <row r="8367">
          <cell r="A8367">
            <v>2021</v>
          </cell>
          <cell r="B8367" t="str">
            <v>Durango</v>
          </cell>
          <cell r="F8367">
            <v>15981</v>
          </cell>
        </row>
        <row r="8368">
          <cell r="A8368">
            <v>2021</v>
          </cell>
          <cell r="B8368" t="str">
            <v>Durango</v>
          </cell>
          <cell r="F8368">
            <v>16670</v>
          </cell>
        </row>
        <row r="8369">
          <cell r="A8369">
            <v>2021</v>
          </cell>
          <cell r="B8369" t="str">
            <v>Durango</v>
          </cell>
          <cell r="F8369">
            <v>16095</v>
          </cell>
        </row>
        <row r="8370">
          <cell r="A8370">
            <v>2021</v>
          </cell>
          <cell r="B8370" t="str">
            <v>Durango</v>
          </cell>
          <cell r="F8370">
            <v>16792</v>
          </cell>
        </row>
        <row r="8371">
          <cell r="A8371">
            <v>2021</v>
          </cell>
          <cell r="B8371" t="str">
            <v>Durango</v>
          </cell>
          <cell r="F8371">
            <v>16215</v>
          </cell>
        </row>
        <row r="8372">
          <cell r="A8372">
            <v>2021</v>
          </cell>
          <cell r="B8372" t="str">
            <v>Durango</v>
          </cell>
          <cell r="F8372">
            <v>17317</v>
          </cell>
        </row>
        <row r="8373">
          <cell r="A8373">
            <v>2021</v>
          </cell>
          <cell r="B8373" t="str">
            <v>Durango</v>
          </cell>
          <cell r="F8373">
            <v>16710</v>
          </cell>
        </row>
        <row r="8374">
          <cell r="A8374">
            <v>2021</v>
          </cell>
          <cell r="B8374" t="str">
            <v>Durango</v>
          </cell>
          <cell r="F8374">
            <v>17894</v>
          </cell>
        </row>
        <row r="8375">
          <cell r="A8375">
            <v>2021</v>
          </cell>
          <cell r="B8375" t="str">
            <v>Durango</v>
          </cell>
          <cell r="F8375">
            <v>17279</v>
          </cell>
        </row>
        <row r="8376">
          <cell r="A8376">
            <v>2021</v>
          </cell>
          <cell r="B8376" t="str">
            <v>Durango</v>
          </cell>
          <cell r="F8376">
            <v>17999</v>
          </cell>
        </row>
        <row r="8377">
          <cell r="A8377">
            <v>2021</v>
          </cell>
          <cell r="B8377" t="str">
            <v>Durango</v>
          </cell>
          <cell r="F8377">
            <v>17424</v>
          </cell>
        </row>
        <row r="8378">
          <cell r="A8378">
            <v>2021</v>
          </cell>
          <cell r="B8378" t="str">
            <v>Durango</v>
          </cell>
          <cell r="F8378">
            <v>18013</v>
          </cell>
        </row>
        <row r="8379">
          <cell r="A8379">
            <v>2021</v>
          </cell>
          <cell r="B8379" t="str">
            <v>Durango</v>
          </cell>
          <cell r="F8379">
            <v>17469</v>
          </cell>
        </row>
        <row r="8380">
          <cell r="A8380">
            <v>2021</v>
          </cell>
          <cell r="B8380" t="str">
            <v>Durango</v>
          </cell>
          <cell r="F8380">
            <v>17986</v>
          </cell>
        </row>
        <row r="8381">
          <cell r="A8381">
            <v>2021</v>
          </cell>
          <cell r="B8381" t="str">
            <v>Durango</v>
          </cell>
          <cell r="F8381">
            <v>17464</v>
          </cell>
        </row>
        <row r="8382">
          <cell r="A8382">
            <v>2021</v>
          </cell>
          <cell r="B8382" t="str">
            <v>Durango</v>
          </cell>
          <cell r="F8382">
            <v>17937</v>
          </cell>
        </row>
        <row r="8383">
          <cell r="A8383">
            <v>2021</v>
          </cell>
          <cell r="B8383" t="str">
            <v>Durango</v>
          </cell>
          <cell r="F8383">
            <v>17433</v>
          </cell>
        </row>
        <row r="8384">
          <cell r="A8384">
            <v>2021</v>
          </cell>
          <cell r="B8384" t="str">
            <v>Durango</v>
          </cell>
          <cell r="F8384">
            <v>17884</v>
          </cell>
        </row>
        <row r="8385">
          <cell r="A8385">
            <v>2021</v>
          </cell>
          <cell r="B8385" t="str">
            <v>Durango</v>
          </cell>
          <cell r="F8385">
            <v>17384</v>
          </cell>
        </row>
        <row r="8386">
          <cell r="A8386">
            <v>2021</v>
          </cell>
          <cell r="B8386" t="str">
            <v>Durango</v>
          </cell>
          <cell r="F8386">
            <v>17829</v>
          </cell>
        </row>
        <row r="8387">
          <cell r="A8387">
            <v>2021</v>
          </cell>
          <cell r="B8387" t="str">
            <v>Durango</v>
          </cell>
          <cell r="F8387">
            <v>17327</v>
          </cell>
        </row>
        <row r="8388">
          <cell r="A8388">
            <v>2021</v>
          </cell>
          <cell r="B8388" t="str">
            <v>Durango</v>
          </cell>
          <cell r="F8388">
            <v>17759</v>
          </cell>
        </row>
        <row r="8389">
          <cell r="A8389">
            <v>2021</v>
          </cell>
          <cell r="B8389" t="str">
            <v>Durango</v>
          </cell>
          <cell r="F8389">
            <v>17258</v>
          </cell>
        </row>
        <row r="8390">
          <cell r="A8390">
            <v>2021</v>
          </cell>
          <cell r="B8390" t="str">
            <v>Durango</v>
          </cell>
          <cell r="F8390">
            <v>17683</v>
          </cell>
        </row>
        <row r="8391">
          <cell r="A8391">
            <v>2021</v>
          </cell>
          <cell r="B8391" t="str">
            <v>Durango</v>
          </cell>
          <cell r="F8391">
            <v>17170</v>
          </cell>
        </row>
        <row r="8392">
          <cell r="A8392">
            <v>2021</v>
          </cell>
          <cell r="B8392" t="str">
            <v>Durango</v>
          </cell>
          <cell r="F8392">
            <v>17593</v>
          </cell>
        </row>
        <row r="8393">
          <cell r="A8393">
            <v>2021</v>
          </cell>
          <cell r="B8393" t="str">
            <v>Durango</v>
          </cell>
          <cell r="F8393">
            <v>17064</v>
          </cell>
        </row>
        <row r="8394">
          <cell r="A8394">
            <v>2021</v>
          </cell>
          <cell r="B8394" t="str">
            <v>Durango</v>
          </cell>
          <cell r="F8394">
            <v>17467</v>
          </cell>
        </row>
        <row r="8395">
          <cell r="A8395">
            <v>2021</v>
          </cell>
          <cell r="B8395" t="str">
            <v>Durango</v>
          </cell>
          <cell r="F8395">
            <v>16936</v>
          </cell>
        </row>
        <row r="8396">
          <cell r="A8396">
            <v>2021</v>
          </cell>
          <cell r="B8396" t="str">
            <v>Durango</v>
          </cell>
          <cell r="F8396">
            <v>17287</v>
          </cell>
        </row>
        <row r="8397">
          <cell r="A8397">
            <v>2021</v>
          </cell>
          <cell r="B8397" t="str">
            <v>Durango</v>
          </cell>
          <cell r="F8397">
            <v>16768</v>
          </cell>
        </row>
        <row r="8398">
          <cell r="A8398">
            <v>2021</v>
          </cell>
          <cell r="B8398" t="str">
            <v>Durango</v>
          </cell>
          <cell r="F8398">
            <v>17067</v>
          </cell>
        </row>
        <row r="8399">
          <cell r="A8399">
            <v>2021</v>
          </cell>
          <cell r="B8399" t="str">
            <v>Durango</v>
          </cell>
          <cell r="F8399">
            <v>16573</v>
          </cell>
        </row>
        <row r="8400">
          <cell r="A8400">
            <v>2021</v>
          </cell>
          <cell r="B8400" t="str">
            <v>Durango</v>
          </cell>
          <cell r="F8400">
            <v>16848</v>
          </cell>
        </row>
        <row r="8401">
          <cell r="A8401">
            <v>2021</v>
          </cell>
          <cell r="B8401" t="str">
            <v>Durango</v>
          </cell>
          <cell r="F8401">
            <v>16393</v>
          </cell>
        </row>
        <row r="8402">
          <cell r="A8402">
            <v>2021</v>
          </cell>
          <cell r="B8402" t="str">
            <v>Durango</v>
          </cell>
          <cell r="F8402">
            <v>16632</v>
          </cell>
        </row>
        <row r="8403">
          <cell r="A8403">
            <v>2021</v>
          </cell>
          <cell r="B8403" t="str">
            <v>Durango</v>
          </cell>
          <cell r="F8403">
            <v>16229</v>
          </cell>
        </row>
        <row r="8404">
          <cell r="A8404">
            <v>2021</v>
          </cell>
          <cell r="B8404" t="str">
            <v>Durango</v>
          </cell>
          <cell r="F8404">
            <v>16427</v>
          </cell>
        </row>
        <row r="8405">
          <cell r="A8405">
            <v>2021</v>
          </cell>
          <cell r="B8405" t="str">
            <v>Durango</v>
          </cell>
          <cell r="F8405">
            <v>16073</v>
          </cell>
        </row>
        <row r="8406">
          <cell r="A8406">
            <v>2021</v>
          </cell>
          <cell r="B8406" t="str">
            <v>Durango</v>
          </cell>
          <cell r="F8406">
            <v>16253</v>
          </cell>
        </row>
        <row r="8407">
          <cell r="A8407">
            <v>2021</v>
          </cell>
          <cell r="B8407" t="str">
            <v>Durango</v>
          </cell>
          <cell r="F8407">
            <v>15923</v>
          </cell>
        </row>
        <row r="8408">
          <cell r="A8408">
            <v>2021</v>
          </cell>
          <cell r="B8408" t="str">
            <v>Durango</v>
          </cell>
          <cell r="F8408">
            <v>16099</v>
          </cell>
        </row>
        <row r="8409">
          <cell r="A8409">
            <v>2021</v>
          </cell>
          <cell r="B8409" t="str">
            <v>Durango</v>
          </cell>
          <cell r="F8409">
            <v>15791</v>
          </cell>
        </row>
        <row r="8410">
          <cell r="A8410">
            <v>2021</v>
          </cell>
          <cell r="B8410" t="str">
            <v>Durango</v>
          </cell>
          <cell r="F8410">
            <v>15951</v>
          </cell>
        </row>
        <row r="8411">
          <cell r="A8411">
            <v>2021</v>
          </cell>
          <cell r="B8411" t="str">
            <v>Durango</v>
          </cell>
          <cell r="F8411">
            <v>15687</v>
          </cell>
        </row>
        <row r="8412">
          <cell r="A8412">
            <v>2021</v>
          </cell>
          <cell r="B8412" t="str">
            <v>Durango</v>
          </cell>
          <cell r="F8412">
            <v>15826</v>
          </cell>
        </row>
        <row r="8413">
          <cell r="A8413">
            <v>2021</v>
          </cell>
          <cell r="B8413" t="str">
            <v>Durango</v>
          </cell>
          <cell r="F8413">
            <v>15617</v>
          </cell>
        </row>
        <row r="8414">
          <cell r="A8414">
            <v>2021</v>
          </cell>
          <cell r="B8414" t="str">
            <v>Durango</v>
          </cell>
          <cell r="F8414">
            <v>15716</v>
          </cell>
        </row>
        <row r="8415">
          <cell r="A8415">
            <v>2021</v>
          </cell>
          <cell r="B8415" t="str">
            <v>Durango</v>
          </cell>
          <cell r="F8415">
            <v>15551</v>
          </cell>
        </row>
        <row r="8416">
          <cell r="A8416">
            <v>2021</v>
          </cell>
          <cell r="B8416" t="str">
            <v>Durango</v>
          </cell>
          <cell r="F8416">
            <v>15572</v>
          </cell>
        </row>
        <row r="8417">
          <cell r="A8417">
            <v>2021</v>
          </cell>
          <cell r="B8417" t="str">
            <v>Durango</v>
          </cell>
          <cell r="F8417">
            <v>15441</v>
          </cell>
        </row>
        <row r="8418">
          <cell r="A8418">
            <v>2021</v>
          </cell>
          <cell r="B8418" t="str">
            <v>Durango</v>
          </cell>
          <cell r="F8418">
            <v>15364</v>
          </cell>
        </row>
        <row r="8419">
          <cell r="A8419">
            <v>2021</v>
          </cell>
          <cell r="B8419" t="str">
            <v>Durango</v>
          </cell>
          <cell r="F8419">
            <v>15284</v>
          </cell>
        </row>
        <row r="8420">
          <cell r="A8420">
            <v>2021</v>
          </cell>
          <cell r="B8420" t="str">
            <v>Durango</v>
          </cell>
          <cell r="F8420">
            <v>15090</v>
          </cell>
        </row>
        <row r="8421">
          <cell r="A8421">
            <v>2021</v>
          </cell>
          <cell r="B8421" t="str">
            <v>Durango</v>
          </cell>
          <cell r="F8421">
            <v>15095</v>
          </cell>
        </row>
        <row r="8422">
          <cell r="A8422">
            <v>2021</v>
          </cell>
          <cell r="B8422" t="str">
            <v>Durango</v>
          </cell>
          <cell r="F8422">
            <v>14741</v>
          </cell>
        </row>
        <row r="8423">
          <cell r="A8423">
            <v>2021</v>
          </cell>
          <cell r="B8423" t="str">
            <v>Durango</v>
          </cell>
          <cell r="F8423">
            <v>14864</v>
          </cell>
        </row>
        <row r="8424">
          <cell r="A8424">
            <v>2021</v>
          </cell>
          <cell r="B8424" t="str">
            <v>Durango</v>
          </cell>
          <cell r="F8424">
            <v>14341</v>
          </cell>
        </row>
        <row r="8425">
          <cell r="A8425">
            <v>2021</v>
          </cell>
          <cell r="B8425" t="str">
            <v>Durango</v>
          </cell>
          <cell r="F8425">
            <v>14601</v>
          </cell>
        </row>
        <row r="8426">
          <cell r="A8426">
            <v>2021</v>
          </cell>
          <cell r="B8426" t="str">
            <v>Durango</v>
          </cell>
          <cell r="F8426">
            <v>13939</v>
          </cell>
        </row>
        <row r="8427">
          <cell r="A8427">
            <v>2021</v>
          </cell>
          <cell r="B8427" t="str">
            <v>Durango</v>
          </cell>
          <cell r="F8427">
            <v>14343</v>
          </cell>
        </row>
        <row r="8428">
          <cell r="A8428">
            <v>2021</v>
          </cell>
          <cell r="B8428" t="str">
            <v>Durango</v>
          </cell>
          <cell r="F8428">
            <v>13545</v>
          </cell>
        </row>
        <row r="8429">
          <cell r="A8429">
            <v>2021</v>
          </cell>
          <cell r="B8429" t="str">
            <v>Durango</v>
          </cell>
          <cell r="F8429">
            <v>14092</v>
          </cell>
        </row>
        <row r="8430">
          <cell r="A8430">
            <v>2021</v>
          </cell>
          <cell r="B8430" t="str">
            <v>Durango</v>
          </cell>
          <cell r="F8430">
            <v>13154</v>
          </cell>
        </row>
        <row r="8431">
          <cell r="A8431">
            <v>2021</v>
          </cell>
          <cell r="B8431" t="str">
            <v>Durango</v>
          </cell>
          <cell r="F8431">
            <v>13833</v>
          </cell>
        </row>
        <row r="8432">
          <cell r="A8432">
            <v>2021</v>
          </cell>
          <cell r="B8432" t="str">
            <v>Durango</v>
          </cell>
          <cell r="F8432">
            <v>12780</v>
          </cell>
        </row>
        <row r="8433">
          <cell r="A8433">
            <v>2021</v>
          </cell>
          <cell r="B8433" t="str">
            <v>Durango</v>
          </cell>
          <cell r="F8433">
            <v>13581</v>
          </cell>
        </row>
        <row r="8434">
          <cell r="A8434">
            <v>2021</v>
          </cell>
          <cell r="B8434" t="str">
            <v>Durango</v>
          </cell>
          <cell r="F8434">
            <v>12422</v>
          </cell>
        </row>
        <row r="8435">
          <cell r="A8435">
            <v>2021</v>
          </cell>
          <cell r="B8435" t="str">
            <v>Durango</v>
          </cell>
          <cell r="F8435">
            <v>13338</v>
          </cell>
        </row>
        <row r="8436">
          <cell r="A8436">
            <v>2021</v>
          </cell>
          <cell r="B8436" t="str">
            <v>Durango</v>
          </cell>
          <cell r="F8436">
            <v>12077</v>
          </cell>
        </row>
        <row r="8437">
          <cell r="A8437">
            <v>2021</v>
          </cell>
          <cell r="B8437" t="str">
            <v>Durango</v>
          </cell>
          <cell r="F8437">
            <v>13103</v>
          </cell>
        </row>
        <row r="8438">
          <cell r="A8438">
            <v>2021</v>
          </cell>
          <cell r="B8438" t="str">
            <v>Durango</v>
          </cell>
          <cell r="F8438">
            <v>11755</v>
          </cell>
        </row>
        <row r="8439">
          <cell r="A8439">
            <v>2021</v>
          </cell>
          <cell r="B8439" t="str">
            <v>Durango</v>
          </cell>
          <cell r="F8439">
            <v>12882</v>
          </cell>
        </row>
        <row r="8440">
          <cell r="A8440">
            <v>2021</v>
          </cell>
          <cell r="B8440" t="str">
            <v>Durango</v>
          </cell>
          <cell r="F8440">
            <v>11469</v>
          </cell>
        </row>
        <row r="8441">
          <cell r="A8441">
            <v>2021</v>
          </cell>
          <cell r="B8441" t="str">
            <v>Durango</v>
          </cell>
          <cell r="F8441">
            <v>12677</v>
          </cell>
        </row>
        <row r="8442">
          <cell r="A8442">
            <v>2021</v>
          </cell>
          <cell r="B8442" t="str">
            <v>Durango</v>
          </cell>
          <cell r="F8442">
            <v>11228</v>
          </cell>
        </row>
        <row r="8443">
          <cell r="A8443">
            <v>2021</v>
          </cell>
          <cell r="B8443" t="str">
            <v>Durango</v>
          </cell>
          <cell r="F8443">
            <v>12488</v>
          </cell>
        </row>
        <row r="8444">
          <cell r="A8444">
            <v>2021</v>
          </cell>
          <cell r="B8444" t="str">
            <v>Durango</v>
          </cell>
          <cell r="F8444">
            <v>11037</v>
          </cell>
        </row>
        <row r="8445">
          <cell r="A8445">
            <v>2021</v>
          </cell>
          <cell r="B8445" t="str">
            <v>Durango</v>
          </cell>
          <cell r="F8445">
            <v>12312</v>
          </cell>
        </row>
        <row r="8446">
          <cell r="A8446">
            <v>2021</v>
          </cell>
          <cell r="B8446" t="str">
            <v>Durango</v>
          </cell>
          <cell r="F8446">
            <v>10896</v>
          </cell>
        </row>
        <row r="8447">
          <cell r="A8447">
            <v>2021</v>
          </cell>
          <cell r="B8447" t="str">
            <v>Durango</v>
          </cell>
          <cell r="F8447">
            <v>12157</v>
          </cell>
        </row>
        <row r="8448">
          <cell r="A8448">
            <v>2021</v>
          </cell>
          <cell r="B8448" t="str">
            <v>Durango</v>
          </cell>
          <cell r="F8448">
            <v>10802</v>
          </cell>
        </row>
        <row r="8449">
          <cell r="A8449">
            <v>2021</v>
          </cell>
          <cell r="B8449" t="str">
            <v>Durango</v>
          </cell>
          <cell r="F8449">
            <v>12021</v>
          </cell>
        </row>
        <row r="8450">
          <cell r="A8450">
            <v>2021</v>
          </cell>
          <cell r="B8450" t="str">
            <v>Durango</v>
          </cell>
          <cell r="F8450">
            <v>10751</v>
          </cell>
        </row>
        <row r="8451">
          <cell r="A8451">
            <v>2021</v>
          </cell>
          <cell r="B8451" t="str">
            <v>Durango</v>
          </cell>
          <cell r="F8451">
            <v>11902</v>
          </cell>
        </row>
        <row r="8452">
          <cell r="A8452">
            <v>2021</v>
          </cell>
          <cell r="B8452" t="str">
            <v>Durango</v>
          </cell>
          <cell r="F8452">
            <v>10726</v>
          </cell>
        </row>
        <row r="8453">
          <cell r="A8453">
            <v>2021</v>
          </cell>
          <cell r="B8453" t="str">
            <v>Durango</v>
          </cell>
          <cell r="F8453">
            <v>11799</v>
          </cell>
        </row>
        <row r="8454">
          <cell r="A8454">
            <v>2021</v>
          </cell>
          <cell r="B8454" t="str">
            <v>Durango</v>
          </cell>
          <cell r="F8454">
            <v>10678</v>
          </cell>
        </row>
        <row r="8455">
          <cell r="A8455">
            <v>2021</v>
          </cell>
          <cell r="B8455" t="str">
            <v>Durango</v>
          </cell>
          <cell r="F8455">
            <v>11669</v>
          </cell>
        </row>
        <row r="8456">
          <cell r="A8456">
            <v>2021</v>
          </cell>
          <cell r="B8456" t="str">
            <v>Durango</v>
          </cell>
          <cell r="F8456">
            <v>10583</v>
          </cell>
        </row>
        <row r="8457">
          <cell r="A8457">
            <v>2021</v>
          </cell>
          <cell r="B8457" t="str">
            <v>Durango</v>
          </cell>
          <cell r="F8457">
            <v>11488</v>
          </cell>
        </row>
        <row r="8458">
          <cell r="A8458">
            <v>2021</v>
          </cell>
          <cell r="B8458" t="str">
            <v>Durango</v>
          </cell>
          <cell r="F8458">
            <v>10442</v>
          </cell>
        </row>
        <row r="8459">
          <cell r="A8459">
            <v>2021</v>
          </cell>
          <cell r="B8459" t="str">
            <v>Durango</v>
          </cell>
          <cell r="F8459">
            <v>11273</v>
          </cell>
        </row>
        <row r="8460">
          <cell r="A8460">
            <v>2021</v>
          </cell>
          <cell r="B8460" t="str">
            <v>Durango</v>
          </cell>
          <cell r="F8460">
            <v>10248</v>
          </cell>
        </row>
        <row r="8461">
          <cell r="A8461">
            <v>2021</v>
          </cell>
          <cell r="B8461" t="str">
            <v>Durango</v>
          </cell>
          <cell r="F8461">
            <v>11020</v>
          </cell>
        </row>
        <row r="8462">
          <cell r="A8462">
            <v>2021</v>
          </cell>
          <cell r="B8462" t="str">
            <v>Durango</v>
          </cell>
          <cell r="F8462">
            <v>10009</v>
          </cell>
        </row>
        <row r="8463">
          <cell r="A8463">
            <v>2021</v>
          </cell>
          <cell r="B8463" t="str">
            <v>Durango</v>
          </cell>
          <cell r="F8463">
            <v>10742</v>
          </cell>
        </row>
        <row r="8464">
          <cell r="A8464">
            <v>2021</v>
          </cell>
          <cell r="B8464" t="str">
            <v>Durango</v>
          </cell>
          <cell r="F8464">
            <v>9741</v>
          </cell>
        </row>
        <row r="8465">
          <cell r="A8465">
            <v>2021</v>
          </cell>
          <cell r="B8465" t="str">
            <v>Durango</v>
          </cell>
          <cell r="F8465">
            <v>10449</v>
          </cell>
        </row>
        <row r="8466">
          <cell r="A8466">
            <v>2021</v>
          </cell>
          <cell r="B8466" t="str">
            <v>Durango</v>
          </cell>
          <cell r="F8466">
            <v>9457</v>
          </cell>
        </row>
        <row r="8467">
          <cell r="A8467">
            <v>2021</v>
          </cell>
          <cell r="B8467" t="str">
            <v>Durango</v>
          </cell>
          <cell r="F8467">
            <v>10144</v>
          </cell>
        </row>
        <row r="8468">
          <cell r="A8468">
            <v>2021</v>
          </cell>
          <cell r="B8468" t="str">
            <v>Durango</v>
          </cell>
          <cell r="F8468">
            <v>9161</v>
          </cell>
        </row>
        <row r="8469">
          <cell r="A8469">
            <v>2021</v>
          </cell>
          <cell r="B8469" t="str">
            <v>Durango</v>
          </cell>
          <cell r="F8469">
            <v>9837</v>
          </cell>
        </row>
        <row r="8470">
          <cell r="A8470">
            <v>2021</v>
          </cell>
          <cell r="B8470" t="str">
            <v>Durango</v>
          </cell>
          <cell r="F8470">
            <v>8861</v>
          </cell>
        </row>
        <row r="8471">
          <cell r="A8471">
            <v>2021</v>
          </cell>
          <cell r="B8471" t="str">
            <v>Durango</v>
          </cell>
          <cell r="F8471">
            <v>9534</v>
          </cell>
        </row>
        <row r="8472">
          <cell r="A8472">
            <v>2021</v>
          </cell>
          <cell r="B8472" t="str">
            <v>Durango</v>
          </cell>
          <cell r="F8472">
            <v>8567</v>
          </cell>
        </row>
        <row r="8473">
          <cell r="A8473">
            <v>2021</v>
          </cell>
          <cell r="B8473" t="str">
            <v>Durango</v>
          </cell>
          <cell r="F8473">
            <v>9238</v>
          </cell>
        </row>
        <row r="8474">
          <cell r="A8474">
            <v>2021</v>
          </cell>
          <cell r="B8474" t="str">
            <v>Durango</v>
          </cell>
          <cell r="F8474">
            <v>8277</v>
          </cell>
        </row>
        <row r="8475">
          <cell r="A8475">
            <v>2021</v>
          </cell>
          <cell r="B8475" t="str">
            <v>Durango</v>
          </cell>
          <cell r="F8475">
            <v>8945</v>
          </cell>
        </row>
        <row r="8476">
          <cell r="A8476">
            <v>2021</v>
          </cell>
          <cell r="B8476" t="str">
            <v>Durango</v>
          </cell>
          <cell r="F8476">
            <v>7988</v>
          </cell>
        </row>
        <row r="8477">
          <cell r="A8477">
            <v>2021</v>
          </cell>
          <cell r="B8477" t="str">
            <v>Durango</v>
          </cell>
          <cell r="F8477">
            <v>8654</v>
          </cell>
        </row>
        <row r="8478">
          <cell r="A8478">
            <v>2021</v>
          </cell>
          <cell r="B8478" t="str">
            <v>Durango</v>
          </cell>
          <cell r="F8478">
            <v>7694</v>
          </cell>
        </row>
        <row r="8479">
          <cell r="A8479">
            <v>2021</v>
          </cell>
          <cell r="B8479" t="str">
            <v>Durango</v>
          </cell>
          <cell r="F8479">
            <v>8362</v>
          </cell>
        </row>
        <row r="8480">
          <cell r="A8480">
            <v>2021</v>
          </cell>
          <cell r="B8480" t="str">
            <v>Durango</v>
          </cell>
          <cell r="F8480">
            <v>7392</v>
          </cell>
        </row>
        <row r="8481">
          <cell r="A8481">
            <v>2021</v>
          </cell>
          <cell r="B8481" t="str">
            <v>Durango</v>
          </cell>
          <cell r="F8481">
            <v>8063</v>
          </cell>
        </row>
        <row r="8482">
          <cell r="A8482">
            <v>2021</v>
          </cell>
          <cell r="B8482" t="str">
            <v>Durango</v>
          </cell>
          <cell r="F8482">
            <v>7083</v>
          </cell>
        </row>
        <row r="8483">
          <cell r="A8483">
            <v>2021</v>
          </cell>
          <cell r="B8483" t="str">
            <v>Durango</v>
          </cell>
          <cell r="F8483">
            <v>7753</v>
          </cell>
        </row>
        <row r="8484">
          <cell r="A8484">
            <v>2021</v>
          </cell>
          <cell r="B8484" t="str">
            <v>Durango</v>
          </cell>
          <cell r="F8484">
            <v>6765</v>
          </cell>
        </row>
        <row r="8485">
          <cell r="A8485">
            <v>2021</v>
          </cell>
          <cell r="B8485" t="str">
            <v>Durango</v>
          </cell>
          <cell r="F8485">
            <v>7431</v>
          </cell>
        </row>
        <row r="8486">
          <cell r="A8486">
            <v>2021</v>
          </cell>
          <cell r="B8486" t="str">
            <v>Durango</v>
          </cell>
          <cell r="F8486">
            <v>6437</v>
          </cell>
        </row>
        <row r="8487">
          <cell r="A8487">
            <v>2021</v>
          </cell>
          <cell r="B8487" t="str">
            <v>Durango</v>
          </cell>
          <cell r="F8487">
            <v>7093</v>
          </cell>
        </row>
        <row r="8488">
          <cell r="A8488">
            <v>2021</v>
          </cell>
          <cell r="B8488" t="str">
            <v>Durango</v>
          </cell>
          <cell r="F8488">
            <v>6103</v>
          </cell>
        </row>
        <row r="8489">
          <cell r="A8489">
            <v>2021</v>
          </cell>
          <cell r="B8489" t="str">
            <v>Durango</v>
          </cell>
          <cell r="F8489">
            <v>6745</v>
          </cell>
        </row>
        <row r="8490">
          <cell r="A8490">
            <v>2021</v>
          </cell>
          <cell r="B8490" t="str">
            <v>Durango</v>
          </cell>
          <cell r="F8490">
            <v>5767</v>
          </cell>
        </row>
        <row r="8491">
          <cell r="A8491">
            <v>2021</v>
          </cell>
          <cell r="B8491" t="str">
            <v>Durango</v>
          </cell>
          <cell r="F8491">
            <v>6393</v>
          </cell>
        </row>
        <row r="8492">
          <cell r="A8492">
            <v>2021</v>
          </cell>
          <cell r="B8492" t="str">
            <v>Durango</v>
          </cell>
          <cell r="F8492">
            <v>5432</v>
          </cell>
        </row>
        <row r="8493">
          <cell r="A8493">
            <v>2021</v>
          </cell>
          <cell r="B8493" t="str">
            <v>Durango</v>
          </cell>
          <cell r="F8493">
            <v>6042</v>
          </cell>
        </row>
        <row r="8494">
          <cell r="A8494">
            <v>2021</v>
          </cell>
          <cell r="B8494" t="str">
            <v>Durango</v>
          </cell>
          <cell r="F8494">
            <v>5105</v>
          </cell>
        </row>
        <row r="8495">
          <cell r="A8495">
            <v>2021</v>
          </cell>
          <cell r="B8495" t="str">
            <v>Durango</v>
          </cell>
          <cell r="F8495">
            <v>5697</v>
          </cell>
        </row>
        <row r="8496">
          <cell r="A8496">
            <v>2021</v>
          </cell>
          <cell r="B8496" t="str">
            <v>Durango</v>
          </cell>
          <cell r="F8496">
            <v>4783</v>
          </cell>
        </row>
        <row r="8497">
          <cell r="A8497">
            <v>2021</v>
          </cell>
          <cell r="B8497" t="str">
            <v>Durango</v>
          </cell>
          <cell r="F8497">
            <v>5361</v>
          </cell>
        </row>
        <row r="8498">
          <cell r="A8498">
            <v>2021</v>
          </cell>
          <cell r="B8498" t="str">
            <v>Durango</v>
          </cell>
          <cell r="F8498">
            <v>4473</v>
          </cell>
        </row>
        <row r="8499">
          <cell r="A8499">
            <v>2021</v>
          </cell>
          <cell r="B8499" t="str">
            <v>Durango</v>
          </cell>
          <cell r="F8499">
            <v>5032</v>
          </cell>
        </row>
        <row r="8500">
          <cell r="A8500">
            <v>2021</v>
          </cell>
          <cell r="B8500" t="str">
            <v>Durango</v>
          </cell>
          <cell r="F8500">
            <v>4176</v>
          </cell>
        </row>
        <row r="8501">
          <cell r="A8501">
            <v>2021</v>
          </cell>
          <cell r="B8501" t="str">
            <v>Durango</v>
          </cell>
          <cell r="F8501">
            <v>4709</v>
          </cell>
        </row>
        <row r="8502">
          <cell r="A8502">
            <v>2021</v>
          </cell>
          <cell r="B8502" t="str">
            <v>Durango</v>
          </cell>
          <cell r="F8502">
            <v>3884</v>
          </cell>
        </row>
        <row r="8503">
          <cell r="A8503">
            <v>2021</v>
          </cell>
          <cell r="B8503" t="str">
            <v>Durango</v>
          </cell>
          <cell r="F8503">
            <v>4397</v>
          </cell>
        </row>
        <row r="8504">
          <cell r="A8504">
            <v>2021</v>
          </cell>
          <cell r="B8504" t="str">
            <v>Durango</v>
          </cell>
          <cell r="F8504">
            <v>3629</v>
          </cell>
        </row>
        <row r="8505">
          <cell r="A8505">
            <v>2021</v>
          </cell>
          <cell r="B8505" t="str">
            <v>Durango</v>
          </cell>
          <cell r="F8505">
            <v>4131</v>
          </cell>
        </row>
        <row r="8506">
          <cell r="A8506">
            <v>2021</v>
          </cell>
          <cell r="B8506" t="str">
            <v>Durango</v>
          </cell>
          <cell r="F8506">
            <v>3398</v>
          </cell>
        </row>
        <row r="8507">
          <cell r="A8507">
            <v>2021</v>
          </cell>
          <cell r="B8507" t="str">
            <v>Durango</v>
          </cell>
          <cell r="F8507">
            <v>3886</v>
          </cell>
        </row>
        <row r="8508">
          <cell r="A8508">
            <v>2021</v>
          </cell>
          <cell r="B8508" t="str">
            <v>Durango</v>
          </cell>
          <cell r="F8508">
            <v>3164</v>
          </cell>
        </row>
        <row r="8509">
          <cell r="A8509">
            <v>2021</v>
          </cell>
          <cell r="B8509" t="str">
            <v>Durango</v>
          </cell>
          <cell r="F8509">
            <v>3635</v>
          </cell>
        </row>
        <row r="8510">
          <cell r="A8510">
            <v>2021</v>
          </cell>
          <cell r="B8510" t="str">
            <v>Durango</v>
          </cell>
          <cell r="F8510">
            <v>2942</v>
          </cell>
        </row>
        <row r="8511">
          <cell r="A8511">
            <v>2021</v>
          </cell>
          <cell r="B8511" t="str">
            <v>Durango</v>
          </cell>
          <cell r="F8511">
            <v>3396</v>
          </cell>
        </row>
        <row r="8512">
          <cell r="A8512">
            <v>2021</v>
          </cell>
          <cell r="B8512" t="str">
            <v>Durango</v>
          </cell>
          <cell r="F8512">
            <v>2729</v>
          </cell>
        </row>
        <row r="8513">
          <cell r="A8513">
            <v>2021</v>
          </cell>
          <cell r="B8513" t="str">
            <v>Durango</v>
          </cell>
          <cell r="F8513">
            <v>3169</v>
          </cell>
        </row>
        <row r="8514">
          <cell r="A8514">
            <v>2021</v>
          </cell>
          <cell r="B8514" t="str">
            <v>Durango</v>
          </cell>
          <cell r="F8514">
            <v>2525</v>
          </cell>
        </row>
        <row r="8515">
          <cell r="A8515">
            <v>2021</v>
          </cell>
          <cell r="B8515" t="str">
            <v>Durango</v>
          </cell>
          <cell r="F8515">
            <v>2951</v>
          </cell>
        </row>
        <row r="8516">
          <cell r="A8516">
            <v>2021</v>
          </cell>
          <cell r="B8516" t="str">
            <v>Durango</v>
          </cell>
          <cell r="F8516">
            <v>2329</v>
          </cell>
        </row>
        <row r="8517">
          <cell r="A8517">
            <v>2021</v>
          </cell>
          <cell r="B8517" t="str">
            <v>Durango</v>
          </cell>
          <cell r="F8517">
            <v>2743</v>
          </cell>
        </row>
        <row r="8518">
          <cell r="A8518">
            <v>2021</v>
          </cell>
          <cell r="B8518" t="str">
            <v>Durango</v>
          </cell>
          <cell r="F8518">
            <v>2139</v>
          </cell>
        </row>
        <row r="8519">
          <cell r="A8519">
            <v>2021</v>
          </cell>
          <cell r="B8519" t="str">
            <v>Durango</v>
          </cell>
          <cell r="F8519">
            <v>2543</v>
          </cell>
        </row>
        <row r="8520">
          <cell r="A8520">
            <v>2021</v>
          </cell>
          <cell r="B8520" t="str">
            <v>Durango</v>
          </cell>
          <cell r="F8520">
            <v>1962</v>
          </cell>
        </row>
        <row r="8521">
          <cell r="A8521">
            <v>2021</v>
          </cell>
          <cell r="B8521" t="str">
            <v>Durango</v>
          </cell>
          <cell r="F8521">
            <v>2354</v>
          </cell>
        </row>
        <row r="8522">
          <cell r="A8522">
            <v>2021</v>
          </cell>
          <cell r="B8522" t="str">
            <v>Durango</v>
          </cell>
          <cell r="F8522">
            <v>1787</v>
          </cell>
        </row>
        <row r="8523">
          <cell r="A8523">
            <v>2021</v>
          </cell>
          <cell r="B8523" t="str">
            <v>Durango</v>
          </cell>
          <cell r="F8523">
            <v>2169</v>
          </cell>
        </row>
        <row r="8524">
          <cell r="A8524">
            <v>2021</v>
          </cell>
          <cell r="B8524" t="str">
            <v>Durango</v>
          </cell>
          <cell r="F8524">
            <v>1611</v>
          </cell>
        </row>
        <row r="8525">
          <cell r="A8525">
            <v>2021</v>
          </cell>
          <cell r="B8525" t="str">
            <v>Durango</v>
          </cell>
          <cell r="F8525">
            <v>1980</v>
          </cell>
        </row>
        <row r="8526">
          <cell r="A8526">
            <v>2021</v>
          </cell>
          <cell r="B8526" t="str">
            <v>Durango</v>
          </cell>
          <cell r="F8526">
            <v>1444</v>
          </cell>
        </row>
        <row r="8527">
          <cell r="A8527">
            <v>2021</v>
          </cell>
          <cell r="B8527" t="str">
            <v>Durango</v>
          </cell>
          <cell r="F8527">
            <v>1798</v>
          </cell>
        </row>
        <row r="8528">
          <cell r="A8528">
            <v>2021</v>
          </cell>
          <cell r="B8528" t="str">
            <v>Durango</v>
          </cell>
          <cell r="F8528">
            <v>1287</v>
          </cell>
        </row>
        <row r="8529">
          <cell r="A8529">
            <v>2021</v>
          </cell>
          <cell r="B8529" t="str">
            <v>Durango</v>
          </cell>
          <cell r="F8529">
            <v>1624</v>
          </cell>
        </row>
        <row r="8530">
          <cell r="A8530">
            <v>2021</v>
          </cell>
          <cell r="B8530" t="str">
            <v>Durango</v>
          </cell>
          <cell r="F8530">
            <v>1139</v>
          </cell>
        </row>
        <row r="8531">
          <cell r="A8531">
            <v>2021</v>
          </cell>
          <cell r="B8531" t="str">
            <v>Durango</v>
          </cell>
          <cell r="F8531">
            <v>1458</v>
          </cell>
        </row>
        <row r="8532">
          <cell r="A8532">
            <v>2021</v>
          </cell>
          <cell r="B8532" t="str">
            <v>Durango</v>
          </cell>
          <cell r="F8532">
            <v>1005</v>
          </cell>
        </row>
        <row r="8533">
          <cell r="A8533">
            <v>2021</v>
          </cell>
          <cell r="B8533" t="str">
            <v>Durango</v>
          </cell>
          <cell r="F8533">
            <v>1301</v>
          </cell>
        </row>
        <row r="8534">
          <cell r="A8534">
            <v>2021</v>
          </cell>
          <cell r="B8534" t="str">
            <v>Durango</v>
          </cell>
          <cell r="F8534">
            <v>882</v>
          </cell>
        </row>
        <row r="8535">
          <cell r="A8535">
            <v>2021</v>
          </cell>
          <cell r="B8535" t="str">
            <v>Durango</v>
          </cell>
          <cell r="F8535">
            <v>1154</v>
          </cell>
        </row>
        <row r="8536">
          <cell r="A8536">
            <v>2021</v>
          </cell>
          <cell r="B8536" t="str">
            <v>Durango</v>
          </cell>
          <cell r="F8536">
            <v>769</v>
          </cell>
        </row>
        <row r="8537">
          <cell r="A8537">
            <v>2021</v>
          </cell>
          <cell r="B8537" t="str">
            <v>Durango</v>
          </cell>
          <cell r="F8537">
            <v>1015</v>
          </cell>
        </row>
        <row r="8538">
          <cell r="A8538">
            <v>2021</v>
          </cell>
          <cell r="B8538" t="str">
            <v>Durango</v>
          </cell>
          <cell r="F8538">
            <v>664</v>
          </cell>
        </row>
        <row r="8539">
          <cell r="A8539">
            <v>2021</v>
          </cell>
          <cell r="B8539" t="str">
            <v>Durango</v>
          </cell>
          <cell r="F8539">
            <v>882</v>
          </cell>
        </row>
        <row r="8540">
          <cell r="A8540">
            <v>2021</v>
          </cell>
          <cell r="B8540" t="str">
            <v>Durango</v>
          </cell>
          <cell r="F8540">
            <v>568</v>
          </cell>
        </row>
        <row r="8541">
          <cell r="A8541">
            <v>2021</v>
          </cell>
          <cell r="B8541" t="str">
            <v>Durango</v>
          </cell>
          <cell r="F8541">
            <v>758</v>
          </cell>
        </row>
        <row r="8542">
          <cell r="A8542">
            <v>2021</v>
          </cell>
          <cell r="B8542" t="str">
            <v>Durango</v>
          </cell>
          <cell r="F8542">
            <v>482</v>
          </cell>
        </row>
        <row r="8543">
          <cell r="A8543">
            <v>2021</v>
          </cell>
          <cell r="B8543" t="str">
            <v>Durango</v>
          </cell>
          <cell r="F8543">
            <v>645</v>
          </cell>
        </row>
        <row r="8544">
          <cell r="A8544">
            <v>2021</v>
          </cell>
          <cell r="B8544" t="str">
            <v>Durango</v>
          </cell>
          <cell r="F8544">
            <v>402</v>
          </cell>
        </row>
        <row r="8545">
          <cell r="A8545">
            <v>2021</v>
          </cell>
          <cell r="B8545" t="str">
            <v>Durango</v>
          </cell>
          <cell r="F8545">
            <v>539</v>
          </cell>
        </row>
        <row r="8546">
          <cell r="A8546">
            <v>2021</v>
          </cell>
          <cell r="B8546" t="str">
            <v>Durango</v>
          </cell>
          <cell r="F8546">
            <v>328</v>
          </cell>
        </row>
        <row r="8547">
          <cell r="A8547">
            <v>2021</v>
          </cell>
          <cell r="B8547" t="str">
            <v>Durango</v>
          </cell>
          <cell r="F8547">
            <v>441</v>
          </cell>
        </row>
        <row r="8548">
          <cell r="A8548">
            <v>2021</v>
          </cell>
          <cell r="B8548" t="str">
            <v>Durango</v>
          </cell>
          <cell r="F8548">
            <v>263</v>
          </cell>
        </row>
        <row r="8549">
          <cell r="A8549">
            <v>2021</v>
          </cell>
          <cell r="B8549" t="str">
            <v>Durango</v>
          </cell>
          <cell r="F8549">
            <v>355</v>
          </cell>
        </row>
        <row r="8550">
          <cell r="A8550">
            <v>2021</v>
          </cell>
          <cell r="B8550" t="str">
            <v>Durango</v>
          </cell>
          <cell r="F8550">
            <v>208</v>
          </cell>
        </row>
        <row r="8551">
          <cell r="A8551">
            <v>2021</v>
          </cell>
          <cell r="B8551" t="str">
            <v>Durango</v>
          </cell>
          <cell r="F8551">
            <v>281</v>
          </cell>
        </row>
        <row r="8552">
          <cell r="A8552">
            <v>2021</v>
          </cell>
          <cell r="B8552" t="str">
            <v>Durango</v>
          </cell>
          <cell r="F8552">
            <v>160</v>
          </cell>
        </row>
        <row r="8553">
          <cell r="A8553">
            <v>2021</v>
          </cell>
          <cell r="B8553" t="str">
            <v>Durango</v>
          </cell>
          <cell r="F8553">
            <v>218</v>
          </cell>
        </row>
        <row r="8554">
          <cell r="A8554">
            <v>2021</v>
          </cell>
          <cell r="B8554" t="str">
            <v>Durango</v>
          </cell>
          <cell r="F8554">
            <v>121</v>
          </cell>
        </row>
        <row r="8555">
          <cell r="A8555">
            <v>2021</v>
          </cell>
          <cell r="B8555" t="str">
            <v>Durango</v>
          </cell>
          <cell r="F8555">
            <v>165</v>
          </cell>
        </row>
        <row r="8556">
          <cell r="A8556">
            <v>2021</v>
          </cell>
          <cell r="B8556" t="str">
            <v>Durango</v>
          </cell>
          <cell r="F8556">
            <v>88</v>
          </cell>
        </row>
        <row r="8557">
          <cell r="A8557">
            <v>2021</v>
          </cell>
          <cell r="B8557" t="str">
            <v>Durango</v>
          </cell>
          <cell r="F8557">
            <v>123</v>
          </cell>
        </row>
        <row r="8558">
          <cell r="A8558">
            <v>2021</v>
          </cell>
          <cell r="B8558" t="str">
            <v>Durango</v>
          </cell>
          <cell r="F8558">
            <v>63</v>
          </cell>
        </row>
        <row r="8559">
          <cell r="A8559">
            <v>2021</v>
          </cell>
          <cell r="B8559" t="str">
            <v>Durango</v>
          </cell>
          <cell r="F8559">
            <v>89</v>
          </cell>
        </row>
        <row r="8560">
          <cell r="A8560">
            <v>2021</v>
          </cell>
          <cell r="B8560" t="str">
            <v>Durango</v>
          </cell>
          <cell r="F8560">
            <v>44</v>
          </cell>
        </row>
        <row r="8561">
          <cell r="A8561">
            <v>2021</v>
          </cell>
          <cell r="B8561" t="str">
            <v>Durango</v>
          </cell>
          <cell r="F8561">
            <v>62</v>
          </cell>
        </row>
        <row r="8562">
          <cell r="A8562">
            <v>2021</v>
          </cell>
          <cell r="B8562" t="str">
            <v>Durango</v>
          </cell>
          <cell r="F8562">
            <v>30</v>
          </cell>
        </row>
        <row r="8563">
          <cell r="A8563">
            <v>2021</v>
          </cell>
          <cell r="B8563" t="str">
            <v>Durango</v>
          </cell>
          <cell r="F8563">
            <v>42</v>
          </cell>
        </row>
        <row r="8564">
          <cell r="A8564">
            <v>2021</v>
          </cell>
          <cell r="B8564" t="str">
            <v>Durango</v>
          </cell>
          <cell r="F8564">
            <v>19</v>
          </cell>
        </row>
        <row r="8565">
          <cell r="A8565">
            <v>2021</v>
          </cell>
          <cell r="B8565" t="str">
            <v>Durango</v>
          </cell>
          <cell r="F8565">
            <v>27</v>
          </cell>
        </row>
        <row r="8566">
          <cell r="A8566">
            <v>2021</v>
          </cell>
          <cell r="B8566" t="str">
            <v>Durango</v>
          </cell>
          <cell r="F8566">
            <v>12</v>
          </cell>
        </row>
        <row r="8567">
          <cell r="A8567">
            <v>2021</v>
          </cell>
          <cell r="B8567" t="str">
            <v>Durango</v>
          </cell>
          <cell r="F8567">
            <v>17</v>
          </cell>
        </row>
        <row r="8568">
          <cell r="A8568">
            <v>2021</v>
          </cell>
          <cell r="B8568" t="str">
            <v>Durango</v>
          </cell>
          <cell r="F8568">
            <v>7</v>
          </cell>
        </row>
        <row r="8569">
          <cell r="A8569">
            <v>2021</v>
          </cell>
          <cell r="B8569" t="str">
            <v>Durango</v>
          </cell>
          <cell r="F8569">
            <v>10</v>
          </cell>
        </row>
        <row r="8570">
          <cell r="A8570">
            <v>2021</v>
          </cell>
          <cell r="B8570" t="str">
            <v>Durango</v>
          </cell>
          <cell r="F8570">
            <v>4</v>
          </cell>
        </row>
        <row r="8571">
          <cell r="A8571">
            <v>2021</v>
          </cell>
          <cell r="B8571" t="str">
            <v>Durango</v>
          </cell>
          <cell r="F8571">
            <v>5</v>
          </cell>
        </row>
        <row r="8572">
          <cell r="A8572">
            <v>2021</v>
          </cell>
          <cell r="B8572" t="str">
            <v>Durango</v>
          </cell>
          <cell r="F8572">
            <v>2</v>
          </cell>
        </row>
        <row r="8573">
          <cell r="A8573">
            <v>2021</v>
          </cell>
          <cell r="B8573" t="str">
            <v>Durango</v>
          </cell>
          <cell r="F8573">
            <v>3</v>
          </cell>
        </row>
        <row r="8574">
          <cell r="A8574">
            <v>2021</v>
          </cell>
          <cell r="B8574" t="str">
            <v>Durango</v>
          </cell>
          <cell r="F8574">
            <v>1</v>
          </cell>
        </row>
        <row r="8575">
          <cell r="A8575">
            <v>2021</v>
          </cell>
          <cell r="B8575" t="str">
            <v>Durango</v>
          </cell>
          <cell r="F8575">
            <v>2</v>
          </cell>
        </row>
        <row r="8576">
          <cell r="A8576">
            <v>2021</v>
          </cell>
          <cell r="B8576" t="str">
            <v>Durango</v>
          </cell>
          <cell r="F8576">
            <v>1</v>
          </cell>
        </row>
        <row r="8577">
          <cell r="A8577">
            <v>2021</v>
          </cell>
          <cell r="B8577" t="str">
            <v>Durango</v>
          </cell>
          <cell r="F8577">
            <v>1</v>
          </cell>
        </row>
        <row r="8578">
          <cell r="A8578">
            <v>2021</v>
          </cell>
          <cell r="B8578" t="str">
            <v>Durango</v>
          </cell>
          <cell r="F8578">
            <v>0</v>
          </cell>
        </row>
        <row r="8579">
          <cell r="A8579">
            <v>2021</v>
          </cell>
          <cell r="B8579" t="str">
            <v>Durango</v>
          </cell>
          <cell r="F8579">
            <v>0</v>
          </cell>
        </row>
        <row r="8580">
          <cell r="A8580">
            <v>2021</v>
          </cell>
          <cell r="B8580" t="str">
            <v>Durango</v>
          </cell>
          <cell r="F8580">
            <v>0</v>
          </cell>
        </row>
        <row r="8581">
          <cell r="A8581">
            <v>2021</v>
          </cell>
          <cell r="B8581" t="str">
            <v>Durango</v>
          </cell>
          <cell r="F8581">
            <v>0</v>
          </cell>
        </row>
        <row r="8582">
          <cell r="A8582">
            <v>2022</v>
          </cell>
          <cell r="B8582" t="str">
            <v>Durango</v>
          </cell>
          <cell r="F8582">
            <v>16229</v>
          </cell>
        </row>
        <row r="8583">
          <cell r="A8583">
            <v>2022</v>
          </cell>
          <cell r="B8583" t="str">
            <v>Durango</v>
          </cell>
          <cell r="F8583">
            <v>15649</v>
          </cell>
        </row>
        <row r="8584">
          <cell r="A8584">
            <v>2022</v>
          </cell>
          <cell r="B8584" t="str">
            <v>Durango</v>
          </cell>
          <cell r="F8584">
            <v>16299</v>
          </cell>
        </row>
        <row r="8585">
          <cell r="A8585">
            <v>2022</v>
          </cell>
          <cell r="B8585" t="str">
            <v>Durango</v>
          </cell>
          <cell r="F8585">
            <v>15730</v>
          </cell>
        </row>
        <row r="8586">
          <cell r="A8586">
            <v>2022</v>
          </cell>
          <cell r="B8586" t="str">
            <v>Durango</v>
          </cell>
          <cell r="F8586">
            <v>16402</v>
          </cell>
        </row>
        <row r="8587">
          <cell r="A8587">
            <v>2022</v>
          </cell>
          <cell r="B8587" t="str">
            <v>Durango</v>
          </cell>
          <cell r="F8587">
            <v>15834</v>
          </cell>
        </row>
        <row r="8588">
          <cell r="A8588">
            <v>2022</v>
          </cell>
          <cell r="B8588" t="str">
            <v>Durango</v>
          </cell>
          <cell r="F8588">
            <v>16512</v>
          </cell>
        </row>
        <row r="8589">
          <cell r="A8589">
            <v>2022</v>
          </cell>
          <cell r="B8589" t="str">
            <v>Durango</v>
          </cell>
          <cell r="F8589">
            <v>15940</v>
          </cell>
        </row>
        <row r="8590">
          <cell r="A8590">
            <v>2022</v>
          </cell>
          <cell r="B8590" t="str">
            <v>Durango</v>
          </cell>
          <cell r="F8590">
            <v>16626</v>
          </cell>
        </row>
        <row r="8591">
          <cell r="A8591">
            <v>2022</v>
          </cell>
          <cell r="B8591" t="str">
            <v>Durango</v>
          </cell>
          <cell r="F8591">
            <v>16051</v>
          </cell>
        </row>
        <row r="8592">
          <cell r="A8592">
            <v>2022</v>
          </cell>
          <cell r="B8592" t="str">
            <v>Durango</v>
          </cell>
          <cell r="F8592">
            <v>16749</v>
          </cell>
        </row>
        <row r="8593">
          <cell r="A8593">
            <v>2022</v>
          </cell>
          <cell r="B8593" t="str">
            <v>Durango</v>
          </cell>
          <cell r="F8593">
            <v>16174</v>
          </cell>
        </row>
        <row r="8594">
          <cell r="A8594">
            <v>2022</v>
          </cell>
          <cell r="B8594" t="str">
            <v>Durango</v>
          </cell>
          <cell r="F8594">
            <v>17274</v>
          </cell>
        </row>
        <row r="8595">
          <cell r="A8595">
            <v>2022</v>
          </cell>
          <cell r="B8595" t="str">
            <v>Durango</v>
          </cell>
          <cell r="F8595">
            <v>16673</v>
          </cell>
        </row>
        <row r="8596">
          <cell r="A8596">
            <v>2022</v>
          </cell>
          <cell r="B8596" t="str">
            <v>Durango</v>
          </cell>
          <cell r="F8596">
            <v>17848</v>
          </cell>
        </row>
        <row r="8597">
          <cell r="A8597">
            <v>2022</v>
          </cell>
          <cell r="B8597" t="str">
            <v>Durango</v>
          </cell>
          <cell r="F8597">
            <v>17242</v>
          </cell>
        </row>
        <row r="8598">
          <cell r="A8598">
            <v>2022</v>
          </cell>
          <cell r="B8598" t="str">
            <v>Durango</v>
          </cell>
          <cell r="F8598">
            <v>17952</v>
          </cell>
        </row>
        <row r="8599">
          <cell r="A8599">
            <v>2022</v>
          </cell>
          <cell r="B8599" t="str">
            <v>Durango</v>
          </cell>
          <cell r="F8599">
            <v>17388</v>
          </cell>
        </row>
        <row r="8600">
          <cell r="A8600">
            <v>2022</v>
          </cell>
          <cell r="B8600" t="str">
            <v>Durango</v>
          </cell>
          <cell r="F8600">
            <v>17967</v>
          </cell>
        </row>
        <row r="8601">
          <cell r="A8601">
            <v>2022</v>
          </cell>
          <cell r="B8601" t="str">
            <v>Durango</v>
          </cell>
          <cell r="F8601">
            <v>17436</v>
          </cell>
        </row>
        <row r="8602">
          <cell r="A8602">
            <v>2022</v>
          </cell>
          <cell r="B8602" t="str">
            <v>Durango</v>
          </cell>
          <cell r="F8602">
            <v>17945</v>
          </cell>
        </row>
        <row r="8603">
          <cell r="A8603">
            <v>2022</v>
          </cell>
          <cell r="B8603" t="str">
            <v>Durango</v>
          </cell>
          <cell r="F8603">
            <v>17429</v>
          </cell>
        </row>
        <row r="8604">
          <cell r="A8604">
            <v>2022</v>
          </cell>
          <cell r="B8604" t="str">
            <v>Durango</v>
          </cell>
          <cell r="F8604">
            <v>17898</v>
          </cell>
        </row>
        <row r="8605">
          <cell r="A8605">
            <v>2022</v>
          </cell>
          <cell r="B8605" t="str">
            <v>Durango</v>
          </cell>
          <cell r="F8605">
            <v>17395</v>
          </cell>
        </row>
        <row r="8606">
          <cell r="A8606">
            <v>2022</v>
          </cell>
          <cell r="B8606" t="str">
            <v>Durango</v>
          </cell>
          <cell r="F8606">
            <v>17843</v>
          </cell>
        </row>
        <row r="8607">
          <cell r="A8607">
            <v>2022</v>
          </cell>
          <cell r="B8607" t="str">
            <v>Durango</v>
          </cell>
          <cell r="F8607">
            <v>17345</v>
          </cell>
        </row>
        <row r="8608">
          <cell r="A8608">
            <v>2022</v>
          </cell>
          <cell r="B8608" t="str">
            <v>Durango</v>
          </cell>
          <cell r="F8608">
            <v>17784</v>
          </cell>
        </row>
        <row r="8609">
          <cell r="A8609">
            <v>2022</v>
          </cell>
          <cell r="B8609" t="str">
            <v>Durango</v>
          </cell>
          <cell r="F8609">
            <v>17286</v>
          </cell>
        </row>
        <row r="8610">
          <cell r="A8610">
            <v>2022</v>
          </cell>
          <cell r="B8610" t="str">
            <v>Durango</v>
          </cell>
          <cell r="F8610">
            <v>17708</v>
          </cell>
        </row>
        <row r="8611">
          <cell r="A8611">
            <v>2022</v>
          </cell>
          <cell r="B8611" t="str">
            <v>Durango</v>
          </cell>
          <cell r="F8611">
            <v>17215</v>
          </cell>
        </row>
        <row r="8612">
          <cell r="A8612">
            <v>2022</v>
          </cell>
          <cell r="B8612" t="str">
            <v>Durango</v>
          </cell>
          <cell r="F8612">
            <v>17611</v>
          </cell>
        </row>
        <row r="8613">
          <cell r="A8613">
            <v>2022</v>
          </cell>
          <cell r="B8613" t="str">
            <v>Durango</v>
          </cell>
          <cell r="F8613">
            <v>17106</v>
          </cell>
        </row>
        <row r="8614">
          <cell r="A8614">
            <v>2022</v>
          </cell>
          <cell r="B8614" t="str">
            <v>Durango</v>
          </cell>
          <cell r="F8614">
            <v>17498</v>
          </cell>
        </row>
        <row r="8615">
          <cell r="A8615">
            <v>2022</v>
          </cell>
          <cell r="B8615" t="str">
            <v>Durango</v>
          </cell>
          <cell r="F8615">
            <v>16980</v>
          </cell>
        </row>
        <row r="8616">
          <cell r="A8616">
            <v>2022</v>
          </cell>
          <cell r="B8616" t="str">
            <v>Durango</v>
          </cell>
          <cell r="F8616">
            <v>17360</v>
          </cell>
        </row>
        <row r="8617">
          <cell r="A8617">
            <v>2022</v>
          </cell>
          <cell r="B8617" t="str">
            <v>Durango</v>
          </cell>
          <cell r="F8617">
            <v>16846</v>
          </cell>
        </row>
        <row r="8618">
          <cell r="A8618">
            <v>2022</v>
          </cell>
          <cell r="B8618" t="str">
            <v>Durango</v>
          </cell>
          <cell r="F8618">
            <v>17170</v>
          </cell>
        </row>
        <row r="8619">
          <cell r="A8619">
            <v>2022</v>
          </cell>
          <cell r="B8619" t="str">
            <v>Durango</v>
          </cell>
          <cell r="F8619">
            <v>16674</v>
          </cell>
        </row>
        <row r="8620">
          <cell r="A8620">
            <v>2022</v>
          </cell>
          <cell r="B8620" t="str">
            <v>Durango</v>
          </cell>
          <cell r="F8620">
            <v>16941</v>
          </cell>
        </row>
        <row r="8621">
          <cell r="A8621">
            <v>2022</v>
          </cell>
          <cell r="B8621" t="str">
            <v>Durango</v>
          </cell>
          <cell r="F8621">
            <v>16475</v>
          </cell>
        </row>
        <row r="8622">
          <cell r="A8622">
            <v>2022</v>
          </cell>
          <cell r="B8622" t="str">
            <v>Durango</v>
          </cell>
          <cell r="F8622">
            <v>16702</v>
          </cell>
        </row>
        <row r="8623">
          <cell r="A8623">
            <v>2022</v>
          </cell>
          <cell r="B8623" t="str">
            <v>Durango</v>
          </cell>
          <cell r="F8623">
            <v>16288</v>
          </cell>
        </row>
        <row r="8624">
          <cell r="A8624">
            <v>2022</v>
          </cell>
          <cell r="B8624" t="str">
            <v>Durango</v>
          </cell>
          <cell r="F8624">
            <v>16471</v>
          </cell>
        </row>
        <row r="8625">
          <cell r="A8625">
            <v>2022</v>
          </cell>
          <cell r="B8625" t="str">
            <v>Durango</v>
          </cell>
          <cell r="F8625">
            <v>16119</v>
          </cell>
        </row>
        <row r="8626">
          <cell r="A8626">
            <v>2022</v>
          </cell>
          <cell r="B8626" t="str">
            <v>Durango</v>
          </cell>
          <cell r="F8626">
            <v>16264</v>
          </cell>
        </row>
        <row r="8627">
          <cell r="A8627">
            <v>2022</v>
          </cell>
          <cell r="B8627" t="str">
            <v>Durango</v>
          </cell>
          <cell r="F8627">
            <v>15962</v>
          </cell>
        </row>
        <row r="8628">
          <cell r="A8628">
            <v>2022</v>
          </cell>
          <cell r="B8628" t="str">
            <v>Durango</v>
          </cell>
          <cell r="F8628">
            <v>16090</v>
          </cell>
        </row>
        <row r="8629">
          <cell r="A8629">
            <v>2022</v>
          </cell>
          <cell r="B8629" t="str">
            <v>Durango</v>
          </cell>
          <cell r="F8629">
            <v>15813</v>
          </cell>
        </row>
        <row r="8630">
          <cell r="A8630">
            <v>2022</v>
          </cell>
          <cell r="B8630" t="str">
            <v>Durango</v>
          </cell>
          <cell r="F8630">
            <v>15938</v>
          </cell>
        </row>
        <row r="8631">
          <cell r="A8631">
            <v>2022</v>
          </cell>
          <cell r="B8631" t="str">
            <v>Durango</v>
          </cell>
          <cell r="F8631">
            <v>15682</v>
          </cell>
        </row>
        <row r="8632">
          <cell r="A8632">
            <v>2022</v>
          </cell>
          <cell r="B8632" t="str">
            <v>Durango</v>
          </cell>
          <cell r="F8632">
            <v>15801</v>
          </cell>
        </row>
        <row r="8633">
          <cell r="A8633">
            <v>2022</v>
          </cell>
          <cell r="B8633" t="str">
            <v>Durango</v>
          </cell>
          <cell r="F8633">
            <v>15587</v>
          </cell>
        </row>
        <row r="8634">
          <cell r="A8634">
            <v>2022</v>
          </cell>
          <cell r="B8634" t="str">
            <v>Durango</v>
          </cell>
          <cell r="F8634">
            <v>15688</v>
          </cell>
        </row>
        <row r="8635">
          <cell r="A8635">
            <v>2022</v>
          </cell>
          <cell r="B8635" t="str">
            <v>Durango</v>
          </cell>
          <cell r="F8635">
            <v>15525</v>
          </cell>
        </row>
        <row r="8636">
          <cell r="A8636">
            <v>2022</v>
          </cell>
          <cell r="B8636" t="str">
            <v>Durango</v>
          </cell>
          <cell r="F8636">
            <v>15582</v>
          </cell>
        </row>
        <row r="8637">
          <cell r="A8637">
            <v>2022</v>
          </cell>
          <cell r="B8637" t="str">
            <v>Durango</v>
          </cell>
          <cell r="F8637">
            <v>15460</v>
          </cell>
        </row>
        <row r="8638">
          <cell r="A8638">
            <v>2022</v>
          </cell>
          <cell r="B8638" t="str">
            <v>Durango</v>
          </cell>
          <cell r="F8638">
            <v>15443</v>
          </cell>
        </row>
        <row r="8639">
          <cell r="A8639">
            <v>2022</v>
          </cell>
          <cell r="B8639" t="str">
            <v>Durango</v>
          </cell>
          <cell r="F8639">
            <v>15352</v>
          </cell>
        </row>
        <row r="8640">
          <cell r="A8640">
            <v>2022</v>
          </cell>
          <cell r="B8640" t="str">
            <v>Durango</v>
          </cell>
          <cell r="F8640">
            <v>15241</v>
          </cell>
        </row>
        <row r="8641">
          <cell r="A8641">
            <v>2022</v>
          </cell>
          <cell r="B8641" t="str">
            <v>Durango</v>
          </cell>
          <cell r="F8641">
            <v>15198</v>
          </cell>
        </row>
        <row r="8642">
          <cell r="A8642">
            <v>2022</v>
          </cell>
          <cell r="B8642" t="str">
            <v>Durango</v>
          </cell>
          <cell r="F8642">
            <v>14978</v>
          </cell>
        </row>
        <row r="8643">
          <cell r="A8643">
            <v>2022</v>
          </cell>
          <cell r="B8643" t="str">
            <v>Durango</v>
          </cell>
          <cell r="F8643">
            <v>15016</v>
          </cell>
        </row>
        <row r="8644">
          <cell r="A8644">
            <v>2022</v>
          </cell>
          <cell r="B8644" t="str">
            <v>Durango</v>
          </cell>
          <cell r="F8644">
            <v>14642</v>
          </cell>
        </row>
        <row r="8645">
          <cell r="A8645">
            <v>2022</v>
          </cell>
          <cell r="B8645" t="str">
            <v>Durango</v>
          </cell>
          <cell r="F8645">
            <v>14792</v>
          </cell>
        </row>
        <row r="8646">
          <cell r="A8646">
            <v>2022</v>
          </cell>
          <cell r="B8646" t="str">
            <v>Durango</v>
          </cell>
          <cell r="F8646">
            <v>14247</v>
          </cell>
        </row>
        <row r="8647">
          <cell r="A8647">
            <v>2022</v>
          </cell>
          <cell r="B8647" t="str">
            <v>Durango</v>
          </cell>
          <cell r="F8647">
            <v>14532</v>
          </cell>
        </row>
        <row r="8648">
          <cell r="A8648">
            <v>2022</v>
          </cell>
          <cell r="B8648" t="str">
            <v>Durango</v>
          </cell>
          <cell r="F8648">
            <v>13851</v>
          </cell>
        </row>
        <row r="8649">
          <cell r="A8649">
            <v>2022</v>
          </cell>
          <cell r="B8649" t="str">
            <v>Durango</v>
          </cell>
          <cell r="F8649">
            <v>14277</v>
          </cell>
        </row>
        <row r="8650">
          <cell r="A8650">
            <v>2022</v>
          </cell>
          <cell r="B8650" t="str">
            <v>Durango</v>
          </cell>
          <cell r="F8650">
            <v>13461</v>
          </cell>
        </row>
        <row r="8651">
          <cell r="A8651">
            <v>2022</v>
          </cell>
          <cell r="B8651" t="str">
            <v>Durango</v>
          </cell>
          <cell r="F8651">
            <v>14028</v>
          </cell>
        </row>
        <row r="8652">
          <cell r="A8652">
            <v>2022</v>
          </cell>
          <cell r="B8652" t="str">
            <v>Durango</v>
          </cell>
          <cell r="F8652">
            <v>13078</v>
          </cell>
        </row>
        <row r="8653">
          <cell r="A8653">
            <v>2022</v>
          </cell>
          <cell r="B8653" t="str">
            <v>Durango</v>
          </cell>
          <cell r="F8653">
            <v>13776</v>
          </cell>
        </row>
        <row r="8654">
          <cell r="A8654">
            <v>2022</v>
          </cell>
          <cell r="B8654" t="str">
            <v>Durango</v>
          </cell>
          <cell r="F8654">
            <v>12711</v>
          </cell>
        </row>
        <row r="8655">
          <cell r="A8655">
            <v>2022</v>
          </cell>
          <cell r="B8655" t="str">
            <v>Durango</v>
          </cell>
          <cell r="F8655">
            <v>13531</v>
          </cell>
        </row>
        <row r="8656">
          <cell r="A8656">
            <v>2022</v>
          </cell>
          <cell r="B8656" t="str">
            <v>Durango</v>
          </cell>
          <cell r="F8656">
            <v>12357</v>
          </cell>
        </row>
        <row r="8657">
          <cell r="A8657">
            <v>2022</v>
          </cell>
          <cell r="B8657" t="str">
            <v>Durango</v>
          </cell>
          <cell r="F8657">
            <v>13289</v>
          </cell>
        </row>
        <row r="8658">
          <cell r="A8658">
            <v>2022</v>
          </cell>
          <cell r="B8658" t="str">
            <v>Durango</v>
          </cell>
          <cell r="F8658">
            <v>12013</v>
          </cell>
        </row>
        <row r="8659">
          <cell r="A8659">
            <v>2022</v>
          </cell>
          <cell r="B8659" t="str">
            <v>Durango</v>
          </cell>
          <cell r="F8659">
            <v>13055</v>
          </cell>
        </row>
        <row r="8660">
          <cell r="A8660">
            <v>2022</v>
          </cell>
          <cell r="B8660" t="str">
            <v>Durango</v>
          </cell>
          <cell r="F8660">
            <v>11693</v>
          </cell>
        </row>
        <row r="8661">
          <cell r="A8661">
            <v>2022</v>
          </cell>
          <cell r="B8661" t="str">
            <v>Durango</v>
          </cell>
          <cell r="F8661">
            <v>12834</v>
          </cell>
        </row>
        <row r="8662">
          <cell r="A8662">
            <v>2022</v>
          </cell>
          <cell r="B8662" t="str">
            <v>Durango</v>
          </cell>
          <cell r="F8662">
            <v>11412</v>
          </cell>
        </row>
        <row r="8663">
          <cell r="A8663">
            <v>2022</v>
          </cell>
          <cell r="B8663" t="str">
            <v>Durango</v>
          </cell>
          <cell r="F8663">
            <v>12630</v>
          </cell>
        </row>
        <row r="8664">
          <cell r="A8664">
            <v>2022</v>
          </cell>
          <cell r="B8664" t="str">
            <v>Durango</v>
          </cell>
          <cell r="F8664">
            <v>11178</v>
          </cell>
        </row>
        <row r="8665">
          <cell r="A8665">
            <v>2022</v>
          </cell>
          <cell r="B8665" t="str">
            <v>Durango</v>
          </cell>
          <cell r="F8665">
            <v>12441</v>
          </cell>
        </row>
        <row r="8666">
          <cell r="A8666">
            <v>2022</v>
          </cell>
          <cell r="B8666" t="str">
            <v>Durango</v>
          </cell>
          <cell r="F8666">
            <v>10986</v>
          </cell>
        </row>
        <row r="8667">
          <cell r="A8667">
            <v>2022</v>
          </cell>
          <cell r="B8667" t="str">
            <v>Durango</v>
          </cell>
          <cell r="F8667">
            <v>12264</v>
          </cell>
        </row>
        <row r="8668">
          <cell r="A8668">
            <v>2022</v>
          </cell>
          <cell r="B8668" t="str">
            <v>Durango</v>
          </cell>
          <cell r="F8668">
            <v>10843</v>
          </cell>
        </row>
        <row r="8669">
          <cell r="A8669">
            <v>2022</v>
          </cell>
          <cell r="B8669" t="str">
            <v>Durango</v>
          </cell>
          <cell r="F8669">
            <v>12109</v>
          </cell>
        </row>
        <row r="8670">
          <cell r="A8670">
            <v>2022</v>
          </cell>
          <cell r="B8670" t="str">
            <v>Durango</v>
          </cell>
          <cell r="F8670">
            <v>10748</v>
          </cell>
        </row>
        <row r="8671">
          <cell r="A8671">
            <v>2022</v>
          </cell>
          <cell r="B8671" t="str">
            <v>Durango</v>
          </cell>
          <cell r="F8671">
            <v>11971</v>
          </cell>
        </row>
        <row r="8672">
          <cell r="A8672">
            <v>2022</v>
          </cell>
          <cell r="B8672" t="str">
            <v>Durango</v>
          </cell>
          <cell r="F8672">
            <v>10693</v>
          </cell>
        </row>
        <row r="8673">
          <cell r="A8673">
            <v>2022</v>
          </cell>
          <cell r="B8673" t="str">
            <v>Durango</v>
          </cell>
          <cell r="F8673">
            <v>11853</v>
          </cell>
        </row>
        <row r="8674">
          <cell r="A8674">
            <v>2022</v>
          </cell>
          <cell r="B8674" t="str">
            <v>Durango</v>
          </cell>
          <cell r="F8674">
            <v>10664</v>
          </cell>
        </row>
        <row r="8675">
          <cell r="A8675">
            <v>2022</v>
          </cell>
          <cell r="B8675" t="str">
            <v>Durango</v>
          </cell>
          <cell r="F8675">
            <v>11750</v>
          </cell>
        </row>
        <row r="8676">
          <cell r="A8676">
            <v>2022</v>
          </cell>
          <cell r="B8676" t="str">
            <v>Durango</v>
          </cell>
          <cell r="F8676">
            <v>10613</v>
          </cell>
        </row>
        <row r="8677">
          <cell r="A8677">
            <v>2022</v>
          </cell>
          <cell r="B8677" t="str">
            <v>Durango</v>
          </cell>
          <cell r="F8677">
            <v>11617</v>
          </cell>
        </row>
        <row r="8678">
          <cell r="A8678">
            <v>2022</v>
          </cell>
          <cell r="B8678" t="str">
            <v>Durango</v>
          </cell>
          <cell r="F8678">
            <v>10515</v>
          </cell>
        </row>
        <row r="8679">
          <cell r="A8679">
            <v>2022</v>
          </cell>
          <cell r="B8679" t="str">
            <v>Durango</v>
          </cell>
          <cell r="F8679">
            <v>11434</v>
          </cell>
        </row>
        <row r="8680">
          <cell r="A8680">
            <v>2022</v>
          </cell>
          <cell r="B8680" t="str">
            <v>Durango</v>
          </cell>
          <cell r="F8680">
            <v>10371</v>
          </cell>
        </row>
        <row r="8681">
          <cell r="A8681">
            <v>2022</v>
          </cell>
          <cell r="B8681" t="str">
            <v>Durango</v>
          </cell>
          <cell r="F8681">
            <v>11217</v>
          </cell>
        </row>
        <row r="8682">
          <cell r="A8682">
            <v>2022</v>
          </cell>
          <cell r="B8682" t="str">
            <v>Durango</v>
          </cell>
          <cell r="F8682">
            <v>10175</v>
          </cell>
        </row>
        <row r="8683">
          <cell r="A8683">
            <v>2022</v>
          </cell>
          <cell r="B8683" t="str">
            <v>Durango</v>
          </cell>
          <cell r="F8683">
            <v>10966</v>
          </cell>
        </row>
        <row r="8684">
          <cell r="A8684">
            <v>2022</v>
          </cell>
          <cell r="B8684" t="str">
            <v>Durango</v>
          </cell>
          <cell r="F8684">
            <v>9933</v>
          </cell>
        </row>
        <row r="8685">
          <cell r="A8685">
            <v>2022</v>
          </cell>
          <cell r="B8685" t="str">
            <v>Durango</v>
          </cell>
          <cell r="F8685">
            <v>10690</v>
          </cell>
        </row>
        <row r="8686">
          <cell r="A8686">
            <v>2022</v>
          </cell>
          <cell r="B8686" t="str">
            <v>Durango</v>
          </cell>
          <cell r="F8686">
            <v>9662</v>
          </cell>
        </row>
        <row r="8687">
          <cell r="A8687">
            <v>2022</v>
          </cell>
          <cell r="B8687" t="str">
            <v>Durango</v>
          </cell>
          <cell r="F8687">
            <v>10393</v>
          </cell>
        </row>
        <row r="8688">
          <cell r="A8688">
            <v>2022</v>
          </cell>
          <cell r="B8688" t="str">
            <v>Durango</v>
          </cell>
          <cell r="F8688">
            <v>9374</v>
          </cell>
        </row>
        <row r="8689">
          <cell r="A8689">
            <v>2022</v>
          </cell>
          <cell r="B8689" t="str">
            <v>Durango</v>
          </cell>
          <cell r="F8689">
            <v>10087</v>
          </cell>
        </row>
        <row r="8690">
          <cell r="A8690">
            <v>2022</v>
          </cell>
          <cell r="B8690" t="str">
            <v>Durango</v>
          </cell>
          <cell r="F8690">
            <v>9076</v>
          </cell>
        </row>
        <row r="8691">
          <cell r="A8691">
            <v>2022</v>
          </cell>
          <cell r="B8691" t="str">
            <v>Durango</v>
          </cell>
          <cell r="F8691">
            <v>9777</v>
          </cell>
        </row>
        <row r="8692">
          <cell r="A8692">
            <v>2022</v>
          </cell>
          <cell r="B8692" t="str">
            <v>Durango</v>
          </cell>
          <cell r="F8692">
            <v>8774</v>
          </cell>
        </row>
        <row r="8693">
          <cell r="A8693">
            <v>2022</v>
          </cell>
          <cell r="B8693" t="str">
            <v>Durango</v>
          </cell>
          <cell r="F8693">
            <v>9471</v>
          </cell>
        </row>
        <row r="8694">
          <cell r="A8694">
            <v>2022</v>
          </cell>
          <cell r="B8694" t="str">
            <v>Durango</v>
          </cell>
          <cell r="F8694">
            <v>8476</v>
          </cell>
        </row>
        <row r="8695">
          <cell r="A8695">
            <v>2022</v>
          </cell>
          <cell r="B8695" t="str">
            <v>Durango</v>
          </cell>
          <cell r="F8695">
            <v>9171</v>
          </cell>
        </row>
        <row r="8696">
          <cell r="A8696">
            <v>2022</v>
          </cell>
          <cell r="B8696" t="str">
            <v>Durango</v>
          </cell>
          <cell r="F8696">
            <v>8184</v>
          </cell>
        </row>
        <row r="8697">
          <cell r="A8697">
            <v>2022</v>
          </cell>
          <cell r="B8697" t="str">
            <v>Durango</v>
          </cell>
          <cell r="F8697">
            <v>8875</v>
          </cell>
        </row>
        <row r="8698">
          <cell r="A8698">
            <v>2022</v>
          </cell>
          <cell r="B8698" t="str">
            <v>Durango</v>
          </cell>
          <cell r="F8698">
            <v>7891</v>
          </cell>
        </row>
        <row r="8699">
          <cell r="A8699">
            <v>2022</v>
          </cell>
          <cell r="B8699" t="str">
            <v>Durango</v>
          </cell>
          <cell r="F8699">
            <v>8581</v>
          </cell>
        </row>
        <row r="8700">
          <cell r="A8700">
            <v>2022</v>
          </cell>
          <cell r="B8700" t="str">
            <v>Durango</v>
          </cell>
          <cell r="F8700">
            <v>7593</v>
          </cell>
        </row>
        <row r="8701">
          <cell r="A8701">
            <v>2022</v>
          </cell>
          <cell r="B8701" t="str">
            <v>Durango</v>
          </cell>
          <cell r="F8701">
            <v>8286</v>
          </cell>
        </row>
        <row r="8702">
          <cell r="A8702">
            <v>2022</v>
          </cell>
          <cell r="B8702" t="str">
            <v>Durango</v>
          </cell>
          <cell r="F8702">
            <v>7288</v>
          </cell>
        </row>
        <row r="8703">
          <cell r="A8703">
            <v>2022</v>
          </cell>
          <cell r="B8703" t="str">
            <v>Durango</v>
          </cell>
          <cell r="F8703">
            <v>7982</v>
          </cell>
        </row>
        <row r="8704">
          <cell r="A8704">
            <v>2022</v>
          </cell>
          <cell r="B8704" t="str">
            <v>Durango</v>
          </cell>
          <cell r="F8704">
            <v>6976</v>
          </cell>
        </row>
        <row r="8705">
          <cell r="A8705">
            <v>2022</v>
          </cell>
          <cell r="B8705" t="str">
            <v>Durango</v>
          </cell>
          <cell r="F8705">
            <v>7668</v>
          </cell>
        </row>
        <row r="8706">
          <cell r="A8706">
            <v>2022</v>
          </cell>
          <cell r="B8706" t="str">
            <v>Durango</v>
          </cell>
          <cell r="F8706">
            <v>6654</v>
          </cell>
        </row>
        <row r="8707">
          <cell r="A8707">
            <v>2022</v>
          </cell>
          <cell r="B8707" t="str">
            <v>Durango</v>
          </cell>
          <cell r="F8707">
            <v>7343</v>
          </cell>
        </row>
        <row r="8708">
          <cell r="A8708">
            <v>2022</v>
          </cell>
          <cell r="B8708" t="str">
            <v>Durango</v>
          </cell>
          <cell r="F8708">
            <v>6322</v>
          </cell>
        </row>
        <row r="8709">
          <cell r="A8709">
            <v>2022</v>
          </cell>
          <cell r="B8709" t="str">
            <v>Durango</v>
          </cell>
          <cell r="F8709">
            <v>7003</v>
          </cell>
        </row>
        <row r="8710">
          <cell r="A8710">
            <v>2022</v>
          </cell>
          <cell r="B8710" t="str">
            <v>Durango</v>
          </cell>
          <cell r="F8710">
            <v>5986</v>
          </cell>
        </row>
        <row r="8711">
          <cell r="A8711">
            <v>2022</v>
          </cell>
          <cell r="B8711" t="str">
            <v>Durango</v>
          </cell>
          <cell r="F8711">
            <v>6652</v>
          </cell>
        </row>
        <row r="8712">
          <cell r="A8712">
            <v>2022</v>
          </cell>
          <cell r="B8712" t="str">
            <v>Durango</v>
          </cell>
          <cell r="F8712">
            <v>5647</v>
          </cell>
        </row>
        <row r="8713">
          <cell r="A8713">
            <v>2022</v>
          </cell>
          <cell r="B8713" t="str">
            <v>Durango</v>
          </cell>
          <cell r="F8713">
            <v>6296</v>
          </cell>
        </row>
        <row r="8714">
          <cell r="A8714">
            <v>2022</v>
          </cell>
          <cell r="B8714" t="str">
            <v>Durango</v>
          </cell>
          <cell r="F8714">
            <v>5312</v>
          </cell>
        </row>
        <row r="8715">
          <cell r="A8715">
            <v>2022</v>
          </cell>
          <cell r="B8715" t="str">
            <v>Durango</v>
          </cell>
          <cell r="F8715">
            <v>5941</v>
          </cell>
        </row>
        <row r="8716">
          <cell r="A8716">
            <v>2022</v>
          </cell>
          <cell r="B8716" t="str">
            <v>Durango</v>
          </cell>
          <cell r="F8716">
            <v>4983</v>
          </cell>
        </row>
        <row r="8717">
          <cell r="A8717">
            <v>2022</v>
          </cell>
          <cell r="B8717" t="str">
            <v>Durango</v>
          </cell>
          <cell r="F8717">
            <v>5592</v>
          </cell>
        </row>
        <row r="8718">
          <cell r="A8718">
            <v>2022</v>
          </cell>
          <cell r="B8718" t="str">
            <v>Durango</v>
          </cell>
          <cell r="F8718">
            <v>4659</v>
          </cell>
        </row>
        <row r="8719">
          <cell r="A8719">
            <v>2022</v>
          </cell>
          <cell r="B8719" t="str">
            <v>Durango</v>
          </cell>
          <cell r="F8719">
            <v>5255</v>
          </cell>
        </row>
        <row r="8720">
          <cell r="A8720">
            <v>2022</v>
          </cell>
          <cell r="B8720" t="str">
            <v>Durango</v>
          </cell>
          <cell r="F8720">
            <v>4347</v>
          </cell>
        </row>
        <row r="8721">
          <cell r="A8721">
            <v>2022</v>
          </cell>
          <cell r="B8721" t="str">
            <v>Durango</v>
          </cell>
          <cell r="F8721">
            <v>4924</v>
          </cell>
        </row>
        <row r="8722">
          <cell r="A8722">
            <v>2022</v>
          </cell>
          <cell r="B8722" t="str">
            <v>Durango</v>
          </cell>
          <cell r="F8722">
            <v>4049</v>
          </cell>
        </row>
        <row r="8723">
          <cell r="A8723">
            <v>2022</v>
          </cell>
          <cell r="B8723" t="str">
            <v>Durango</v>
          </cell>
          <cell r="F8723">
            <v>4599</v>
          </cell>
        </row>
        <row r="8724">
          <cell r="A8724">
            <v>2022</v>
          </cell>
          <cell r="B8724" t="str">
            <v>Durango</v>
          </cell>
          <cell r="F8724">
            <v>3756</v>
          </cell>
        </row>
        <row r="8725">
          <cell r="A8725">
            <v>2022</v>
          </cell>
          <cell r="B8725" t="str">
            <v>Durango</v>
          </cell>
          <cell r="F8725">
            <v>4286</v>
          </cell>
        </row>
        <row r="8726">
          <cell r="A8726">
            <v>2022</v>
          </cell>
          <cell r="B8726" t="str">
            <v>Durango</v>
          </cell>
          <cell r="F8726">
            <v>3499</v>
          </cell>
        </row>
        <row r="8727">
          <cell r="A8727">
            <v>2022</v>
          </cell>
          <cell r="B8727" t="str">
            <v>Durango</v>
          </cell>
          <cell r="F8727">
            <v>4017</v>
          </cell>
        </row>
        <row r="8728">
          <cell r="A8728">
            <v>2022</v>
          </cell>
          <cell r="B8728" t="str">
            <v>Durango</v>
          </cell>
          <cell r="F8728">
            <v>3267</v>
          </cell>
        </row>
        <row r="8729">
          <cell r="A8729">
            <v>2022</v>
          </cell>
          <cell r="B8729" t="str">
            <v>Durango</v>
          </cell>
          <cell r="F8729">
            <v>3769</v>
          </cell>
        </row>
        <row r="8730">
          <cell r="A8730">
            <v>2022</v>
          </cell>
          <cell r="B8730" t="str">
            <v>Durango</v>
          </cell>
          <cell r="F8730">
            <v>3034</v>
          </cell>
        </row>
        <row r="8731">
          <cell r="A8731">
            <v>2022</v>
          </cell>
          <cell r="B8731" t="str">
            <v>Durango</v>
          </cell>
          <cell r="F8731">
            <v>3516</v>
          </cell>
        </row>
        <row r="8732">
          <cell r="A8732">
            <v>2022</v>
          </cell>
          <cell r="B8732" t="str">
            <v>Durango</v>
          </cell>
          <cell r="F8732">
            <v>2810</v>
          </cell>
        </row>
        <row r="8733">
          <cell r="A8733">
            <v>2022</v>
          </cell>
          <cell r="B8733" t="str">
            <v>Durango</v>
          </cell>
          <cell r="F8733">
            <v>3276</v>
          </cell>
        </row>
        <row r="8734">
          <cell r="A8734">
            <v>2022</v>
          </cell>
          <cell r="B8734" t="str">
            <v>Durango</v>
          </cell>
          <cell r="F8734">
            <v>2597</v>
          </cell>
        </row>
        <row r="8735">
          <cell r="A8735">
            <v>2022</v>
          </cell>
          <cell r="B8735" t="str">
            <v>Durango</v>
          </cell>
          <cell r="F8735">
            <v>3047</v>
          </cell>
        </row>
        <row r="8736">
          <cell r="A8736">
            <v>2022</v>
          </cell>
          <cell r="B8736" t="str">
            <v>Durango</v>
          </cell>
          <cell r="F8736">
            <v>2394</v>
          </cell>
        </row>
        <row r="8737">
          <cell r="A8737">
            <v>2022</v>
          </cell>
          <cell r="B8737" t="str">
            <v>Durango</v>
          </cell>
          <cell r="F8737">
            <v>2828</v>
          </cell>
        </row>
        <row r="8738">
          <cell r="A8738">
            <v>2022</v>
          </cell>
          <cell r="B8738" t="str">
            <v>Durango</v>
          </cell>
          <cell r="F8738">
            <v>2199</v>
          </cell>
        </row>
        <row r="8739">
          <cell r="A8739">
            <v>2022</v>
          </cell>
          <cell r="B8739" t="str">
            <v>Durango</v>
          </cell>
          <cell r="F8739">
            <v>2619</v>
          </cell>
        </row>
        <row r="8740">
          <cell r="A8740">
            <v>2022</v>
          </cell>
          <cell r="B8740" t="str">
            <v>Durango</v>
          </cell>
          <cell r="F8740">
            <v>2011</v>
          </cell>
        </row>
        <row r="8741">
          <cell r="A8741">
            <v>2022</v>
          </cell>
          <cell r="B8741" t="str">
            <v>Durango</v>
          </cell>
          <cell r="F8741">
            <v>2417</v>
          </cell>
        </row>
        <row r="8742">
          <cell r="A8742">
            <v>2022</v>
          </cell>
          <cell r="B8742" t="str">
            <v>Durango</v>
          </cell>
          <cell r="F8742">
            <v>1830</v>
          </cell>
        </row>
        <row r="8743">
          <cell r="A8743">
            <v>2022</v>
          </cell>
          <cell r="B8743" t="str">
            <v>Durango</v>
          </cell>
          <cell r="F8743">
            <v>2227</v>
          </cell>
        </row>
        <row r="8744">
          <cell r="A8744">
            <v>2022</v>
          </cell>
          <cell r="B8744" t="str">
            <v>Durango</v>
          </cell>
          <cell r="F8744">
            <v>1654</v>
          </cell>
        </row>
        <row r="8745">
          <cell r="A8745">
            <v>2022</v>
          </cell>
          <cell r="B8745" t="str">
            <v>Durango</v>
          </cell>
          <cell r="F8745">
            <v>2040</v>
          </cell>
        </row>
        <row r="8746">
          <cell r="A8746">
            <v>2022</v>
          </cell>
          <cell r="B8746" t="str">
            <v>Durango</v>
          </cell>
          <cell r="F8746">
            <v>1483</v>
          </cell>
        </row>
        <row r="8747">
          <cell r="A8747">
            <v>2022</v>
          </cell>
          <cell r="B8747" t="str">
            <v>Durango</v>
          </cell>
          <cell r="F8747">
            <v>1854</v>
          </cell>
        </row>
        <row r="8748">
          <cell r="A8748">
            <v>2022</v>
          </cell>
          <cell r="B8748" t="str">
            <v>Durango</v>
          </cell>
          <cell r="F8748">
            <v>1321</v>
          </cell>
        </row>
        <row r="8749">
          <cell r="A8749">
            <v>2022</v>
          </cell>
          <cell r="B8749" t="str">
            <v>Durango</v>
          </cell>
          <cell r="F8749">
            <v>1673</v>
          </cell>
        </row>
        <row r="8750">
          <cell r="A8750">
            <v>2022</v>
          </cell>
          <cell r="B8750" t="str">
            <v>Durango</v>
          </cell>
          <cell r="F8750">
            <v>1169</v>
          </cell>
        </row>
        <row r="8751">
          <cell r="A8751">
            <v>2022</v>
          </cell>
          <cell r="B8751" t="str">
            <v>Durango</v>
          </cell>
          <cell r="F8751">
            <v>1502</v>
          </cell>
        </row>
        <row r="8752">
          <cell r="A8752">
            <v>2022</v>
          </cell>
          <cell r="B8752" t="str">
            <v>Durango</v>
          </cell>
          <cell r="F8752">
            <v>1028</v>
          </cell>
        </row>
        <row r="8753">
          <cell r="A8753">
            <v>2022</v>
          </cell>
          <cell r="B8753" t="str">
            <v>Durango</v>
          </cell>
          <cell r="F8753">
            <v>1340</v>
          </cell>
        </row>
        <row r="8754">
          <cell r="A8754">
            <v>2022</v>
          </cell>
          <cell r="B8754" t="str">
            <v>Durango</v>
          </cell>
          <cell r="F8754">
            <v>900</v>
          </cell>
        </row>
        <row r="8755">
          <cell r="A8755">
            <v>2022</v>
          </cell>
          <cell r="B8755" t="str">
            <v>Durango</v>
          </cell>
          <cell r="F8755">
            <v>1187</v>
          </cell>
        </row>
        <row r="8756">
          <cell r="A8756">
            <v>2022</v>
          </cell>
          <cell r="B8756" t="str">
            <v>Durango</v>
          </cell>
          <cell r="F8756">
            <v>783</v>
          </cell>
        </row>
        <row r="8757">
          <cell r="A8757">
            <v>2022</v>
          </cell>
          <cell r="B8757" t="str">
            <v>Durango</v>
          </cell>
          <cell r="F8757">
            <v>1044</v>
          </cell>
        </row>
        <row r="8758">
          <cell r="A8758">
            <v>2022</v>
          </cell>
          <cell r="B8758" t="str">
            <v>Durango</v>
          </cell>
          <cell r="F8758">
            <v>675</v>
          </cell>
        </row>
        <row r="8759">
          <cell r="A8759">
            <v>2022</v>
          </cell>
          <cell r="B8759" t="str">
            <v>Durango</v>
          </cell>
          <cell r="F8759">
            <v>909</v>
          </cell>
        </row>
        <row r="8760">
          <cell r="A8760">
            <v>2022</v>
          </cell>
          <cell r="B8760" t="str">
            <v>Durango</v>
          </cell>
          <cell r="F8760">
            <v>577</v>
          </cell>
        </row>
        <row r="8761">
          <cell r="A8761">
            <v>2022</v>
          </cell>
          <cell r="B8761" t="str">
            <v>Durango</v>
          </cell>
          <cell r="F8761">
            <v>782</v>
          </cell>
        </row>
        <row r="8762">
          <cell r="A8762">
            <v>2022</v>
          </cell>
          <cell r="B8762" t="str">
            <v>Durango</v>
          </cell>
          <cell r="F8762">
            <v>491</v>
          </cell>
        </row>
        <row r="8763">
          <cell r="A8763">
            <v>2022</v>
          </cell>
          <cell r="B8763" t="str">
            <v>Durango</v>
          </cell>
          <cell r="F8763">
            <v>667</v>
          </cell>
        </row>
        <row r="8764">
          <cell r="A8764">
            <v>2022</v>
          </cell>
          <cell r="B8764" t="str">
            <v>Durango</v>
          </cell>
          <cell r="F8764">
            <v>412</v>
          </cell>
        </row>
        <row r="8765">
          <cell r="A8765">
            <v>2022</v>
          </cell>
          <cell r="B8765" t="str">
            <v>Durango</v>
          </cell>
          <cell r="F8765">
            <v>560</v>
          </cell>
        </row>
        <row r="8766">
          <cell r="A8766">
            <v>2022</v>
          </cell>
          <cell r="B8766" t="str">
            <v>Durango</v>
          </cell>
          <cell r="F8766">
            <v>339</v>
          </cell>
        </row>
        <row r="8767">
          <cell r="A8767">
            <v>2022</v>
          </cell>
          <cell r="B8767" t="str">
            <v>Durango</v>
          </cell>
          <cell r="F8767">
            <v>462</v>
          </cell>
        </row>
        <row r="8768">
          <cell r="A8768">
            <v>2022</v>
          </cell>
          <cell r="B8768" t="str">
            <v>Durango</v>
          </cell>
          <cell r="F8768">
            <v>272</v>
          </cell>
        </row>
        <row r="8769">
          <cell r="A8769">
            <v>2022</v>
          </cell>
          <cell r="B8769" t="str">
            <v>Durango</v>
          </cell>
          <cell r="F8769">
            <v>372</v>
          </cell>
        </row>
        <row r="8770">
          <cell r="A8770">
            <v>2022</v>
          </cell>
          <cell r="B8770" t="str">
            <v>Durango</v>
          </cell>
          <cell r="F8770">
            <v>215</v>
          </cell>
        </row>
        <row r="8771">
          <cell r="A8771">
            <v>2022</v>
          </cell>
          <cell r="B8771" t="str">
            <v>Durango</v>
          </cell>
          <cell r="F8771">
            <v>294</v>
          </cell>
        </row>
        <row r="8772">
          <cell r="A8772">
            <v>2022</v>
          </cell>
          <cell r="B8772" t="str">
            <v>Durango</v>
          </cell>
          <cell r="F8772">
            <v>166</v>
          </cell>
        </row>
        <row r="8773">
          <cell r="A8773">
            <v>2022</v>
          </cell>
          <cell r="B8773" t="str">
            <v>Durango</v>
          </cell>
          <cell r="F8773">
            <v>229</v>
          </cell>
        </row>
        <row r="8774">
          <cell r="A8774">
            <v>2022</v>
          </cell>
          <cell r="B8774" t="str">
            <v>Durango</v>
          </cell>
          <cell r="F8774">
            <v>126</v>
          </cell>
        </row>
        <row r="8775">
          <cell r="A8775">
            <v>2022</v>
          </cell>
          <cell r="B8775" t="str">
            <v>Durango</v>
          </cell>
          <cell r="F8775">
            <v>174</v>
          </cell>
        </row>
        <row r="8776">
          <cell r="A8776">
            <v>2022</v>
          </cell>
          <cell r="B8776" t="str">
            <v>Durango</v>
          </cell>
          <cell r="F8776">
            <v>92</v>
          </cell>
        </row>
        <row r="8777">
          <cell r="A8777">
            <v>2022</v>
          </cell>
          <cell r="B8777" t="str">
            <v>Durango</v>
          </cell>
          <cell r="F8777">
            <v>128</v>
          </cell>
        </row>
        <row r="8778">
          <cell r="A8778">
            <v>2022</v>
          </cell>
          <cell r="B8778" t="str">
            <v>Durango</v>
          </cell>
          <cell r="F8778">
            <v>66</v>
          </cell>
        </row>
        <row r="8779">
          <cell r="A8779">
            <v>2022</v>
          </cell>
          <cell r="B8779" t="str">
            <v>Durango</v>
          </cell>
          <cell r="F8779">
            <v>93</v>
          </cell>
        </row>
        <row r="8780">
          <cell r="A8780">
            <v>2022</v>
          </cell>
          <cell r="B8780" t="str">
            <v>Durango</v>
          </cell>
          <cell r="F8780">
            <v>46</v>
          </cell>
        </row>
        <row r="8781">
          <cell r="A8781">
            <v>2022</v>
          </cell>
          <cell r="B8781" t="str">
            <v>Durango</v>
          </cell>
          <cell r="F8781">
            <v>65</v>
          </cell>
        </row>
        <row r="8782">
          <cell r="A8782">
            <v>2022</v>
          </cell>
          <cell r="B8782" t="str">
            <v>Durango</v>
          </cell>
          <cell r="F8782">
            <v>31</v>
          </cell>
        </row>
        <row r="8783">
          <cell r="A8783">
            <v>2022</v>
          </cell>
          <cell r="B8783" t="str">
            <v>Durango</v>
          </cell>
          <cell r="F8783">
            <v>44</v>
          </cell>
        </row>
        <row r="8784">
          <cell r="A8784">
            <v>2022</v>
          </cell>
          <cell r="B8784" t="str">
            <v>Durango</v>
          </cell>
          <cell r="F8784">
            <v>20</v>
          </cell>
        </row>
        <row r="8785">
          <cell r="A8785">
            <v>2022</v>
          </cell>
          <cell r="B8785" t="str">
            <v>Durango</v>
          </cell>
          <cell r="F8785">
            <v>29</v>
          </cell>
        </row>
        <row r="8786">
          <cell r="A8786">
            <v>2022</v>
          </cell>
          <cell r="B8786" t="str">
            <v>Durango</v>
          </cell>
          <cell r="F8786">
            <v>13</v>
          </cell>
        </row>
        <row r="8787">
          <cell r="A8787">
            <v>2022</v>
          </cell>
          <cell r="B8787" t="str">
            <v>Durango</v>
          </cell>
          <cell r="F8787">
            <v>18</v>
          </cell>
        </row>
        <row r="8788">
          <cell r="A8788">
            <v>2022</v>
          </cell>
          <cell r="B8788" t="str">
            <v>Durango</v>
          </cell>
          <cell r="F8788">
            <v>8</v>
          </cell>
        </row>
        <row r="8789">
          <cell r="A8789">
            <v>2022</v>
          </cell>
          <cell r="B8789" t="str">
            <v>Durango</v>
          </cell>
          <cell r="F8789">
            <v>11</v>
          </cell>
        </row>
        <row r="8790">
          <cell r="A8790">
            <v>2022</v>
          </cell>
          <cell r="B8790" t="str">
            <v>Durango</v>
          </cell>
          <cell r="F8790">
            <v>4</v>
          </cell>
        </row>
        <row r="8791">
          <cell r="A8791">
            <v>2022</v>
          </cell>
          <cell r="B8791" t="str">
            <v>Durango</v>
          </cell>
          <cell r="F8791">
            <v>6</v>
          </cell>
        </row>
        <row r="8792">
          <cell r="A8792">
            <v>2022</v>
          </cell>
          <cell r="B8792" t="str">
            <v>Durango</v>
          </cell>
          <cell r="F8792">
            <v>2</v>
          </cell>
        </row>
        <row r="8793">
          <cell r="A8793">
            <v>2022</v>
          </cell>
          <cell r="B8793" t="str">
            <v>Durango</v>
          </cell>
          <cell r="F8793">
            <v>3</v>
          </cell>
        </row>
        <row r="8794">
          <cell r="A8794">
            <v>2022</v>
          </cell>
          <cell r="B8794" t="str">
            <v>Durango</v>
          </cell>
          <cell r="F8794">
            <v>1</v>
          </cell>
        </row>
        <row r="8795">
          <cell r="A8795">
            <v>2022</v>
          </cell>
          <cell r="B8795" t="str">
            <v>Durango</v>
          </cell>
          <cell r="F8795">
            <v>2</v>
          </cell>
        </row>
        <row r="8796">
          <cell r="A8796">
            <v>2022</v>
          </cell>
          <cell r="B8796" t="str">
            <v>Durango</v>
          </cell>
          <cell r="F8796">
            <v>1</v>
          </cell>
        </row>
        <row r="8797">
          <cell r="A8797">
            <v>2022</v>
          </cell>
          <cell r="B8797" t="str">
            <v>Durango</v>
          </cell>
          <cell r="F8797">
            <v>1</v>
          </cell>
        </row>
        <row r="8798">
          <cell r="A8798">
            <v>2022</v>
          </cell>
          <cell r="B8798" t="str">
            <v>Durango</v>
          </cell>
          <cell r="F8798">
            <v>0</v>
          </cell>
        </row>
        <row r="8799">
          <cell r="A8799">
            <v>2022</v>
          </cell>
          <cell r="B8799" t="str">
            <v>Durango</v>
          </cell>
          <cell r="F8799">
            <v>0</v>
          </cell>
        </row>
        <row r="8800">
          <cell r="A8800">
            <v>2022</v>
          </cell>
          <cell r="B8800" t="str">
            <v>Durango</v>
          </cell>
          <cell r="F8800">
            <v>0</v>
          </cell>
        </row>
        <row r="8801">
          <cell r="A8801">
            <v>2022</v>
          </cell>
          <cell r="B8801" t="str">
            <v>Durango</v>
          </cell>
          <cell r="F8801">
            <v>0</v>
          </cell>
        </row>
        <row r="8802">
          <cell r="A8802">
            <v>2019</v>
          </cell>
          <cell r="B8802" t="str">
            <v>Guanajuato</v>
          </cell>
          <cell r="F8802">
            <v>57201</v>
          </cell>
        </row>
        <row r="8803">
          <cell r="A8803">
            <v>2019</v>
          </cell>
          <cell r="B8803" t="str">
            <v>Guanajuato</v>
          </cell>
          <cell r="F8803">
            <v>55161</v>
          </cell>
        </row>
        <row r="8804">
          <cell r="A8804">
            <v>2019</v>
          </cell>
          <cell r="B8804" t="str">
            <v>Guanajuato</v>
          </cell>
          <cell r="F8804">
            <v>57595</v>
          </cell>
        </row>
        <row r="8805">
          <cell r="A8805">
            <v>2019</v>
          </cell>
          <cell r="B8805" t="str">
            <v>Guanajuato</v>
          </cell>
          <cell r="F8805">
            <v>55576</v>
          </cell>
        </row>
        <row r="8806">
          <cell r="A8806">
            <v>2019</v>
          </cell>
          <cell r="B8806" t="str">
            <v>Guanajuato</v>
          </cell>
          <cell r="F8806">
            <v>58081</v>
          </cell>
        </row>
        <row r="8807">
          <cell r="A8807">
            <v>2019</v>
          </cell>
          <cell r="B8807" t="str">
            <v>Guanajuato</v>
          </cell>
          <cell r="F8807">
            <v>56041</v>
          </cell>
        </row>
        <row r="8808">
          <cell r="A8808">
            <v>2019</v>
          </cell>
          <cell r="B8808" t="str">
            <v>Guanajuato</v>
          </cell>
          <cell r="F8808">
            <v>58590</v>
          </cell>
        </row>
        <row r="8809">
          <cell r="A8809">
            <v>2019</v>
          </cell>
          <cell r="B8809" t="str">
            <v>Guanajuato</v>
          </cell>
          <cell r="F8809">
            <v>56269</v>
          </cell>
        </row>
        <row r="8810">
          <cell r="A8810">
            <v>2019</v>
          </cell>
          <cell r="B8810" t="str">
            <v>Guanajuato</v>
          </cell>
          <cell r="F8810">
            <v>58903</v>
          </cell>
        </row>
        <row r="8811">
          <cell r="A8811">
            <v>2019</v>
          </cell>
          <cell r="B8811" t="str">
            <v>Guanajuato</v>
          </cell>
          <cell r="F8811">
            <v>56300</v>
          </cell>
        </row>
        <row r="8812">
          <cell r="A8812">
            <v>2019</v>
          </cell>
          <cell r="B8812" t="str">
            <v>Guanajuato</v>
          </cell>
          <cell r="F8812">
            <v>58782</v>
          </cell>
        </row>
        <row r="8813">
          <cell r="A8813">
            <v>2019</v>
          </cell>
          <cell r="B8813" t="str">
            <v>Guanajuato</v>
          </cell>
          <cell r="F8813">
            <v>56179</v>
          </cell>
        </row>
        <row r="8814">
          <cell r="A8814">
            <v>2019</v>
          </cell>
          <cell r="B8814" t="str">
            <v>Guanajuato</v>
          </cell>
          <cell r="F8814">
            <v>58575</v>
          </cell>
        </row>
        <row r="8815">
          <cell r="A8815">
            <v>2019</v>
          </cell>
          <cell r="B8815" t="str">
            <v>Guanajuato</v>
          </cell>
          <cell r="F8815">
            <v>55996</v>
          </cell>
        </row>
        <row r="8816">
          <cell r="A8816">
            <v>2019</v>
          </cell>
          <cell r="B8816" t="str">
            <v>Guanajuato</v>
          </cell>
          <cell r="F8816">
            <v>58381</v>
          </cell>
        </row>
        <row r="8817">
          <cell r="A8817">
            <v>2019</v>
          </cell>
          <cell r="B8817" t="str">
            <v>Guanajuato</v>
          </cell>
          <cell r="F8817">
            <v>55840</v>
          </cell>
        </row>
        <row r="8818">
          <cell r="A8818">
            <v>2019</v>
          </cell>
          <cell r="B8818" t="str">
            <v>Guanajuato</v>
          </cell>
          <cell r="F8818">
            <v>58218</v>
          </cell>
        </row>
        <row r="8819">
          <cell r="A8819">
            <v>2019</v>
          </cell>
          <cell r="B8819" t="str">
            <v>Guanajuato</v>
          </cell>
          <cell r="F8819">
            <v>55751</v>
          </cell>
        </row>
        <row r="8820">
          <cell r="A8820">
            <v>2019</v>
          </cell>
          <cell r="B8820" t="str">
            <v>Guanajuato</v>
          </cell>
          <cell r="F8820">
            <v>58146</v>
          </cell>
        </row>
        <row r="8821">
          <cell r="A8821">
            <v>2019</v>
          </cell>
          <cell r="B8821" t="str">
            <v>Guanajuato</v>
          </cell>
          <cell r="F8821">
            <v>55753</v>
          </cell>
        </row>
        <row r="8822">
          <cell r="A8822">
            <v>2019</v>
          </cell>
          <cell r="B8822" t="str">
            <v>Guanajuato</v>
          </cell>
          <cell r="F8822">
            <v>58144</v>
          </cell>
        </row>
        <row r="8823">
          <cell r="A8823">
            <v>2019</v>
          </cell>
          <cell r="B8823" t="str">
            <v>Guanajuato</v>
          </cell>
          <cell r="F8823">
            <v>55825</v>
          </cell>
        </row>
        <row r="8824">
          <cell r="A8824">
            <v>2019</v>
          </cell>
          <cell r="B8824" t="str">
            <v>Guanajuato</v>
          </cell>
          <cell r="F8824">
            <v>58142</v>
          </cell>
        </row>
        <row r="8825">
          <cell r="A8825">
            <v>2019</v>
          </cell>
          <cell r="B8825" t="str">
            <v>Guanajuato</v>
          </cell>
          <cell r="F8825">
            <v>55899</v>
          </cell>
        </row>
        <row r="8826">
          <cell r="A8826">
            <v>2019</v>
          </cell>
          <cell r="B8826" t="str">
            <v>Guanajuato</v>
          </cell>
          <cell r="F8826">
            <v>58164</v>
          </cell>
        </row>
        <row r="8827">
          <cell r="A8827">
            <v>2019</v>
          </cell>
          <cell r="B8827" t="str">
            <v>Guanajuato</v>
          </cell>
          <cell r="F8827">
            <v>55951</v>
          </cell>
        </row>
        <row r="8828">
          <cell r="A8828">
            <v>2019</v>
          </cell>
          <cell r="B8828" t="str">
            <v>Guanajuato</v>
          </cell>
          <cell r="F8828">
            <v>58231</v>
          </cell>
        </row>
        <row r="8829">
          <cell r="A8829">
            <v>2019</v>
          </cell>
          <cell r="B8829" t="str">
            <v>Guanajuato</v>
          </cell>
          <cell r="F8829">
            <v>56045</v>
          </cell>
        </row>
        <row r="8830">
          <cell r="A8830">
            <v>2019</v>
          </cell>
          <cell r="B8830" t="str">
            <v>Guanajuato</v>
          </cell>
          <cell r="F8830">
            <v>58239</v>
          </cell>
        </row>
        <row r="8831">
          <cell r="A8831">
            <v>2019</v>
          </cell>
          <cell r="B8831" t="str">
            <v>Guanajuato</v>
          </cell>
          <cell r="F8831">
            <v>56143</v>
          </cell>
        </row>
        <row r="8832">
          <cell r="A8832">
            <v>2019</v>
          </cell>
          <cell r="B8832" t="str">
            <v>Guanajuato</v>
          </cell>
          <cell r="F8832">
            <v>58032</v>
          </cell>
        </row>
        <row r="8833">
          <cell r="A8833">
            <v>2019</v>
          </cell>
          <cell r="B8833" t="str">
            <v>Guanajuato</v>
          </cell>
          <cell r="F8833">
            <v>56096</v>
          </cell>
        </row>
        <row r="8834">
          <cell r="A8834">
            <v>2019</v>
          </cell>
          <cell r="B8834" t="str">
            <v>Guanajuato</v>
          </cell>
          <cell r="F8834">
            <v>57607</v>
          </cell>
        </row>
        <row r="8835">
          <cell r="A8835">
            <v>2019</v>
          </cell>
          <cell r="B8835" t="str">
            <v>Guanajuato</v>
          </cell>
          <cell r="F8835">
            <v>55905</v>
          </cell>
        </row>
        <row r="8836">
          <cell r="A8836">
            <v>2019</v>
          </cell>
          <cell r="B8836" t="str">
            <v>Guanajuato</v>
          </cell>
          <cell r="F8836">
            <v>57109</v>
          </cell>
        </row>
        <row r="8837">
          <cell r="A8837">
            <v>2019</v>
          </cell>
          <cell r="B8837" t="str">
            <v>Guanajuato</v>
          </cell>
          <cell r="F8837">
            <v>55704</v>
          </cell>
        </row>
        <row r="8838">
          <cell r="A8838">
            <v>2019</v>
          </cell>
          <cell r="B8838" t="str">
            <v>Guanajuato</v>
          </cell>
          <cell r="F8838">
            <v>56571</v>
          </cell>
        </row>
        <row r="8839">
          <cell r="A8839">
            <v>2019</v>
          </cell>
          <cell r="B8839" t="str">
            <v>Guanajuato</v>
          </cell>
          <cell r="F8839">
            <v>55500</v>
          </cell>
        </row>
        <row r="8840">
          <cell r="A8840">
            <v>2019</v>
          </cell>
          <cell r="B8840" t="str">
            <v>Guanajuato</v>
          </cell>
          <cell r="F8840">
            <v>56024</v>
          </cell>
        </row>
        <row r="8841">
          <cell r="A8841">
            <v>2019</v>
          </cell>
          <cell r="B8841" t="str">
            <v>Guanajuato</v>
          </cell>
          <cell r="F8841">
            <v>55255</v>
          </cell>
        </row>
        <row r="8842">
          <cell r="A8842">
            <v>2019</v>
          </cell>
          <cell r="B8842" t="str">
            <v>Guanajuato</v>
          </cell>
          <cell r="F8842">
            <v>55557</v>
          </cell>
        </row>
        <row r="8843">
          <cell r="A8843">
            <v>2019</v>
          </cell>
          <cell r="B8843" t="str">
            <v>Guanajuato</v>
          </cell>
          <cell r="F8843">
            <v>55009</v>
          </cell>
        </row>
        <row r="8844">
          <cell r="A8844">
            <v>2019</v>
          </cell>
          <cell r="B8844" t="str">
            <v>Guanajuato</v>
          </cell>
          <cell r="F8844">
            <v>55156</v>
          </cell>
        </row>
        <row r="8845">
          <cell r="A8845">
            <v>2019</v>
          </cell>
          <cell r="B8845" t="str">
            <v>Guanajuato</v>
          </cell>
          <cell r="F8845">
            <v>54827</v>
          </cell>
        </row>
        <row r="8846">
          <cell r="A8846">
            <v>2019</v>
          </cell>
          <cell r="B8846" t="str">
            <v>Guanajuato</v>
          </cell>
          <cell r="F8846">
            <v>54788</v>
          </cell>
        </row>
        <row r="8847">
          <cell r="A8847">
            <v>2019</v>
          </cell>
          <cell r="B8847" t="str">
            <v>Guanajuato</v>
          </cell>
          <cell r="F8847">
            <v>54750</v>
          </cell>
        </row>
        <row r="8848">
          <cell r="A8848">
            <v>2019</v>
          </cell>
          <cell r="B8848" t="str">
            <v>Guanajuato</v>
          </cell>
          <cell r="F8848">
            <v>54450</v>
          </cell>
        </row>
        <row r="8849">
          <cell r="A8849">
            <v>2019</v>
          </cell>
          <cell r="B8849" t="str">
            <v>Guanajuato</v>
          </cell>
          <cell r="F8849">
            <v>54753</v>
          </cell>
        </row>
        <row r="8850">
          <cell r="A8850">
            <v>2019</v>
          </cell>
          <cell r="B8850" t="str">
            <v>Guanajuato</v>
          </cell>
          <cell r="F8850">
            <v>54090</v>
          </cell>
        </row>
        <row r="8851">
          <cell r="A8851">
            <v>2019</v>
          </cell>
          <cell r="B8851" t="str">
            <v>Guanajuato</v>
          </cell>
          <cell r="F8851">
            <v>54724</v>
          </cell>
        </row>
        <row r="8852">
          <cell r="A8852">
            <v>2019</v>
          </cell>
          <cell r="B8852" t="str">
            <v>Guanajuato</v>
          </cell>
          <cell r="F8852">
            <v>53601</v>
          </cell>
        </row>
        <row r="8853">
          <cell r="A8853">
            <v>2019</v>
          </cell>
          <cell r="B8853" t="str">
            <v>Guanajuato</v>
          </cell>
          <cell r="F8853">
            <v>54540</v>
          </cell>
        </row>
        <row r="8854">
          <cell r="A8854">
            <v>2019</v>
          </cell>
          <cell r="B8854" t="str">
            <v>Guanajuato</v>
          </cell>
          <cell r="F8854">
            <v>52933</v>
          </cell>
        </row>
        <row r="8855">
          <cell r="A8855">
            <v>2019</v>
          </cell>
          <cell r="B8855" t="str">
            <v>Guanajuato</v>
          </cell>
          <cell r="F8855">
            <v>54199</v>
          </cell>
        </row>
        <row r="8856">
          <cell r="A8856">
            <v>2019</v>
          </cell>
          <cell r="B8856" t="str">
            <v>Guanajuato</v>
          </cell>
          <cell r="F8856">
            <v>52059</v>
          </cell>
        </row>
        <row r="8857">
          <cell r="A8857">
            <v>2019</v>
          </cell>
          <cell r="B8857" t="str">
            <v>Guanajuato</v>
          </cell>
          <cell r="F8857">
            <v>53732</v>
          </cell>
        </row>
        <row r="8858">
          <cell r="A8858">
            <v>2019</v>
          </cell>
          <cell r="B8858" t="str">
            <v>Guanajuato</v>
          </cell>
          <cell r="F8858">
            <v>50921</v>
          </cell>
        </row>
        <row r="8859">
          <cell r="A8859">
            <v>2019</v>
          </cell>
          <cell r="B8859" t="str">
            <v>Guanajuato</v>
          </cell>
          <cell r="F8859">
            <v>53084</v>
          </cell>
        </row>
        <row r="8860">
          <cell r="A8860">
            <v>2019</v>
          </cell>
          <cell r="B8860" t="str">
            <v>Guanajuato</v>
          </cell>
          <cell r="F8860">
            <v>49600</v>
          </cell>
        </row>
        <row r="8861">
          <cell r="A8861">
            <v>2019</v>
          </cell>
          <cell r="B8861" t="str">
            <v>Guanajuato</v>
          </cell>
          <cell r="F8861">
            <v>52292</v>
          </cell>
        </row>
        <row r="8862">
          <cell r="A8862">
            <v>2019</v>
          </cell>
          <cell r="B8862" t="str">
            <v>Guanajuato</v>
          </cell>
          <cell r="F8862">
            <v>48296</v>
          </cell>
        </row>
        <row r="8863">
          <cell r="A8863">
            <v>2019</v>
          </cell>
          <cell r="B8863" t="str">
            <v>Guanajuato</v>
          </cell>
          <cell r="F8863">
            <v>51500</v>
          </cell>
        </row>
        <row r="8864">
          <cell r="A8864">
            <v>2019</v>
          </cell>
          <cell r="B8864" t="str">
            <v>Guanajuato</v>
          </cell>
          <cell r="F8864">
            <v>47024</v>
          </cell>
        </row>
        <row r="8865">
          <cell r="A8865">
            <v>2019</v>
          </cell>
          <cell r="B8865" t="str">
            <v>Guanajuato</v>
          </cell>
          <cell r="F8865">
            <v>50701</v>
          </cell>
        </row>
        <row r="8866">
          <cell r="A8866">
            <v>2019</v>
          </cell>
          <cell r="B8866" t="str">
            <v>Guanajuato</v>
          </cell>
          <cell r="F8866">
            <v>45742</v>
          </cell>
        </row>
        <row r="8867">
          <cell r="A8867">
            <v>2019</v>
          </cell>
          <cell r="B8867" t="str">
            <v>Guanajuato</v>
          </cell>
          <cell r="F8867">
            <v>49844</v>
          </cell>
        </row>
        <row r="8868">
          <cell r="A8868">
            <v>2019</v>
          </cell>
          <cell r="B8868" t="str">
            <v>Guanajuato</v>
          </cell>
          <cell r="F8868">
            <v>44496</v>
          </cell>
        </row>
        <row r="8869">
          <cell r="A8869">
            <v>2019</v>
          </cell>
          <cell r="B8869" t="str">
            <v>Guanajuato</v>
          </cell>
          <cell r="F8869">
            <v>48963</v>
          </cell>
        </row>
        <row r="8870">
          <cell r="A8870">
            <v>2019</v>
          </cell>
          <cell r="B8870" t="str">
            <v>Guanajuato</v>
          </cell>
          <cell r="F8870">
            <v>43285</v>
          </cell>
        </row>
        <row r="8871">
          <cell r="A8871">
            <v>2019</v>
          </cell>
          <cell r="B8871" t="str">
            <v>Guanajuato</v>
          </cell>
          <cell r="F8871">
            <v>48076</v>
          </cell>
        </row>
        <row r="8872">
          <cell r="A8872">
            <v>2019</v>
          </cell>
          <cell r="B8872" t="str">
            <v>Guanajuato</v>
          </cell>
          <cell r="F8872">
            <v>42084</v>
          </cell>
        </row>
        <row r="8873">
          <cell r="A8873">
            <v>2019</v>
          </cell>
          <cell r="B8873" t="str">
            <v>Guanajuato</v>
          </cell>
          <cell r="F8873">
            <v>47175</v>
          </cell>
        </row>
        <row r="8874">
          <cell r="A8874">
            <v>2019</v>
          </cell>
          <cell r="B8874" t="str">
            <v>Guanajuato</v>
          </cell>
          <cell r="F8874">
            <v>40917</v>
          </cell>
        </row>
        <row r="8875">
          <cell r="A8875">
            <v>2019</v>
          </cell>
          <cell r="B8875" t="str">
            <v>Guanajuato</v>
          </cell>
          <cell r="F8875">
            <v>46280</v>
          </cell>
        </row>
        <row r="8876">
          <cell r="A8876">
            <v>2019</v>
          </cell>
          <cell r="B8876" t="str">
            <v>Guanajuato</v>
          </cell>
          <cell r="F8876">
            <v>39833</v>
          </cell>
        </row>
        <row r="8877">
          <cell r="A8877">
            <v>2019</v>
          </cell>
          <cell r="B8877" t="str">
            <v>Guanajuato</v>
          </cell>
          <cell r="F8877">
            <v>45412</v>
          </cell>
        </row>
        <row r="8878">
          <cell r="A8878">
            <v>2019</v>
          </cell>
          <cell r="B8878" t="str">
            <v>Guanajuato</v>
          </cell>
          <cell r="F8878">
            <v>38876</v>
          </cell>
        </row>
        <row r="8879">
          <cell r="A8879">
            <v>2019</v>
          </cell>
          <cell r="B8879" t="str">
            <v>Guanajuato</v>
          </cell>
          <cell r="F8879">
            <v>44588</v>
          </cell>
        </row>
        <row r="8880">
          <cell r="A8880">
            <v>2019</v>
          </cell>
          <cell r="B8880" t="str">
            <v>Guanajuato</v>
          </cell>
          <cell r="F8880">
            <v>38075</v>
          </cell>
        </row>
        <row r="8881">
          <cell r="A8881">
            <v>2019</v>
          </cell>
          <cell r="B8881" t="str">
            <v>Guanajuato</v>
          </cell>
          <cell r="F8881">
            <v>43836</v>
          </cell>
        </row>
        <row r="8882">
          <cell r="A8882">
            <v>2019</v>
          </cell>
          <cell r="B8882" t="str">
            <v>Guanajuato</v>
          </cell>
          <cell r="F8882">
            <v>37421</v>
          </cell>
        </row>
        <row r="8883">
          <cell r="A8883">
            <v>2019</v>
          </cell>
          <cell r="B8883" t="str">
            <v>Guanajuato</v>
          </cell>
          <cell r="F8883">
            <v>43154</v>
          </cell>
        </row>
        <row r="8884">
          <cell r="A8884">
            <v>2019</v>
          </cell>
          <cell r="B8884" t="str">
            <v>Guanajuato</v>
          </cell>
          <cell r="F8884">
            <v>36893</v>
          </cell>
        </row>
        <row r="8885">
          <cell r="A8885">
            <v>2019</v>
          </cell>
          <cell r="B8885" t="str">
            <v>Guanajuato</v>
          </cell>
          <cell r="F8885">
            <v>42530</v>
          </cell>
        </row>
        <row r="8886">
          <cell r="A8886">
            <v>2019</v>
          </cell>
          <cell r="B8886" t="str">
            <v>Guanajuato</v>
          </cell>
          <cell r="F8886">
            <v>36481</v>
          </cell>
        </row>
        <row r="8887">
          <cell r="A8887">
            <v>2019</v>
          </cell>
          <cell r="B8887" t="str">
            <v>Guanajuato</v>
          </cell>
          <cell r="F8887">
            <v>41957</v>
          </cell>
        </row>
        <row r="8888">
          <cell r="A8888">
            <v>2019</v>
          </cell>
          <cell r="B8888" t="str">
            <v>Guanajuato</v>
          </cell>
          <cell r="F8888">
            <v>36167</v>
          </cell>
        </row>
        <row r="8889">
          <cell r="A8889">
            <v>2019</v>
          </cell>
          <cell r="B8889" t="str">
            <v>Guanajuato</v>
          </cell>
          <cell r="F8889">
            <v>41427</v>
          </cell>
        </row>
        <row r="8890">
          <cell r="A8890">
            <v>2019</v>
          </cell>
          <cell r="B8890" t="str">
            <v>Guanajuato</v>
          </cell>
          <cell r="F8890">
            <v>35808</v>
          </cell>
        </row>
        <row r="8891">
          <cell r="A8891">
            <v>2019</v>
          </cell>
          <cell r="B8891" t="str">
            <v>Guanajuato</v>
          </cell>
          <cell r="F8891">
            <v>40798</v>
          </cell>
        </row>
        <row r="8892">
          <cell r="A8892">
            <v>2019</v>
          </cell>
          <cell r="B8892" t="str">
            <v>Guanajuato</v>
          </cell>
          <cell r="F8892">
            <v>35288</v>
          </cell>
        </row>
        <row r="8893">
          <cell r="A8893">
            <v>2019</v>
          </cell>
          <cell r="B8893" t="str">
            <v>Guanajuato</v>
          </cell>
          <cell r="F8893">
            <v>39990</v>
          </cell>
        </row>
        <row r="8894">
          <cell r="A8894">
            <v>2019</v>
          </cell>
          <cell r="B8894" t="str">
            <v>Guanajuato</v>
          </cell>
          <cell r="F8894">
            <v>34610</v>
          </cell>
        </row>
        <row r="8895">
          <cell r="A8895">
            <v>2019</v>
          </cell>
          <cell r="B8895" t="str">
            <v>Guanajuato</v>
          </cell>
          <cell r="F8895">
            <v>39054</v>
          </cell>
        </row>
        <row r="8896">
          <cell r="A8896">
            <v>2019</v>
          </cell>
          <cell r="B8896" t="str">
            <v>Guanajuato</v>
          </cell>
          <cell r="F8896">
            <v>33776</v>
          </cell>
        </row>
        <row r="8897">
          <cell r="A8897">
            <v>2019</v>
          </cell>
          <cell r="B8897" t="str">
            <v>Guanajuato</v>
          </cell>
          <cell r="F8897">
            <v>38000</v>
          </cell>
        </row>
        <row r="8898">
          <cell r="A8898">
            <v>2019</v>
          </cell>
          <cell r="B8898" t="str">
            <v>Guanajuato</v>
          </cell>
          <cell r="F8898">
            <v>32807</v>
          </cell>
        </row>
        <row r="8899">
          <cell r="A8899">
            <v>2019</v>
          </cell>
          <cell r="B8899" t="str">
            <v>Guanajuato</v>
          </cell>
          <cell r="F8899">
            <v>36862</v>
          </cell>
        </row>
        <row r="8900">
          <cell r="A8900">
            <v>2019</v>
          </cell>
          <cell r="B8900" t="str">
            <v>Guanajuato</v>
          </cell>
          <cell r="F8900">
            <v>31768</v>
          </cell>
        </row>
        <row r="8901">
          <cell r="A8901">
            <v>2019</v>
          </cell>
          <cell r="B8901" t="str">
            <v>Guanajuato</v>
          </cell>
          <cell r="F8901">
            <v>35671</v>
          </cell>
        </row>
        <row r="8902">
          <cell r="A8902">
            <v>2019</v>
          </cell>
          <cell r="B8902" t="str">
            <v>Guanajuato</v>
          </cell>
          <cell r="F8902">
            <v>30691</v>
          </cell>
        </row>
        <row r="8903">
          <cell r="A8903">
            <v>2019</v>
          </cell>
          <cell r="B8903" t="str">
            <v>Guanajuato</v>
          </cell>
          <cell r="F8903">
            <v>34460</v>
          </cell>
        </row>
        <row r="8904">
          <cell r="A8904">
            <v>2019</v>
          </cell>
          <cell r="B8904" t="str">
            <v>Guanajuato</v>
          </cell>
          <cell r="F8904">
            <v>29588</v>
          </cell>
        </row>
        <row r="8905">
          <cell r="A8905">
            <v>2019</v>
          </cell>
          <cell r="B8905" t="str">
            <v>Guanajuato</v>
          </cell>
          <cell r="F8905">
            <v>33260</v>
          </cell>
        </row>
        <row r="8906">
          <cell r="A8906">
            <v>2019</v>
          </cell>
          <cell r="B8906" t="str">
            <v>Guanajuato</v>
          </cell>
          <cell r="F8906">
            <v>28507</v>
          </cell>
        </row>
        <row r="8907">
          <cell r="A8907">
            <v>2019</v>
          </cell>
          <cell r="B8907" t="str">
            <v>Guanajuato</v>
          </cell>
          <cell r="F8907">
            <v>32087</v>
          </cell>
        </row>
        <row r="8908">
          <cell r="A8908">
            <v>2019</v>
          </cell>
          <cell r="B8908" t="str">
            <v>Guanajuato</v>
          </cell>
          <cell r="F8908">
            <v>27465</v>
          </cell>
        </row>
        <row r="8909">
          <cell r="A8909">
            <v>2019</v>
          </cell>
          <cell r="B8909" t="str">
            <v>Guanajuato</v>
          </cell>
          <cell r="F8909">
            <v>30960</v>
          </cell>
        </row>
        <row r="8910">
          <cell r="A8910">
            <v>2019</v>
          </cell>
          <cell r="B8910" t="str">
            <v>Guanajuato</v>
          </cell>
          <cell r="F8910">
            <v>26458</v>
          </cell>
        </row>
        <row r="8911">
          <cell r="A8911">
            <v>2019</v>
          </cell>
          <cell r="B8911" t="str">
            <v>Guanajuato</v>
          </cell>
          <cell r="F8911">
            <v>29879</v>
          </cell>
        </row>
        <row r="8912">
          <cell r="A8912">
            <v>2019</v>
          </cell>
          <cell r="B8912" t="str">
            <v>Guanajuato</v>
          </cell>
          <cell r="F8912">
            <v>25474</v>
          </cell>
        </row>
        <row r="8913">
          <cell r="A8913">
            <v>2019</v>
          </cell>
          <cell r="B8913" t="str">
            <v>Guanajuato</v>
          </cell>
          <cell r="F8913">
            <v>28822</v>
          </cell>
        </row>
        <row r="8914">
          <cell r="A8914">
            <v>2019</v>
          </cell>
          <cell r="B8914" t="str">
            <v>Guanajuato</v>
          </cell>
          <cell r="F8914">
            <v>24507</v>
          </cell>
        </row>
        <row r="8915">
          <cell r="A8915">
            <v>2019</v>
          </cell>
          <cell r="B8915" t="str">
            <v>Guanajuato</v>
          </cell>
          <cell r="F8915">
            <v>27781</v>
          </cell>
        </row>
        <row r="8916">
          <cell r="A8916">
            <v>2019</v>
          </cell>
          <cell r="B8916" t="str">
            <v>Guanajuato</v>
          </cell>
          <cell r="F8916">
            <v>23542</v>
          </cell>
        </row>
        <row r="8917">
          <cell r="A8917">
            <v>2019</v>
          </cell>
          <cell r="B8917" t="str">
            <v>Guanajuato</v>
          </cell>
          <cell r="F8917">
            <v>26741</v>
          </cell>
        </row>
        <row r="8918">
          <cell r="A8918">
            <v>2019</v>
          </cell>
          <cell r="B8918" t="str">
            <v>Guanajuato</v>
          </cell>
          <cell r="F8918">
            <v>22565</v>
          </cell>
        </row>
        <row r="8919">
          <cell r="A8919">
            <v>2019</v>
          </cell>
          <cell r="B8919" t="str">
            <v>Guanajuato</v>
          </cell>
          <cell r="F8919">
            <v>25684</v>
          </cell>
        </row>
        <row r="8920">
          <cell r="A8920">
            <v>2019</v>
          </cell>
          <cell r="B8920" t="str">
            <v>Guanajuato</v>
          </cell>
          <cell r="F8920">
            <v>21574</v>
          </cell>
        </row>
        <row r="8921">
          <cell r="A8921">
            <v>2019</v>
          </cell>
          <cell r="B8921" t="str">
            <v>Guanajuato</v>
          </cell>
          <cell r="F8921">
            <v>24595</v>
          </cell>
        </row>
        <row r="8922">
          <cell r="A8922">
            <v>2019</v>
          </cell>
          <cell r="B8922" t="str">
            <v>Guanajuato</v>
          </cell>
          <cell r="F8922">
            <v>20570</v>
          </cell>
        </row>
        <row r="8923">
          <cell r="A8923">
            <v>2019</v>
          </cell>
          <cell r="B8923" t="str">
            <v>Guanajuato</v>
          </cell>
          <cell r="F8923">
            <v>23472</v>
          </cell>
        </row>
        <row r="8924">
          <cell r="A8924">
            <v>2019</v>
          </cell>
          <cell r="B8924" t="str">
            <v>Guanajuato</v>
          </cell>
          <cell r="F8924">
            <v>19550</v>
          </cell>
        </row>
        <row r="8925">
          <cell r="A8925">
            <v>2019</v>
          </cell>
          <cell r="B8925" t="str">
            <v>Guanajuato</v>
          </cell>
          <cell r="F8925">
            <v>22326</v>
          </cell>
        </row>
        <row r="8926">
          <cell r="A8926">
            <v>2019</v>
          </cell>
          <cell r="B8926" t="str">
            <v>Guanajuato</v>
          </cell>
          <cell r="F8926">
            <v>18518</v>
          </cell>
        </row>
        <row r="8927">
          <cell r="A8927">
            <v>2019</v>
          </cell>
          <cell r="B8927" t="str">
            <v>Guanajuato</v>
          </cell>
          <cell r="F8927">
            <v>21168</v>
          </cell>
        </row>
        <row r="8928">
          <cell r="A8928">
            <v>2019</v>
          </cell>
          <cell r="B8928" t="str">
            <v>Guanajuato</v>
          </cell>
          <cell r="F8928">
            <v>17490</v>
          </cell>
        </row>
        <row r="8929">
          <cell r="A8929">
            <v>2019</v>
          </cell>
          <cell r="B8929" t="str">
            <v>Guanajuato</v>
          </cell>
          <cell r="F8929">
            <v>20018</v>
          </cell>
        </row>
        <row r="8930">
          <cell r="A8930">
            <v>2019</v>
          </cell>
          <cell r="B8930" t="str">
            <v>Guanajuato</v>
          </cell>
          <cell r="F8930">
            <v>16480</v>
          </cell>
        </row>
        <row r="8931">
          <cell r="A8931">
            <v>2019</v>
          </cell>
          <cell r="B8931" t="str">
            <v>Guanajuato</v>
          </cell>
          <cell r="F8931">
            <v>18896</v>
          </cell>
        </row>
        <row r="8932">
          <cell r="A8932">
            <v>2019</v>
          </cell>
          <cell r="B8932" t="str">
            <v>Guanajuato</v>
          </cell>
          <cell r="F8932">
            <v>15479</v>
          </cell>
        </row>
        <row r="8933">
          <cell r="A8933">
            <v>2019</v>
          </cell>
          <cell r="B8933" t="str">
            <v>Guanajuato</v>
          </cell>
          <cell r="F8933">
            <v>17799</v>
          </cell>
        </row>
        <row r="8934">
          <cell r="A8934">
            <v>2019</v>
          </cell>
          <cell r="B8934" t="str">
            <v>Guanajuato</v>
          </cell>
          <cell r="F8934">
            <v>14506</v>
          </cell>
        </row>
        <row r="8935">
          <cell r="A8935">
            <v>2019</v>
          </cell>
          <cell r="B8935" t="str">
            <v>Guanajuato</v>
          </cell>
          <cell r="F8935">
            <v>16722</v>
          </cell>
        </row>
        <row r="8936">
          <cell r="A8936">
            <v>2019</v>
          </cell>
          <cell r="B8936" t="str">
            <v>Guanajuato</v>
          </cell>
          <cell r="F8936">
            <v>13562</v>
          </cell>
        </row>
        <row r="8937">
          <cell r="A8937">
            <v>2019</v>
          </cell>
          <cell r="B8937" t="str">
            <v>Guanajuato</v>
          </cell>
          <cell r="F8937">
            <v>15669</v>
          </cell>
        </row>
        <row r="8938">
          <cell r="A8938">
            <v>2019</v>
          </cell>
          <cell r="B8938" t="str">
            <v>Guanajuato</v>
          </cell>
          <cell r="F8938">
            <v>12626</v>
          </cell>
        </row>
        <row r="8939">
          <cell r="A8939">
            <v>2019</v>
          </cell>
          <cell r="B8939" t="str">
            <v>Guanajuato</v>
          </cell>
          <cell r="F8939">
            <v>14647</v>
          </cell>
        </row>
        <row r="8940">
          <cell r="A8940">
            <v>2019</v>
          </cell>
          <cell r="B8940" t="str">
            <v>Guanajuato</v>
          </cell>
          <cell r="F8940">
            <v>11806</v>
          </cell>
        </row>
        <row r="8941">
          <cell r="A8941">
            <v>2019</v>
          </cell>
          <cell r="B8941" t="str">
            <v>Guanajuato</v>
          </cell>
          <cell r="F8941">
            <v>13772</v>
          </cell>
        </row>
        <row r="8942">
          <cell r="A8942">
            <v>2019</v>
          </cell>
          <cell r="B8942" t="str">
            <v>Guanajuato</v>
          </cell>
          <cell r="F8942">
            <v>11061</v>
          </cell>
        </row>
        <row r="8943">
          <cell r="A8943">
            <v>2019</v>
          </cell>
          <cell r="B8943" t="str">
            <v>Guanajuato</v>
          </cell>
          <cell r="F8943">
            <v>12973</v>
          </cell>
        </row>
        <row r="8944">
          <cell r="A8944">
            <v>2019</v>
          </cell>
          <cell r="B8944" t="str">
            <v>Guanajuato</v>
          </cell>
          <cell r="F8944">
            <v>10301</v>
          </cell>
        </row>
        <row r="8945">
          <cell r="A8945">
            <v>2019</v>
          </cell>
          <cell r="B8945" t="str">
            <v>Guanajuato</v>
          </cell>
          <cell r="F8945">
            <v>12147</v>
          </cell>
        </row>
        <row r="8946">
          <cell r="A8946">
            <v>2019</v>
          </cell>
          <cell r="B8946" t="str">
            <v>Guanajuato</v>
          </cell>
          <cell r="F8946">
            <v>9575</v>
          </cell>
        </row>
        <row r="8947">
          <cell r="A8947">
            <v>2019</v>
          </cell>
          <cell r="B8947" t="str">
            <v>Guanajuato</v>
          </cell>
          <cell r="F8947">
            <v>11364</v>
          </cell>
        </row>
        <row r="8948">
          <cell r="A8948">
            <v>2019</v>
          </cell>
          <cell r="B8948" t="str">
            <v>Guanajuato</v>
          </cell>
          <cell r="F8948">
            <v>8884</v>
          </cell>
        </row>
        <row r="8949">
          <cell r="A8949">
            <v>2019</v>
          </cell>
          <cell r="B8949" t="str">
            <v>Guanajuato</v>
          </cell>
          <cell r="F8949">
            <v>10624</v>
          </cell>
        </row>
        <row r="8950">
          <cell r="A8950">
            <v>2019</v>
          </cell>
          <cell r="B8950" t="str">
            <v>Guanajuato</v>
          </cell>
          <cell r="F8950">
            <v>8228</v>
          </cell>
        </row>
        <row r="8951">
          <cell r="A8951">
            <v>2019</v>
          </cell>
          <cell r="B8951" t="str">
            <v>Guanajuato</v>
          </cell>
          <cell r="F8951">
            <v>9923</v>
          </cell>
        </row>
        <row r="8952">
          <cell r="A8952">
            <v>2019</v>
          </cell>
          <cell r="B8952" t="str">
            <v>Guanajuato</v>
          </cell>
          <cell r="F8952">
            <v>7603</v>
          </cell>
        </row>
        <row r="8953">
          <cell r="A8953">
            <v>2019</v>
          </cell>
          <cell r="B8953" t="str">
            <v>Guanajuato</v>
          </cell>
          <cell r="F8953">
            <v>9252</v>
          </cell>
        </row>
        <row r="8954">
          <cell r="A8954">
            <v>2019</v>
          </cell>
          <cell r="B8954" t="str">
            <v>Guanajuato</v>
          </cell>
          <cell r="F8954">
            <v>7006</v>
          </cell>
        </row>
        <row r="8955">
          <cell r="A8955">
            <v>2019</v>
          </cell>
          <cell r="B8955" t="str">
            <v>Guanajuato</v>
          </cell>
          <cell r="F8955">
            <v>8608</v>
          </cell>
        </row>
        <row r="8956">
          <cell r="A8956">
            <v>2019</v>
          </cell>
          <cell r="B8956" t="str">
            <v>Guanajuato</v>
          </cell>
          <cell r="F8956">
            <v>6454</v>
          </cell>
        </row>
        <row r="8957">
          <cell r="A8957">
            <v>2019</v>
          </cell>
          <cell r="B8957" t="str">
            <v>Guanajuato</v>
          </cell>
          <cell r="F8957">
            <v>8012</v>
          </cell>
        </row>
        <row r="8958">
          <cell r="A8958">
            <v>2019</v>
          </cell>
          <cell r="B8958" t="str">
            <v>Guanajuato</v>
          </cell>
          <cell r="F8958">
            <v>5928</v>
          </cell>
        </row>
        <row r="8959">
          <cell r="A8959">
            <v>2019</v>
          </cell>
          <cell r="B8959" t="str">
            <v>Guanajuato</v>
          </cell>
          <cell r="F8959">
            <v>7437</v>
          </cell>
        </row>
        <row r="8960">
          <cell r="A8960">
            <v>2019</v>
          </cell>
          <cell r="B8960" t="str">
            <v>Guanajuato</v>
          </cell>
          <cell r="F8960">
            <v>5408</v>
          </cell>
        </row>
        <row r="8961">
          <cell r="A8961">
            <v>2019</v>
          </cell>
          <cell r="B8961" t="str">
            <v>Guanajuato</v>
          </cell>
          <cell r="F8961">
            <v>6859</v>
          </cell>
        </row>
        <row r="8962">
          <cell r="A8962">
            <v>2019</v>
          </cell>
          <cell r="B8962" t="str">
            <v>Guanajuato</v>
          </cell>
          <cell r="F8962">
            <v>4910</v>
          </cell>
        </row>
        <row r="8963">
          <cell r="A8963">
            <v>2019</v>
          </cell>
          <cell r="B8963" t="str">
            <v>Guanajuato</v>
          </cell>
          <cell r="F8963">
            <v>6300</v>
          </cell>
        </row>
        <row r="8964">
          <cell r="A8964">
            <v>2019</v>
          </cell>
          <cell r="B8964" t="str">
            <v>Guanajuato</v>
          </cell>
          <cell r="F8964">
            <v>4444</v>
          </cell>
        </row>
        <row r="8965">
          <cell r="A8965">
            <v>2019</v>
          </cell>
          <cell r="B8965" t="str">
            <v>Guanajuato</v>
          </cell>
          <cell r="F8965">
            <v>5764</v>
          </cell>
        </row>
        <row r="8966">
          <cell r="A8966">
            <v>2019</v>
          </cell>
          <cell r="B8966" t="str">
            <v>Guanajuato</v>
          </cell>
          <cell r="F8966">
            <v>4008</v>
          </cell>
        </row>
        <row r="8967">
          <cell r="A8967">
            <v>2019</v>
          </cell>
          <cell r="B8967" t="str">
            <v>Guanajuato</v>
          </cell>
          <cell r="F8967">
            <v>5257</v>
          </cell>
        </row>
        <row r="8968">
          <cell r="A8968">
            <v>2019</v>
          </cell>
          <cell r="B8968" t="str">
            <v>Guanajuato</v>
          </cell>
          <cell r="F8968">
            <v>3596</v>
          </cell>
        </row>
        <row r="8969">
          <cell r="A8969">
            <v>2019</v>
          </cell>
          <cell r="B8969" t="str">
            <v>Guanajuato</v>
          </cell>
          <cell r="F8969">
            <v>4781</v>
          </cell>
        </row>
        <row r="8970">
          <cell r="A8970">
            <v>2019</v>
          </cell>
          <cell r="B8970" t="str">
            <v>Guanajuato</v>
          </cell>
          <cell r="F8970">
            <v>3213</v>
          </cell>
        </row>
        <row r="8971">
          <cell r="A8971">
            <v>2019</v>
          </cell>
          <cell r="B8971" t="str">
            <v>Guanajuato</v>
          </cell>
          <cell r="F8971">
            <v>4330</v>
          </cell>
        </row>
        <row r="8972">
          <cell r="A8972">
            <v>2019</v>
          </cell>
          <cell r="B8972" t="str">
            <v>Guanajuato</v>
          </cell>
          <cell r="F8972">
            <v>2858</v>
          </cell>
        </row>
        <row r="8973">
          <cell r="A8973">
            <v>2019</v>
          </cell>
          <cell r="B8973" t="str">
            <v>Guanajuato</v>
          </cell>
          <cell r="F8973">
            <v>3902</v>
          </cell>
        </row>
        <row r="8974">
          <cell r="A8974">
            <v>2019</v>
          </cell>
          <cell r="B8974" t="str">
            <v>Guanajuato</v>
          </cell>
          <cell r="F8974">
            <v>2527</v>
          </cell>
        </row>
        <row r="8975">
          <cell r="A8975">
            <v>2019</v>
          </cell>
          <cell r="B8975" t="str">
            <v>Guanajuato</v>
          </cell>
          <cell r="F8975">
            <v>3488</v>
          </cell>
        </row>
        <row r="8976">
          <cell r="A8976">
            <v>2019</v>
          </cell>
          <cell r="B8976" t="str">
            <v>Guanajuato</v>
          </cell>
          <cell r="F8976">
            <v>2216</v>
          </cell>
        </row>
        <row r="8977">
          <cell r="A8977">
            <v>2019</v>
          </cell>
          <cell r="B8977" t="str">
            <v>Guanajuato</v>
          </cell>
          <cell r="F8977">
            <v>3094</v>
          </cell>
        </row>
        <row r="8978">
          <cell r="A8978">
            <v>2019</v>
          </cell>
          <cell r="B8978" t="str">
            <v>Guanajuato</v>
          </cell>
          <cell r="F8978">
            <v>1921</v>
          </cell>
        </row>
        <row r="8979">
          <cell r="A8979">
            <v>2019</v>
          </cell>
          <cell r="B8979" t="str">
            <v>Guanajuato</v>
          </cell>
          <cell r="F8979">
            <v>2721</v>
          </cell>
        </row>
        <row r="8980">
          <cell r="A8980">
            <v>2019</v>
          </cell>
          <cell r="B8980" t="str">
            <v>Guanajuato</v>
          </cell>
          <cell r="F8980">
            <v>1644</v>
          </cell>
        </row>
        <row r="8981">
          <cell r="A8981">
            <v>2019</v>
          </cell>
          <cell r="B8981" t="str">
            <v>Guanajuato</v>
          </cell>
          <cell r="F8981">
            <v>2361</v>
          </cell>
        </row>
        <row r="8982">
          <cell r="A8982">
            <v>2019</v>
          </cell>
          <cell r="B8982" t="str">
            <v>Guanajuato</v>
          </cell>
          <cell r="F8982">
            <v>1384</v>
          </cell>
        </row>
        <row r="8983">
          <cell r="A8983">
            <v>2019</v>
          </cell>
          <cell r="B8983" t="str">
            <v>Guanajuato</v>
          </cell>
          <cell r="F8983">
            <v>2019</v>
          </cell>
        </row>
        <row r="8984">
          <cell r="A8984">
            <v>2019</v>
          </cell>
          <cell r="B8984" t="str">
            <v>Guanajuato</v>
          </cell>
          <cell r="F8984">
            <v>1152</v>
          </cell>
        </row>
        <row r="8985">
          <cell r="A8985">
            <v>2019</v>
          </cell>
          <cell r="B8985" t="str">
            <v>Guanajuato</v>
          </cell>
          <cell r="F8985">
            <v>1712</v>
          </cell>
        </row>
        <row r="8986">
          <cell r="A8986">
            <v>2019</v>
          </cell>
          <cell r="B8986" t="str">
            <v>Guanajuato</v>
          </cell>
          <cell r="F8986">
            <v>944</v>
          </cell>
        </row>
        <row r="8987">
          <cell r="A8987">
            <v>2019</v>
          </cell>
          <cell r="B8987" t="str">
            <v>Guanajuato</v>
          </cell>
          <cell r="F8987">
            <v>1429</v>
          </cell>
        </row>
        <row r="8988">
          <cell r="A8988">
            <v>2019</v>
          </cell>
          <cell r="B8988" t="str">
            <v>Guanajuato</v>
          </cell>
          <cell r="F8988">
            <v>762</v>
          </cell>
        </row>
        <row r="8989">
          <cell r="A8989">
            <v>2019</v>
          </cell>
          <cell r="B8989" t="str">
            <v>Guanajuato</v>
          </cell>
          <cell r="F8989">
            <v>1173</v>
          </cell>
        </row>
        <row r="8990">
          <cell r="A8990">
            <v>2019</v>
          </cell>
          <cell r="B8990" t="str">
            <v>Guanajuato</v>
          </cell>
          <cell r="F8990">
            <v>607</v>
          </cell>
        </row>
        <row r="8991">
          <cell r="A8991">
            <v>2019</v>
          </cell>
          <cell r="B8991" t="str">
            <v>Guanajuato</v>
          </cell>
          <cell r="F8991">
            <v>949</v>
          </cell>
        </row>
        <row r="8992">
          <cell r="A8992">
            <v>2019</v>
          </cell>
          <cell r="B8992" t="str">
            <v>Guanajuato</v>
          </cell>
          <cell r="F8992">
            <v>475</v>
          </cell>
        </row>
        <row r="8993">
          <cell r="A8993">
            <v>2019</v>
          </cell>
          <cell r="B8993" t="str">
            <v>Guanajuato</v>
          </cell>
          <cell r="F8993">
            <v>752</v>
          </cell>
        </row>
        <row r="8994">
          <cell r="A8994">
            <v>2019</v>
          </cell>
          <cell r="B8994" t="str">
            <v>Guanajuato</v>
          </cell>
          <cell r="F8994">
            <v>363</v>
          </cell>
        </row>
        <row r="8995">
          <cell r="A8995">
            <v>2019</v>
          </cell>
          <cell r="B8995" t="str">
            <v>Guanajuato</v>
          </cell>
          <cell r="F8995">
            <v>582</v>
          </cell>
        </row>
        <row r="8996">
          <cell r="A8996">
            <v>2019</v>
          </cell>
          <cell r="B8996" t="str">
            <v>Guanajuato</v>
          </cell>
          <cell r="F8996">
            <v>270</v>
          </cell>
        </row>
        <row r="8997">
          <cell r="A8997">
            <v>2019</v>
          </cell>
          <cell r="B8997" t="str">
            <v>Guanajuato</v>
          </cell>
          <cell r="F8997">
            <v>439</v>
          </cell>
        </row>
        <row r="8998">
          <cell r="A8998">
            <v>2019</v>
          </cell>
          <cell r="B8998" t="str">
            <v>Guanajuato</v>
          </cell>
          <cell r="F8998">
            <v>195</v>
          </cell>
        </row>
        <row r="8999">
          <cell r="A8999">
            <v>2019</v>
          </cell>
          <cell r="B8999" t="str">
            <v>Guanajuato</v>
          </cell>
          <cell r="F8999">
            <v>322</v>
          </cell>
        </row>
        <row r="9000">
          <cell r="A9000">
            <v>2019</v>
          </cell>
          <cell r="B9000" t="str">
            <v>Guanajuato</v>
          </cell>
          <cell r="F9000">
            <v>138</v>
          </cell>
        </row>
        <row r="9001">
          <cell r="A9001">
            <v>2019</v>
          </cell>
          <cell r="B9001" t="str">
            <v>Guanajuato</v>
          </cell>
          <cell r="F9001">
            <v>228</v>
          </cell>
        </row>
        <row r="9002">
          <cell r="A9002">
            <v>2019</v>
          </cell>
          <cell r="B9002" t="str">
            <v>Guanajuato</v>
          </cell>
          <cell r="F9002">
            <v>95</v>
          </cell>
        </row>
        <row r="9003">
          <cell r="A9003">
            <v>2019</v>
          </cell>
          <cell r="B9003" t="str">
            <v>Guanajuato</v>
          </cell>
          <cell r="F9003">
            <v>157</v>
          </cell>
        </row>
        <row r="9004">
          <cell r="A9004">
            <v>2019</v>
          </cell>
          <cell r="B9004" t="str">
            <v>Guanajuato</v>
          </cell>
          <cell r="F9004">
            <v>62</v>
          </cell>
        </row>
        <row r="9005">
          <cell r="A9005">
            <v>2019</v>
          </cell>
          <cell r="B9005" t="str">
            <v>Guanajuato</v>
          </cell>
          <cell r="F9005">
            <v>104</v>
          </cell>
        </row>
        <row r="9006">
          <cell r="A9006">
            <v>2019</v>
          </cell>
          <cell r="B9006" t="str">
            <v>Guanajuato</v>
          </cell>
          <cell r="F9006">
            <v>39</v>
          </cell>
        </row>
        <row r="9007">
          <cell r="A9007">
            <v>2019</v>
          </cell>
          <cell r="B9007" t="str">
            <v>Guanajuato</v>
          </cell>
          <cell r="F9007">
            <v>66</v>
          </cell>
        </row>
        <row r="9008">
          <cell r="A9008">
            <v>2019</v>
          </cell>
          <cell r="B9008" t="str">
            <v>Guanajuato</v>
          </cell>
          <cell r="F9008">
            <v>24</v>
          </cell>
        </row>
        <row r="9009">
          <cell r="A9009">
            <v>2019</v>
          </cell>
          <cell r="B9009" t="str">
            <v>Guanajuato</v>
          </cell>
          <cell r="F9009">
            <v>41</v>
          </cell>
        </row>
        <row r="9010">
          <cell r="A9010">
            <v>2019</v>
          </cell>
          <cell r="B9010" t="str">
            <v>Guanajuato</v>
          </cell>
          <cell r="F9010">
            <v>14</v>
          </cell>
        </row>
        <row r="9011">
          <cell r="A9011">
            <v>2019</v>
          </cell>
          <cell r="B9011" t="str">
            <v>Guanajuato</v>
          </cell>
          <cell r="F9011">
            <v>24</v>
          </cell>
        </row>
        <row r="9012">
          <cell r="A9012">
            <v>2019</v>
          </cell>
          <cell r="B9012" t="str">
            <v>Guanajuato</v>
          </cell>
          <cell r="F9012">
            <v>8</v>
          </cell>
        </row>
        <row r="9013">
          <cell r="A9013">
            <v>2019</v>
          </cell>
          <cell r="B9013" t="str">
            <v>Guanajuato</v>
          </cell>
          <cell r="F9013">
            <v>13</v>
          </cell>
        </row>
        <row r="9014">
          <cell r="A9014">
            <v>2019</v>
          </cell>
          <cell r="B9014" t="str">
            <v>Guanajuato</v>
          </cell>
          <cell r="F9014">
            <v>4</v>
          </cell>
        </row>
        <row r="9015">
          <cell r="A9015">
            <v>2019</v>
          </cell>
          <cell r="B9015" t="str">
            <v>Guanajuato</v>
          </cell>
          <cell r="F9015">
            <v>7</v>
          </cell>
        </row>
        <row r="9016">
          <cell r="A9016">
            <v>2019</v>
          </cell>
          <cell r="B9016" t="str">
            <v>Guanajuato</v>
          </cell>
          <cell r="F9016">
            <v>3</v>
          </cell>
        </row>
        <row r="9017">
          <cell r="A9017">
            <v>2019</v>
          </cell>
          <cell r="B9017" t="str">
            <v>Guanajuato</v>
          </cell>
          <cell r="F9017">
            <v>4</v>
          </cell>
        </row>
        <row r="9018">
          <cell r="A9018">
            <v>2019</v>
          </cell>
          <cell r="B9018" t="str">
            <v>Guanajuato</v>
          </cell>
          <cell r="F9018">
            <v>2</v>
          </cell>
        </row>
        <row r="9019">
          <cell r="A9019">
            <v>2019</v>
          </cell>
          <cell r="B9019" t="str">
            <v>Guanajuato</v>
          </cell>
          <cell r="F9019">
            <v>2</v>
          </cell>
        </row>
        <row r="9020">
          <cell r="A9020">
            <v>2019</v>
          </cell>
          <cell r="B9020" t="str">
            <v>Guanajuato</v>
          </cell>
          <cell r="F9020">
            <v>1</v>
          </cell>
        </row>
        <row r="9021">
          <cell r="A9021">
            <v>2019</v>
          </cell>
          <cell r="B9021" t="str">
            <v>Guanajuato</v>
          </cell>
          <cell r="F9021">
            <v>1</v>
          </cell>
        </row>
        <row r="9022">
          <cell r="A9022">
            <v>2020</v>
          </cell>
          <cell r="B9022" t="str">
            <v>Guanajuato</v>
          </cell>
          <cell r="F9022">
            <v>56553</v>
          </cell>
        </row>
        <row r="9023">
          <cell r="A9023">
            <v>2020</v>
          </cell>
          <cell r="B9023" t="str">
            <v>Guanajuato</v>
          </cell>
          <cell r="F9023">
            <v>54530</v>
          </cell>
        </row>
        <row r="9024">
          <cell r="A9024">
            <v>2020</v>
          </cell>
          <cell r="B9024" t="str">
            <v>Guanajuato</v>
          </cell>
          <cell r="F9024">
            <v>56965</v>
          </cell>
        </row>
        <row r="9025">
          <cell r="A9025">
            <v>2020</v>
          </cell>
          <cell r="B9025" t="str">
            <v>Guanajuato</v>
          </cell>
          <cell r="F9025">
            <v>54955</v>
          </cell>
        </row>
        <row r="9026">
          <cell r="A9026">
            <v>2020</v>
          </cell>
          <cell r="B9026" t="str">
            <v>Guanajuato</v>
          </cell>
          <cell r="F9026">
            <v>57465</v>
          </cell>
        </row>
        <row r="9027">
          <cell r="A9027">
            <v>2020</v>
          </cell>
          <cell r="B9027" t="str">
            <v>Guanajuato</v>
          </cell>
          <cell r="F9027">
            <v>55429</v>
          </cell>
        </row>
        <row r="9028">
          <cell r="A9028">
            <v>2020</v>
          </cell>
          <cell r="B9028" t="str">
            <v>Guanajuato</v>
          </cell>
          <cell r="F9028">
            <v>57974</v>
          </cell>
        </row>
        <row r="9029">
          <cell r="A9029">
            <v>2020</v>
          </cell>
          <cell r="B9029" t="str">
            <v>Guanajuato</v>
          </cell>
          <cell r="F9029">
            <v>55889</v>
          </cell>
        </row>
        <row r="9030">
          <cell r="A9030">
            <v>2020</v>
          </cell>
          <cell r="B9030" t="str">
            <v>Guanajuato</v>
          </cell>
          <cell r="F9030">
            <v>58492</v>
          </cell>
        </row>
        <row r="9031">
          <cell r="A9031">
            <v>2020</v>
          </cell>
          <cell r="B9031" t="str">
            <v>Guanajuato</v>
          </cell>
          <cell r="F9031">
            <v>56112</v>
          </cell>
        </row>
        <row r="9032">
          <cell r="A9032">
            <v>2020</v>
          </cell>
          <cell r="B9032" t="str">
            <v>Guanajuato</v>
          </cell>
          <cell r="F9032">
            <v>58788</v>
          </cell>
        </row>
        <row r="9033">
          <cell r="A9033">
            <v>2020</v>
          </cell>
          <cell r="B9033" t="str">
            <v>Guanajuato</v>
          </cell>
          <cell r="F9033">
            <v>56131</v>
          </cell>
        </row>
        <row r="9034">
          <cell r="A9034">
            <v>2020</v>
          </cell>
          <cell r="B9034" t="str">
            <v>Guanajuato</v>
          </cell>
          <cell r="F9034">
            <v>58652</v>
          </cell>
        </row>
        <row r="9035">
          <cell r="A9035">
            <v>2020</v>
          </cell>
          <cell r="B9035" t="str">
            <v>Guanajuato</v>
          </cell>
          <cell r="F9035">
            <v>56000</v>
          </cell>
        </row>
        <row r="9036">
          <cell r="A9036">
            <v>2020</v>
          </cell>
          <cell r="B9036" t="str">
            <v>Guanajuato</v>
          </cell>
          <cell r="F9036">
            <v>58454</v>
          </cell>
        </row>
        <row r="9037">
          <cell r="A9037">
            <v>2020</v>
          </cell>
          <cell r="B9037" t="str">
            <v>Guanajuato</v>
          </cell>
          <cell r="F9037">
            <v>55837</v>
          </cell>
        </row>
        <row r="9038">
          <cell r="A9038">
            <v>2020</v>
          </cell>
          <cell r="B9038" t="str">
            <v>Guanajuato</v>
          </cell>
          <cell r="F9038">
            <v>58270</v>
          </cell>
        </row>
        <row r="9039">
          <cell r="A9039">
            <v>2020</v>
          </cell>
          <cell r="B9039" t="str">
            <v>Guanajuato</v>
          </cell>
          <cell r="F9039">
            <v>55702</v>
          </cell>
        </row>
        <row r="9040">
          <cell r="A9040">
            <v>2020</v>
          </cell>
          <cell r="B9040" t="str">
            <v>Guanajuato</v>
          </cell>
          <cell r="F9040">
            <v>58118</v>
          </cell>
        </row>
        <row r="9041">
          <cell r="A9041">
            <v>2020</v>
          </cell>
          <cell r="B9041" t="str">
            <v>Guanajuato</v>
          </cell>
          <cell r="F9041">
            <v>55629</v>
          </cell>
        </row>
        <row r="9042">
          <cell r="A9042">
            <v>2020</v>
          </cell>
          <cell r="B9042" t="str">
            <v>Guanajuato</v>
          </cell>
          <cell r="F9042">
            <v>58052</v>
          </cell>
        </row>
        <row r="9043">
          <cell r="A9043">
            <v>2020</v>
          </cell>
          <cell r="B9043" t="str">
            <v>Guanajuato</v>
          </cell>
          <cell r="F9043">
            <v>55638</v>
          </cell>
        </row>
        <row r="9044">
          <cell r="A9044">
            <v>2020</v>
          </cell>
          <cell r="B9044" t="str">
            <v>Guanajuato</v>
          </cell>
          <cell r="F9044">
            <v>58054</v>
          </cell>
        </row>
        <row r="9045">
          <cell r="A9045">
            <v>2020</v>
          </cell>
          <cell r="B9045" t="str">
            <v>Guanajuato</v>
          </cell>
          <cell r="F9045">
            <v>55709</v>
          </cell>
        </row>
        <row r="9046">
          <cell r="A9046">
            <v>2020</v>
          </cell>
          <cell r="B9046" t="str">
            <v>Guanajuato</v>
          </cell>
          <cell r="F9046">
            <v>58044</v>
          </cell>
        </row>
        <row r="9047">
          <cell r="A9047">
            <v>2020</v>
          </cell>
          <cell r="B9047" t="str">
            <v>Guanajuato</v>
          </cell>
          <cell r="F9047">
            <v>55779</v>
          </cell>
        </row>
        <row r="9048">
          <cell r="A9048">
            <v>2020</v>
          </cell>
          <cell r="B9048" t="str">
            <v>Guanajuato</v>
          </cell>
          <cell r="F9048">
            <v>58040</v>
          </cell>
        </row>
        <row r="9049">
          <cell r="A9049">
            <v>2020</v>
          </cell>
          <cell r="B9049" t="str">
            <v>Guanajuato</v>
          </cell>
          <cell r="F9049">
            <v>55819</v>
          </cell>
        </row>
        <row r="9050">
          <cell r="A9050">
            <v>2020</v>
          </cell>
          <cell r="B9050" t="str">
            <v>Guanajuato</v>
          </cell>
          <cell r="F9050">
            <v>58054</v>
          </cell>
        </row>
        <row r="9051">
          <cell r="A9051">
            <v>2020</v>
          </cell>
          <cell r="B9051" t="str">
            <v>Guanajuato</v>
          </cell>
          <cell r="F9051">
            <v>55890</v>
          </cell>
        </row>
        <row r="9052">
          <cell r="A9052">
            <v>2020</v>
          </cell>
          <cell r="B9052" t="str">
            <v>Guanajuato</v>
          </cell>
          <cell r="F9052">
            <v>57991</v>
          </cell>
        </row>
        <row r="9053">
          <cell r="A9053">
            <v>2020</v>
          </cell>
          <cell r="B9053" t="str">
            <v>Guanajuato</v>
          </cell>
          <cell r="F9053">
            <v>55951</v>
          </cell>
        </row>
        <row r="9054">
          <cell r="A9054">
            <v>2020</v>
          </cell>
          <cell r="B9054" t="str">
            <v>Guanajuato</v>
          </cell>
          <cell r="F9054">
            <v>57698</v>
          </cell>
        </row>
        <row r="9055">
          <cell r="A9055">
            <v>2020</v>
          </cell>
          <cell r="B9055" t="str">
            <v>Guanajuato</v>
          </cell>
          <cell r="F9055">
            <v>55859</v>
          </cell>
        </row>
        <row r="9056">
          <cell r="A9056">
            <v>2020</v>
          </cell>
          <cell r="B9056" t="str">
            <v>Guanajuato</v>
          </cell>
          <cell r="F9056">
            <v>57184</v>
          </cell>
        </row>
        <row r="9057">
          <cell r="A9057">
            <v>2020</v>
          </cell>
          <cell r="B9057" t="str">
            <v>Guanajuato</v>
          </cell>
          <cell r="F9057">
            <v>55624</v>
          </cell>
        </row>
        <row r="9058">
          <cell r="A9058">
            <v>2020</v>
          </cell>
          <cell r="B9058" t="str">
            <v>Guanajuato</v>
          </cell>
          <cell r="F9058">
            <v>56605</v>
          </cell>
        </row>
        <row r="9059">
          <cell r="A9059">
            <v>2020</v>
          </cell>
          <cell r="B9059" t="str">
            <v>Guanajuato</v>
          </cell>
          <cell r="F9059">
            <v>55382</v>
          </cell>
        </row>
        <row r="9060">
          <cell r="A9060">
            <v>2020</v>
          </cell>
          <cell r="B9060" t="str">
            <v>Guanajuato</v>
          </cell>
          <cell r="F9060">
            <v>55999</v>
          </cell>
        </row>
        <row r="9061">
          <cell r="A9061">
            <v>2020</v>
          </cell>
          <cell r="B9061" t="str">
            <v>Guanajuato</v>
          </cell>
          <cell r="F9061">
            <v>55142</v>
          </cell>
        </row>
        <row r="9062">
          <cell r="A9062">
            <v>2020</v>
          </cell>
          <cell r="B9062" t="str">
            <v>Guanajuato</v>
          </cell>
          <cell r="F9062">
            <v>55413</v>
          </cell>
        </row>
        <row r="9063">
          <cell r="A9063">
            <v>2020</v>
          </cell>
          <cell r="B9063" t="str">
            <v>Guanajuato</v>
          </cell>
          <cell r="F9063">
            <v>54879</v>
          </cell>
        </row>
        <row r="9064">
          <cell r="A9064">
            <v>2020</v>
          </cell>
          <cell r="B9064" t="str">
            <v>Guanajuato</v>
          </cell>
          <cell r="F9064">
            <v>54923</v>
          </cell>
        </row>
        <row r="9065">
          <cell r="A9065">
            <v>2020</v>
          </cell>
          <cell r="B9065" t="str">
            <v>Guanajuato</v>
          </cell>
          <cell r="F9065">
            <v>54624</v>
          </cell>
        </row>
        <row r="9066">
          <cell r="A9066">
            <v>2020</v>
          </cell>
          <cell r="B9066" t="str">
            <v>Guanajuato</v>
          </cell>
          <cell r="F9066">
            <v>54504</v>
          </cell>
        </row>
        <row r="9067">
          <cell r="A9067">
            <v>2020</v>
          </cell>
          <cell r="B9067" t="str">
            <v>Guanajuato</v>
          </cell>
          <cell r="F9067">
            <v>54430</v>
          </cell>
        </row>
        <row r="9068">
          <cell r="A9068">
            <v>2020</v>
          </cell>
          <cell r="B9068" t="str">
            <v>Guanajuato</v>
          </cell>
          <cell r="F9068">
            <v>54130</v>
          </cell>
        </row>
        <row r="9069">
          <cell r="A9069">
            <v>2020</v>
          </cell>
          <cell r="B9069" t="str">
            <v>Guanajuato</v>
          </cell>
          <cell r="F9069">
            <v>54348</v>
          </cell>
        </row>
        <row r="9070">
          <cell r="A9070">
            <v>2020</v>
          </cell>
          <cell r="B9070" t="str">
            <v>Guanajuato</v>
          </cell>
          <cell r="F9070">
            <v>53797</v>
          </cell>
        </row>
        <row r="9071">
          <cell r="A9071">
            <v>2020</v>
          </cell>
          <cell r="B9071" t="str">
            <v>Guanajuato</v>
          </cell>
          <cell r="F9071">
            <v>54351</v>
          </cell>
        </row>
        <row r="9072">
          <cell r="A9072">
            <v>2020</v>
          </cell>
          <cell r="B9072" t="str">
            <v>Guanajuato</v>
          </cell>
          <cell r="F9072">
            <v>53473</v>
          </cell>
        </row>
        <row r="9073">
          <cell r="A9073">
            <v>2020</v>
          </cell>
          <cell r="B9073" t="str">
            <v>Guanajuato</v>
          </cell>
          <cell r="F9073">
            <v>54341</v>
          </cell>
        </row>
        <row r="9074">
          <cell r="A9074">
            <v>2020</v>
          </cell>
          <cell r="B9074" t="str">
            <v>Guanajuato</v>
          </cell>
          <cell r="F9074">
            <v>53031</v>
          </cell>
        </row>
        <row r="9075">
          <cell r="A9075">
            <v>2020</v>
          </cell>
          <cell r="B9075" t="str">
            <v>Guanajuato</v>
          </cell>
          <cell r="F9075">
            <v>54184</v>
          </cell>
        </row>
        <row r="9076">
          <cell r="A9076">
            <v>2020</v>
          </cell>
          <cell r="B9076" t="str">
            <v>Guanajuato</v>
          </cell>
          <cell r="F9076">
            <v>52390</v>
          </cell>
        </row>
        <row r="9077">
          <cell r="A9077">
            <v>2020</v>
          </cell>
          <cell r="B9077" t="str">
            <v>Guanajuato</v>
          </cell>
          <cell r="F9077">
            <v>53853</v>
          </cell>
        </row>
        <row r="9078">
          <cell r="A9078">
            <v>2020</v>
          </cell>
          <cell r="B9078" t="str">
            <v>Guanajuato</v>
          </cell>
          <cell r="F9078">
            <v>51550</v>
          </cell>
        </row>
        <row r="9079">
          <cell r="A9079">
            <v>2020</v>
          </cell>
          <cell r="B9079" t="str">
            <v>Guanajuato</v>
          </cell>
          <cell r="F9079">
            <v>53401</v>
          </cell>
        </row>
        <row r="9080">
          <cell r="A9080">
            <v>2020</v>
          </cell>
          <cell r="B9080" t="str">
            <v>Guanajuato</v>
          </cell>
          <cell r="F9080">
            <v>50449</v>
          </cell>
        </row>
        <row r="9081">
          <cell r="A9081">
            <v>2020</v>
          </cell>
          <cell r="B9081" t="str">
            <v>Guanajuato</v>
          </cell>
          <cell r="F9081">
            <v>52771</v>
          </cell>
        </row>
        <row r="9082">
          <cell r="A9082">
            <v>2020</v>
          </cell>
          <cell r="B9082" t="str">
            <v>Guanajuato</v>
          </cell>
          <cell r="F9082">
            <v>49170</v>
          </cell>
        </row>
        <row r="9083">
          <cell r="A9083">
            <v>2020</v>
          </cell>
          <cell r="B9083" t="str">
            <v>Guanajuato</v>
          </cell>
          <cell r="F9083">
            <v>51994</v>
          </cell>
        </row>
        <row r="9084">
          <cell r="A9084">
            <v>2020</v>
          </cell>
          <cell r="B9084" t="str">
            <v>Guanajuato</v>
          </cell>
          <cell r="F9084">
            <v>47905</v>
          </cell>
        </row>
        <row r="9085">
          <cell r="A9085">
            <v>2020</v>
          </cell>
          <cell r="B9085" t="str">
            <v>Guanajuato</v>
          </cell>
          <cell r="F9085">
            <v>51216</v>
          </cell>
        </row>
        <row r="9086">
          <cell r="A9086">
            <v>2020</v>
          </cell>
          <cell r="B9086" t="str">
            <v>Guanajuato</v>
          </cell>
          <cell r="F9086">
            <v>46668</v>
          </cell>
        </row>
        <row r="9087">
          <cell r="A9087">
            <v>2020</v>
          </cell>
          <cell r="B9087" t="str">
            <v>Guanajuato</v>
          </cell>
          <cell r="F9087">
            <v>50436</v>
          </cell>
        </row>
        <row r="9088">
          <cell r="A9088">
            <v>2020</v>
          </cell>
          <cell r="B9088" t="str">
            <v>Guanajuato</v>
          </cell>
          <cell r="F9088">
            <v>45416</v>
          </cell>
        </row>
        <row r="9089">
          <cell r="A9089">
            <v>2020</v>
          </cell>
          <cell r="B9089" t="str">
            <v>Guanajuato</v>
          </cell>
          <cell r="F9089">
            <v>49595</v>
          </cell>
        </row>
        <row r="9090">
          <cell r="A9090">
            <v>2020</v>
          </cell>
          <cell r="B9090" t="str">
            <v>Guanajuato</v>
          </cell>
          <cell r="F9090">
            <v>44199</v>
          </cell>
        </row>
        <row r="9091">
          <cell r="A9091">
            <v>2020</v>
          </cell>
          <cell r="B9091" t="str">
            <v>Guanajuato</v>
          </cell>
          <cell r="F9091">
            <v>48729</v>
          </cell>
        </row>
        <row r="9092">
          <cell r="A9092">
            <v>2020</v>
          </cell>
          <cell r="B9092" t="str">
            <v>Guanajuato</v>
          </cell>
          <cell r="F9092">
            <v>43004</v>
          </cell>
        </row>
        <row r="9093">
          <cell r="A9093">
            <v>2020</v>
          </cell>
          <cell r="B9093" t="str">
            <v>Guanajuato</v>
          </cell>
          <cell r="F9093">
            <v>47844</v>
          </cell>
        </row>
        <row r="9094">
          <cell r="A9094">
            <v>2020</v>
          </cell>
          <cell r="B9094" t="str">
            <v>Guanajuato</v>
          </cell>
          <cell r="F9094">
            <v>41817</v>
          </cell>
        </row>
        <row r="9095">
          <cell r="A9095">
            <v>2020</v>
          </cell>
          <cell r="B9095" t="str">
            <v>Guanajuato</v>
          </cell>
          <cell r="F9095">
            <v>46945</v>
          </cell>
        </row>
        <row r="9096">
          <cell r="A9096">
            <v>2020</v>
          </cell>
          <cell r="B9096" t="str">
            <v>Guanajuato</v>
          </cell>
          <cell r="F9096">
            <v>40669</v>
          </cell>
        </row>
        <row r="9097">
          <cell r="A9097">
            <v>2020</v>
          </cell>
          <cell r="B9097" t="str">
            <v>Guanajuato</v>
          </cell>
          <cell r="F9097">
            <v>46059</v>
          </cell>
        </row>
        <row r="9098">
          <cell r="A9098">
            <v>2020</v>
          </cell>
          <cell r="B9098" t="str">
            <v>Guanajuato</v>
          </cell>
          <cell r="F9098">
            <v>39601</v>
          </cell>
        </row>
        <row r="9099">
          <cell r="A9099">
            <v>2020</v>
          </cell>
          <cell r="B9099" t="str">
            <v>Guanajuato</v>
          </cell>
          <cell r="F9099">
            <v>45200</v>
          </cell>
        </row>
        <row r="9100">
          <cell r="A9100">
            <v>2020</v>
          </cell>
          <cell r="B9100" t="str">
            <v>Guanajuato</v>
          </cell>
          <cell r="F9100">
            <v>38655</v>
          </cell>
        </row>
        <row r="9101">
          <cell r="A9101">
            <v>2020</v>
          </cell>
          <cell r="B9101" t="str">
            <v>Guanajuato</v>
          </cell>
          <cell r="F9101">
            <v>44382</v>
          </cell>
        </row>
        <row r="9102">
          <cell r="A9102">
            <v>2020</v>
          </cell>
          <cell r="B9102" t="str">
            <v>Guanajuato</v>
          </cell>
          <cell r="F9102">
            <v>37847</v>
          </cell>
        </row>
        <row r="9103">
          <cell r="A9103">
            <v>2020</v>
          </cell>
          <cell r="B9103" t="str">
            <v>Guanajuato</v>
          </cell>
          <cell r="F9103">
            <v>43626</v>
          </cell>
        </row>
        <row r="9104">
          <cell r="A9104">
            <v>2020</v>
          </cell>
          <cell r="B9104" t="str">
            <v>Guanajuato</v>
          </cell>
          <cell r="F9104">
            <v>37187</v>
          </cell>
        </row>
        <row r="9105">
          <cell r="A9105">
            <v>2020</v>
          </cell>
          <cell r="B9105" t="str">
            <v>Guanajuato</v>
          </cell>
          <cell r="F9105">
            <v>42941</v>
          </cell>
        </row>
        <row r="9106">
          <cell r="A9106">
            <v>2020</v>
          </cell>
          <cell r="B9106" t="str">
            <v>Guanajuato</v>
          </cell>
          <cell r="F9106">
            <v>36660</v>
          </cell>
        </row>
        <row r="9107">
          <cell r="A9107">
            <v>2020</v>
          </cell>
          <cell r="B9107" t="str">
            <v>Guanajuato</v>
          </cell>
          <cell r="F9107">
            <v>42316</v>
          </cell>
        </row>
        <row r="9108">
          <cell r="A9108">
            <v>2020</v>
          </cell>
          <cell r="B9108" t="str">
            <v>Guanajuato</v>
          </cell>
          <cell r="F9108">
            <v>36248</v>
          </cell>
        </row>
        <row r="9109">
          <cell r="A9109">
            <v>2020</v>
          </cell>
          <cell r="B9109" t="str">
            <v>Guanajuato</v>
          </cell>
          <cell r="F9109">
            <v>41744</v>
          </cell>
        </row>
        <row r="9110">
          <cell r="A9110">
            <v>2020</v>
          </cell>
          <cell r="B9110" t="str">
            <v>Guanajuato</v>
          </cell>
          <cell r="F9110">
            <v>35931</v>
          </cell>
        </row>
        <row r="9111">
          <cell r="A9111">
            <v>2020</v>
          </cell>
          <cell r="B9111" t="str">
            <v>Guanajuato</v>
          </cell>
          <cell r="F9111">
            <v>41212</v>
          </cell>
        </row>
        <row r="9112">
          <cell r="A9112">
            <v>2020</v>
          </cell>
          <cell r="B9112" t="str">
            <v>Guanajuato</v>
          </cell>
          <cell r="F9112">
            <v>35562</v>
          </cell>
        </row>
        <row r="9113">
          <cell r="A9113">
            <v>2020</v>
          </cell>
          <cell r="B9113" t="str">
            <v>Guanajuato</v>
          </cell>
          <cell r="F9113">
            <v>40577</v>
          </cell>
        </row>
        <row r="9114">
          <cell r="A9114">
            <v>2020</v>
          </cell>
          <cell r="B9114" t="str">
            <v>Guanajuato</v>
          </cell>
          <cell r="F9114">
            <v>35031</v>
          </cell>
        </row>
        <row r="9115">
          <cell r="A9115">
            <v>2020</v>
          </cell>
          <cell r="B9115" t="str">
            <v>Guanajuato</v>
          </cell>
          <cell r="F9115">
            <v>39763</v>
          </cell>
        </row>
        <row r="9116">
          <cell r="A9116">
            <v>2020</v>
          </cell>
          <cell r="B9116" t="str">
            <v>Guanajuato</v>
          </cell>
          <cell r="F9116">
            <v>34350</v>
          </cell>
        </row>
        <row r="9117">
          <cell r="A9117">
            <v>2020</v>
          </cell>
          <cell r="B9117" t="str">
            <v>Guanajuato</v>
          </cell>
          <cell r="F9117">
            <v>38826</v>
          </cell>
        </row>
        <row r="9118">
          <cell r="A9118">
            <v>2020</v>
          </cell>
          <cell r="B9118" t="str">
            <v>Guanajuato</v>
          </cell>
          <cell r="F9118">
            <v>33513</v>
          </cell>
        </row>
        <row r="9119">
          <cell r="A9119">
            <v>2020</v>
          </cell>
          <cell r="B9119" t="str">
            <v>Guanajuato</v>
          </cell>
          <cell r="F9119">
            <v>37771</v>
          </cell>
        </row>
        <row r="9120">
          <cell r="A9120">
            <v>2020</v>
          </cell>
          <cell r="B9120" t="str">
            <v>Guanajuato</v>
          </cell>
          <cell r="F9120">
            <v>32540</v>
          </cell>
        </row>
        <row r="9121">
          <cell r="A9121">
            <v>2020</v>
          </cell>
          <cell r="B9121" t="str">
            <v>Guanajuato</v>
          </cell>
          <cell r="F9121">
            <v>36632</v>
          </cell>
        </row>
        <row r="9122">
          <cell r="A9122">
            <v>2020</v>
          </cell>
          <cell r="B9122" t="str">
            <v>Guanajuato</v>
          </cell>
          <cell r="F9122">
            <v>31496</v>
          </cell>
        </row>
        <row r="9123">
          <cell r="A9123">
            <v>2020</v>
          </cell>
          <cell r="B9123" t="str">
            <v>Guanajuato</v>
          </cell>
          <cell r="F9123">
            <v>35442</v>
          </cell>
        </row>
        <row r="9124">
          <cell r="A9124">
            <v>2020</v>
          </cell>
          <cell r="B9124" t="str">
            <v>Guanajuato</v>
          </cell>
          <cell r="F9124">
            <v>30410</v>
          </cell>
        </row>
        <row r="9125">
          <cell r="A9125">
            <v>2020</v>
          </cell>
          <cell r="B9125" t="str">
            <v>Guanajuato</v>
          </cell>
          <cell r="F9125">
            <v>34232</v>
          </cell>
        </row>
        <row r="9126">
          <cell r="A9126">
            <v>2020</v>
          </cell>
          <cell r="B9126" t="str">
            <v>Guanajuato</v>
          </cell>
          <cell r="F9126">
            <v>29304</v>
          </cell>
        </row>
        <row r="9127">
          <cell r="A9127">
            <v>2020</v>
          </cell>
          <cell r="B9127" t="str">
            <v>Guanajuato</v>
          </cell>
          <cell r="F9127">
            <v>33028</v>
          </cell>
        </row>
        <row r="9128">
          <cell r="A9128">
            <v>2020</v>
          </cell>
          <cell r="B9128" t="str">
            <v>Guanajuato</v>
          </cell>
          <cell r="F9128">
            <v>28222</v>
          </cell>
        </row>
        <row r="9129">
          <cell r="A9129">
            <v>2020</v>
          </cell>
          <cell r="B9129" t="str">
            <v>Guanajuato</v>
          </cell>
          <cell r="F9129">
            <v>31850</v>
          </cell>
        </row>
        <row r="9130">
          <cell r="A9130">
            <v>2020</v>
          </cell>
          <cell r="B9130" t="str">
            <v>Guanajuato</v>
          </cell>
          <cell r="F9130">
            <v>27173</v>
          </cell>
        </row>
        <row r="9131">
          <cell r="A9131">
            <v>2020</v>
          </cell>
          <cell r="B9131" t="str">
            <v>Guanajuato</v>
          </cell>
          <cell r="F9131">
            <v>30719</v>
          </cell>
        </row>
        <row r="9132">
          <cell r="A9132">
            <v>2020</v>
          </cell>
          <cell r="B9132" t="str">
            <v>Guanajuato</v>
          </cell>
          <cell r="F9132">
            <v>26156</v>
          </cell>
        </row>
        <row r="9133">
          <cell r="A9133">
            <v>2020</v>
          </cell>
          <cell r="B9133" t="str">
            <v>Guanajuato</v>
          </cell>
          <cell r="F9133">
            <v>29632</v>
          </cell>
        </row>
        <row r="9134">
          <cell r="A9134">
            <v>2020</v>
          </cell>
          <cell r="B9134" t="str">
            <v>Guanajuato</v>
          </cell>
          <cell r="F9134">
            <v>25166</v>
          </cell>
        </row>
        <row r="9135">
          <cell r="A9135">
            <v>2020</v>
          </cell>
          <cell r="B9135" t="str">
            <v>Guanajuato</v>
          </cell>
          <cell r="F9135">
            <v>28569</v>
          </cell>
        </row>
        <row r="9136">
          <cell r="A9136">
            <v>2020</v>
          </cell>
          <cell r="B9136" t="str">
            <v>Guanajuato</v>
          </cell>
          <cell r="F9136">
            <v>24192</v>
          </cell>
        </row>
        <row r="9137">
          <cell r="A9137">
            <v>2020</v>
          </cell>
          <cell r="B9137" t="str">
            <v>Guanajuato</v>
          </cell>
          <cell r="F9137">
            <v>27523</v>
          </cell>
        </row>
        <row r="9138">
          <cell r="A9138">
            <v>2020</v>
          </cell>
          <cell r="B9138" t="str">
            <v>Guanajuato</v>
          </cell>
          <cell r="F9138">
            <v>23218</v>
          </cell>
        </row>
        <row r="9139">
          <cell r="A9139">
            <v>2020</v>
          </cell>
          <cell r="B9139" t="str">
            <v>Guanajuato</v>
          </cell>
          <cell r="F9139">
            <v>26477</v>
          </cell>
        </row>
        <row r="9140">
          <cell r="A9140">
            <v>2020</v>
          </cell>
          <cell r="B9140" t="str">
            <v>Guanajuato</v>
          </cell>
          <cell r="F9140">
            <v>22235</v>
          </cell>
        </row>
        <row r="9141">
          <cell r="A9141">
            <v>2020</v>
          </cell>
          <cell r="B9141" t="str">
            <v>Guanajuato</v>
          </cell>
          <cell r="F9141">
            <v>25413</v>
          </cell>
        </row>
        <row r="9142">
          <cell r="A9142">
            <v>2020</v>
          </cell>
          <cell r="B9142" t="str">
            <v>Guanajuato</v>
          </cell>
          <cell r="F9142">
            <v>21240</v>
          </cell>
        </row>
        <row r="9143">
          <cell r="A9143">
            <v>2020</v>
          </cell>
          <cell r="B9143" t="str">
            <v>Guanajuato</v>
          </cell>
          <cell r="F9143">
            <v>24317</v>
          </cell>
        </row>
        <row r="9144">
          <cell r="A9144">
            <v>2020</v>
          </cell>
          <cell r="B9144" t="str">
            <v>Guanajuato</v>
          </cell>
          <cell r="F9144">
            <v>20232</v>
          </cell>
        </row>
        <row r="9145">
          <cell r="A9145">
            <v>2020</v>
          </cell>
          <cell r="B9145" t="str">
            <v>Guanajuato</v>
          </cell>
          <cell r="F9145">
            <v>23185</v>
          </cell>
        </row>
        <row r="9146">
          <cell r="A9146">
            <v>2020</v>
          </cell>
          <cell r="B9146" t="str">
            <v>Guanajuato</v>
          </cell>
          <cell r="F9146">
            <v>19205</v>
          </cell>
        </row>
        <row r="9147">
          <cell r="A9147">
            <v>2020</v>
          </cell>
          <cell r="B9147" t="str">
            <v>Guanajuato</v>
          </cell>
          <cell r="F9147">
            <v>22033</v>
          </cell>
        </row>
        <row r="9148">
          <cell r="A9148">
            <v>2020</v>
          </cell>
          <cell r="B9148" t="str">
            <v>Guanajuato</v>
          </cell>
          <cell r="F9148">
            <v>18167</v>
          </cell>
        </row>
        <row r="9149">
          <cell r="A9149">
            <v>2020</v>
          </cell>
          <cell r="B9149" t="str">
            <v>Guanajuato</v>
          </cell>
          <cell r="F9149">
            <v>20871</v>
          </cell>
        </row>
        <row r="9150">
          <cell r="A9150">
            <v>2020</v>
          </cell>
          <cell r="B9150" t="str">
            <v>Guanajuato</v>
          </cell>
          <cell r="F9150">
            <v>17135</v>
          </cell>
        </row>
        <row r="9151">
          <cell r="A9151">
            <v>2020</v>
          </cell>
          <cell r="B9151" t="str">
            <v>Guanajuato</v>
          </cell>
          <cell r="F9151">
            <v>19716</v>
          </cell>
        </row>
        <row r="9152">
          <cell r="A9152">
            <v>2020</v>
          </cell>
          <cell r="B9152" t="str">
            <v>Guanajuato</v>
          </cell>
          <cell r="F9152">
            <v>16122</v>
          </cell>
        </row>
        <row r="9153">
          <cell r="A9153">
            <v>2020</v>
          </cell>
          <cell r="B9153" t="str">
            <v>Guanajuato</v>
          </cell>
          <cell r="F9153">
            <v>18585</v>
          </cell>
        </row>
        <row r="9154">
          <cell r="A9154">
            <v>2020</v>
          </cell>
          <cell r="B9154" t="str">
            <v>Guanajuato</v>
          </cell>
          <cell r="F9154">
            <v>15118</v>
          </cell>
        </row>
        <row r="9155">
          <cell r="A9155">
            <v>2020</v>
          </cell>
          <cell r="B9155" t="str">
            <v>Guanajuato</v>
          </cell>
          <cell r="F9155">
            <v>17479</v>
          </cell>
        </row>
        <row r="9156">
          <cell r="A9156">
            <v>2020</v>
          </cell>
          <cell r="B9156" t="str">
            <v>Guanajuato</v>
          </cell>
          <cell r="F9156">
            <v>14141</v>
          </cell>
        </row>
        <row r="9157">
          <cell r="A9157">
            <v>2020</v>
          </cell>
          <cell r="B9157" t="str">
            <v>Guanajuato</v>
          </cell>
          <cell r="F9157">
            <v>16402</v>
          </cell>
        </row>
        <row r="9158">
          <cell r="A9158">
            <v>2020</v>
          </cell>
          <cell r="B9158" t="str">
            <v>Guanajuato</v>
          </cell>
          <cell r="F9158">
            <v>13195</v>
          </cell>
        </row>
        <row r="9159">
          <cell r="A9159">
            <v>2020</v>
          </cell>
          <cell r="B9159" t="str">
            <v>Guanajuato</v>
          </cell>
          <cell r="F9159">
            <v>15342</v>
          </cell>
        </row>
        <row r="9160">
          <cell r="A9160">
            <v>2020</v>
          </cell>
          <cell r="B9160" t="str">
            <v>Guanajuato</v>
          </cell>
          <cell r="F9160">
            <v>12258</v>
          </cell>
        </row>
        <row r="9161">
          <cell r="A9161">
            <v>2020</v>
          </cell>
          <cell r="B9161" t="str">
            <v>Guanajuato</v>
          </cell>
          <cell r="F9161">
            <v>14317</v>
          </cell>
        </row>
        <row r="9162">
          <cell r="A9162">
            <v>2020</v>
          </cell>
          <cell r="B9162" t="str">
            <v>Guanajuato</v>
          </cell>
          <cell r="F9162">
            <v>11433</v>
          </cell>
        </row>
        <row r="9163">
          <cell r="A9163">
            <v>2020</v>
          </cell>
          <cell r="B9163" t="str">
            <v>Guanajuato</v>
          </cell>
          <cell r="F9163">
            <v>13435</v>
          </cell>
        </row>
        <row r="9164">
          <cell r="A9164">
            <v>2020</v>
          </cell>
          <cell r="B9164" t="str">
            <v>Guanajuato</v>
          </cell>
          <cell r="F9164">
            <v>10681</v>
          </cell>
        </row>
        <row r="9165">
          <cell r="A9165">
            <v>2020</v>
          </cell>
          <cell r="B9165" t="str">
            <v>Guanajuato</v>
          </cell>
          <cell r="F9165">
            <v>12628</v>
          </cell>
        </row>
        <row r="9166">
          <cell r="A9166">
            <v>2020</v>
          </cell>
          <cell r="B9166" t="str">
            <v>Guanajuato</v>
          </cell>
          <cell r="F9166">
            <v>9921</v>
          </cell>
        </row>
        <row r="9167">
          <cell r="A9167">
            <v>2020</v>
          </cell>
          <cell r="B9167" t="str">
            <v>Guanajuato</v>
          </cell>
          <cell r="F9167">
            <v>11796</v>
          </cell>
        </row>
        <row r="9168">
          <cell r="A9168">
            <v>2020</v>
          </cell>
          <cell r="B9168" t="str">
            <v>Guanajuato</v>
          </cell>
          <cell r="F9168">
            <v>9195</v>
          </cell>
        </row>
        <row r="9169">
          <cell r="A9169">
            <v>2020</v>
          </cell>
          <cell r="B9169" t="str">
            <v>Guanajuato</v>
          </cell>
          <cell r="F9169">
            <v>11010</v>
          </cell>
        </row>
        <row r="9170">
          <cell r="A9170">
            <v>2020</v>
          </cell>
          <cell r="B9170" t="str">
            <v>Guanajuato</v>
          </cell>
          <cell r="F9170">
            <v>8504</v>
          </cell>
        </row>
        <row r="9171">
          <cell r="A9171">
            <v>2020</v>
          </cell>
          <cell r="B9171" t="str">
            <v>Guanajuato</v>
          </cell>
          <cell r="F9171">
            <v>10264</v>
          </cell>
        </row>
        <row r="9172">
          <cell r="A9172">
            <v>2020</v>
          </cell>
          <cell r="B9172" t="str">
            <v>Guanajuato</v>
          </cell>
          <cell r="F9172">
            <v>7851</v>
          </cell>
        </row>
        <row r="9173">
          <cell r="A9173">
            <v>2020</v>
          </cell>
          <cell r="B9173" t="str">
            <v>Guanajuato</v>
          </cell>
          <cell r="F9173">
            <v>9560</v>
          </cell>
        </row>
        <row r="9174">
          <cell r="A9174">
            <v>2020</v>
          </cell>
          <cell r="B9174" t="str">
            <v>Guanajuato</v>
          </cell>
          <cell r="F9174">
            <v>7228</v>
          </cell>
        </row>
        <row r="9175">
          <cell r="A9175">
            <v>2020</v>
          </cell>
          <cell r="B9175" t="str">
            <v>Guanajuato</v>
          </cell>
          <cell r="F9175">
            <v>8885</v>
          </cell>
        </row>
        <row r="9176">
          <cell r="A9176">
            <v>2020</v>
          </cell>
          <cell r="B9176" t="str">
            <v>Guanajuato</v>
          </cell>
          <cell r="F9176">
            <v>6634</v>
          </cell>
        </row>
        <row r="9177">
          <cell r="A9177">
            <v>2020</v>
          </cell>
          <cell r="B9177" t="str">
            <v>Guanajuato</v>
          </cell>
          <cell r="F9177">
            <v>8238</v>
          </cell>
        </row>
        <row r="9178">
          <cell r="A9178">
            <v>2020</v>
          </cell>
          <cell r="B9178" t="str">
            <v>Guanajuato</v>
          </cell>
          <cell r="F9178">
            <v>6087</v>
          </cell>
        </row>
        <row r="9179">
          <cell r="A9179">
            <v>2020</v>
          </cell>
          <cell r="B9179" t="str">
            <v>Guanajuato</v>
          </cell>
          <cell r="F9179">
            <v>7639</v>
          </cell>
        </row>
        <row r="9180">
          <cell r="A9180">
            <v>2020</v>
          </cell>
          <cell r="B9180" t="str">
            <v>Guanajuato</v>
          </cell>
          <cell r="F9180">
            <v>5562</v>
          </cell>
        </row>
        <row r="9181">
          <cell r="A9181">
            <v>2020</v>
          </cell>
          <cell r="B9181" t="str">
            <v>Guanajuato</v>
          </cell>
          <cell r="F9181">
            <v>7060</v>
          </cell>
        </row>
        <row r="9182">
          <cell r="A9182">
            <v>2020</v>
          </cell>
          <cell r="B9182" t="str">
            <v>Guanajuato</v>
          </cell>
          <cell r="F9182">
            <v>5050</v>
          </cell>
        </row>
        <row r="9183">
          <cell r="A9183">
            <v>2020</v>
          </cell>
          <cell r="B9183" t="str">
            <v>Guanajuato</v>
          </cell>
          <cell r="F9183">
            <v>6482</v>
          </cell>
        </row>
        <row r="9184">
          <cell r="A9184">
            <v>2020</v>
          </cell>
          <cell r="B9184" t="str">
            <v>Guanajuato</v>
          </cell>
          <cell r="F9184">
            <v>4561</v>
          </cell>
        </row>
        <row r="9185">
          <cell r="A9185">
            <v>2020</v>
          </cell>
          <cell r="B9185" t="str">
            <v>Guanajuato</v>
          </cell>
          <cell r="F9185">
            <v>5923</v>
          </cell>
        </row>
        <row r="9186">
          <cell r="A9186">
            <v>2020</v>
          </cell>
          <cell r="B9186" t="str">
            <v>Guanajuato</v>
          </cell>
          <cell r="F9186">
            <v>4103</v>
          </cell>
        </row>
        <row r="9187">
          <cell r="A9187">
            <v>2020</v>
          </cell>
          <cell r="B9187" t="str">
            <v>Guanajuato</v>
          </cell>
          <cell r="F9187">
            <v>5389</v>
          </cell>
        </row>
        <row r="9188">
          <cell r="A9188">
            <v>2020</v>
          </cell>
          <cell r="B9188" t="str">
            <v>Guanajuato</v>
          </cell>
          <cell r="F9188">
            <v>3677</v>
          </cell>
        </row>
        <row r="9189">
          <cell r="A9189">
            <v>2020</v>
          </cell>
          <cell r="B9189" t="str">
            <v>Guanajuato</v>
          </cell>
          <cell r="F9189">
            <v>4887</v>
          </cell>
        </row>
        <row r="9190">
          <cell r="A9190">
            <v>2020</v>
          </cell>
          <cell r="B9190" t="str">
            <v>Guanajuato</v>
          </cell>
          <cell r="F9190">
            <v>3278</v>
          </cell>
        </row>
        <row r="9191">
          <cell r="A9191">
            <v>2020</v>
          </cell>
          <cell r="B9191" t="str">
            <v>Guanajuato</v>
          </cell>
          <cell r="F9191">
            <v>4416</v>
          </cell>
        </row>
        <row r="9192">
          <cell r="A9192">
            <v>2020</v>
          </cell>
          <cell r="B9192" t="str">
            <v>Guanajuato</v>
          </cell>
          <cell r="F9192">
            <v>2909</v>
          </cell>
        </row>
        <row r="9193">
          <cell r="A9193">
            <v>2020</v>
          </cell>
          <cell r="B9193" t="str">
            <v>Guanajuato</v>
          </cell>
          <cell r="F9193">
            <v>3975</v>
          </cell>
        </row>
        <row r="9194">
          <cell r="A9194">
            <v>2020</v>
          </cell>
          <cell r="B9194" t="str">
            <v>Guanajuato</v>
          </cell>
          <cell r="F9194">
            <v>2568</v>
          </cell>
        </row>
        <row r="9195">
          <cell r="A9195">
            <v>2020</v>
          </cell>
          <cell r="B9195" t="str">
            <v>Guanajuato</v>
          </cell>
          <cell r="F9195">
            <v>3554</v>
          </cell>
        </row>
        <row r="9196">
          <cell r="A9196">
            <v>2020</v>
          </cell>
          <cell r="B9196" t="str">
            <v>Guanajuato</v>
          </cell>
          <cell r="F9196">
            <v>2250</v>
          </cell>
        </row>
        <row r="9197">
          <cell r="A9197">
            <v>2020</v>
          </cell>
          <cell r="B9197" t="str">
            <v>Guanajuato</v>
          </cell>
          <cell r="F9197">
            <v>3149</v>
          </cell>
        </row>
        <row r="9198">
          <cell r="A9198">
            <v>2020</v>
          </cell>
          <cell r="B9198" t="str">
            <v>Guanajuato</v>
          </cell>
          <cell r="F9198">
            <v>1953</v>
          </cell>
        </row>
        <row r="9199">
          <cell r="A9199">
            <v>2020</v>
          </cell>
          <cell r="B9199" t="str">
            <v>Guanajuato</v>
          </cell>
          <cell r="F9199">
            <v>2768</v>
          </cell>
        </row>
        <row r="9200">
          <cell r="A9200">
            <v>2020</v>
          </cell>
          <cell r="B9200" t="str">
            <v>Guanajuato</v>
          </cell>
          <cell r="F9200">
            <v>1677</v>
          </cell>
        </row>
        <row r="9201">
          <cell r="A9201">
            <v>2020</v>
          </cell>
          <cell r="B9201" t="str">
            <v>Guanajuato</v>
          </cell>
          <cell r="F9201">
            <v>2410</v>
          </cell>
        </row>
        <row r="9202">
          <cell r="A9202">
            <v>2020</v>
          </cell>
          <cell r="B9202" t="str">
            <v>Guanajuato</v>
          </cell>
          <cell r="F9202">
            <v>1419</v>
          </cell>
        </row>
        <row r="9203">
          <cell r="A9203">
            <v>2020</v>
          </cell>
          <cell r="B9203" t="str">
            <v>Guanajuato</v>
          </cell>
          <cell r="F9203">
            <v>2069</v>
          </cell>
        </row>
        <row r="9204">
          <cell r="A9204">
            <v>2020</v>
          </cell>
          <cell r="B9204" t="str">
            <v>Guanajuato</v>
          </cell>
          <cell r="F9204">
            <v>1182</v>
          </cell>
        </row>
        <row r="9205">
          <cell r="A9205">
            <v>2020</v>
          </cell>
          <cell r="B9205" t="str">
            <v>Guanajuato</v>
          </cell>
          <cell r="F9205">
            <v>1750</v>
          </cell>
        </row>
        <row r="9206">
          <cell r="A9206">
            <v>2020</v>
          </cell>
          <cell r="B9206" t="str">
            <v>Guanajuato</v>
          </cell>
          <cell r="F9206">
            <v>970</v>
          </cell>
        </row>
        <row r="9207">
          <cell r="A9207">
            <v>2020</v>
          </cell>
          <cell r="B9207" t="str">
            <v>Guanajuato</v>
          </cell>
          <cell r="F9207">
            <v>1463</v>
          </cell>
        </row>
        <row r="9208">
          <cell r="A9208">
            <v>2020</v>
          </cell>
          <cell r="B9208" t="str">
            <v>Guanajuato</v>
          </cell>
          <cell r="F9208">
            <v>782</v>
          </cell>
        </row>
        <row r="9209">
          <cell r="A9209">
            <v>2020</v>
          </cell>
          <cell r="B9209" t="str">
            <v>Guanajuato</v>
          </cell>
          <cell r="F9209">
            <v>1203</v>
          </cell>
        </row>
        <row r="9210">
          <cell r="A9210">
            <v>2020</v>
          </cell>
          <cell r="B9210" t="str">
            <v>Guanajuato</v>
          </cell>
          <cell r="F9210">
            <v>621</v>
          </cell>
        </row>
        <row r="9211">
          <cell r="A9211">
            <v>2020</v>
          </cell>
          <cell r="B9211" t="str">
            <v>Guanajuato</v>
          </cell>
          <cell r="F9211">
            <v>970</v>
          </cell>
        </row>
        <row r="9212">
          <cell r="A9212">
            <v>2020</v>
          </cell>
          <cell r="B9212" t="str">
            <v>Guanajuato</v>
          </cell>
          <cell r="F9212">
            <v>486</v>
          </cell>
        </row>
        <row r="9213">
          <cell r="A9213">
            <v>2020</v>
          </cell>
          <cell r="B9213" t="str">
            <v>Guanajuato</v>
          </cell>
          <cell r="F9213">
            <v>770</v>
          </cell>
        </row>
        <row r="9214">
          <cell r="A9214">
            <v>2020</v>
          </cell>
          <cell r="B9214" t="str">
            <v>Guanajuato</v>
          </cell>
          <cell r="F9214">
            <v>372</v>
          </cell>
        </row>
        <row r="9215">
          <cell r="A9215">
            <v>2020</v>
          </cell>
          <cell r="B9215" t="str">
            <v>Guanajuato</v>
          </cell>
          <cell r="F9215">
            <v>597</v>
          </cell>
        </row>
        <row r="9216">
          <cell r="A9216">
            <v>2020</v>
          </cell>
          <cell r="B9216" t="str">
            <v>Guanajuato</v>
          </cell>
          <cell r="F9216">
            <v>278</v>
          </cell>
        </row>
        <row r="9217">
          <cell r="A9217">
            <v>2020</v>
          </cell>
          <cell r="B9217" t="str">
            <v>Guanajuato</v>
          </cell>
          <cell r="F9217">
            <v>451</v>
          </cell>
        </row>
        <row r="9218">
          <cell r="A9218">
            <v>2020</v>
          </cell>
          <cell r="B9218" t="str">
            <v>Guanajuato</v>
          </cell>
          <cell r="F9218">
            <v>202</v>
          </cell>
        </row>
        <row r="9219">
          <cell r="A9219">
            <v>2020</v>
          </cell>
          <cell r="B9219" t="str">
            <v>Guanajuato</v>
          </cell>
          <cell r="F9219">
            <v>332</v>
          </cell>
        </row>
        <row r="9220">
          <cell r="A9220">
            <v>2020</v>
          </cell>
          <cell r="B9220" t="str">
            <v>Guanajuato</v>
          </cell>
          <cell r="F9220">
            <v>142</v>
          </cell>
        </row>
        <row r="9221">
          <cell r="A9221">
            <v>2020</v>
          </cell>
          <cell r="B9221" t="str">
            <v>Guanajuato</v>
          </cell>
          <cell r="F9221">
            <v>236</v>
          </cell>
        </row>
        <row r="9222">
          <cell r="A9222">
            <v>2020</v>
          </cell>
          <cell r="B9222" t="str">
            <v>Guanajuato</v>
          </cell>
          <cell r="F9222">
            <v>97</v>
          </cell>
        </row>
        <row r="9223">
          <cell r="A9223">
            <v>2020</v>
          </cell>
          <cell r="B9223" t="str">
            <v>Guanajuato</v>
          </cell>
          <cell r="F9223">
            <v>162</v>
          </cell>
        </row>
        <row r="9224">
          <cell r="A9224">
            <v>2020</v>
          </cell>
          <cell r="B9224" t="str">
            <v>Guanajuato</v>
          </cell>
          <cell r="F9224">
            <v>64</v>
          </cell>
        </row>
        <row r="9225">
          <cell r="A9225">
            <v>2020</v>
          </cell>
          <cell r="B9225" t="str">
            <v>Guanajuato</v>
          </cell>
          <cell r="F9225">
            <v>108</v>
          </cell>
        </row>
        <row r="9226">
          <cell r="A9226">
            <v>2020</v>
          </cell>
          <cell r="B9226" t="str">
            <v>Guanajuato</v>
          </cell>
          <cell r="F9226">
            <v>40</v>
          </cell>
        </row>
        <row r="9227">
          <cell r="A9227">
            <v>2020</v>
          </cell>
          <cell r="B9227" t="str">
            <v>Guanajuato</v>
          </cell>
          <cell r="F9227">
            <v>69</v>
          </cell>
        </row>
        <row r="9228">
          <cell r="A9228">
            <v>2020</v>
          </cell>
          <cell r="B9228" t="str">
            <v>Guanajuato</v>
          </cell>
          <cell r="F9228">
            <v>24</v>
          </cell>
        </row>
        <row r="9229">
          <cell r="A9229">
            <v>2020</v>
          </cell>
          <cell r="B9229" t="str">
            <v>Guanajuato</v>
          </cell>
          <cell r="F9229">
            <v>42</v>
          </cell>
        </row>
        <row r="9230">
          <cell r="A9230">
            <v>2020</v>
          </cell>
          <cell r="B9230" t="str">
            <v>Guanajuato</v>
          </cell>
          <cell r="F9230">
            <v>14</v>
          </cell>
        </row>
        <row r="9231">
          <cell r="A9231">
            <v>2020</v>
          </cell>
          <cell r="B9231" t="str">
            <v>Guanajuato</v>
          </cell>
          <cell r="F9231">
            <v>25</v>
          </cell>
        </row>
        <row r="9232">
          <cell r="A9232">
            <v>2020</v>
          </cell>
          <cell r="B9232" t="str">
            <v>Guanajuato</v>
          </cell>
          <cell r="F9232">
            <v>8</v>
          </cell>
        </row>
        <row r="9233">
          <cell r="A9233">
            <v>2020</v>
          </cell>
          <cell r="B9233" t="str">
            <v>Guanajuato</v>
          </cell>
          <cell r="F9233">
            <v>14</v>
          </cell>
        </row>
        <row r="9234">
          <cell r="A9234">
            <v>2020</v>
          </cell>
          <cell r="B9234" t="str">
            <v>Guanajuato</v>
          </cell>
          <cell r="F9234">
            <v>4</v>
          </cell>
        </row>
        <row r="9235">
          <cell r="A9235">
            <v>2020</v>
          </cell>
          <cell r="B9235" t="str">
            <v>Guanajuato</v>
          </cell>
          <cell r="F9235">
            <v>7</v>
          </cell>
        </row>
        <row r="9236">
          <cell r="A9236">
            <v>2020</v>
          </cell>
          <cell r="B9236" t="str">
            <v>Guanajuato</v>
          </cell>
          <cell r="F9236">
            <v>3</v>
          </cell>
        </row>
        <row r="9237">
          <cell r="A9237">
            <v>2020</v>
          </cell>
          <cell r="B9237" t="str">
            <v>Guanajuato</v>
          </cell>
          <cell r="F9237">
            <v>4</v>
          </cell>
        </row>
        <row r="9238">
          <cell r="A9238">
            <v>2020</v>
          </cell>
          <cell r="B9238" t="str">
            <v>Guanajuato</v>
          </cell>
          <cell r="F9238">
            <v>2</v>
          </cell>
        </row>
        <row r="9239">
          <cell r="A9239">
            <v>2020</v>
          </cell>
          <cell r="B9239" t="str">
            <v>Guanajuato</v>
          </cell>
          <cell r="F9239">
            <v>2</v>
          </cell>
        </row>
        <row r="9240">
          <cell r="A9240">
            <v>2020</v>
          </cell>
          <cell r="B9240" t="str">
            <v>Guanajuato</v>
          </cell>
          <cell r="F9240">
            <v>1</v>
          </cell>
        </row>
        <row r="9241">
          <cell r="A9241">
            <v>2020</v>
          </cell>
          <cell r="B9241" t="str">
            <v>Guanajuato</v>
          </cell>
          <cell r="F9241">
            <v>1</v>
          </cell>
        </row>
        <row r="9242">
          <cell r="A9242">
            <v>2021</v>
          </cell>
          <cell r="B9242" t="str">
            <v>Guanajuato</v>
          </cell>
          <cell r="F9242">
            <v>55905</v>
          </cell>
        </row>
        <row r="9243">
          <cell r="A9243">
            <v>2021</v>
          </cell>
          <cell r="B9243" t="str">
            <v>Guanajuato</v>
          </cell>
          <cell r="F9243">
            <v>53902</v>
          </cell>
        </row>
        <row r="9244">
          <cell r="A9244">
            <v>2021</v>
          </cell>
          <cell r="B9244" t="str">
            <v>Guanajuato</v>
          </cell>
          <cell r="F9244">
            <v>56326</v>
          </cell>
        </row>
        <row r="9245">
          <cell r="A9245">
            <v>2021</v>
          </cell>
          <cell r="B9245" t="str">
            <v>Guanajuato</v>
          </cell>
          <cell r="F9245">
            <v>54333</v>
          </cell>
        </row>
        <row r="9246">
          <cell r="A9246">
            <v>2021</v>
          </cell>
          <cell r="B9246" t="str">
            <v>Guanajuato</v>
          </cell>
          <cell r="F9246">
            <v>56841</v>
          </cell>
        </row>
        <row r="9247">
          <cell r="A9247">
            <v>2021</v>
          </cell>
          <cell r="B9247" t="str">
            <v>Guanajuato</v>
          </cell>
          <cell r="F9247">
            <v>54816</v>
          </cell>
        </row>
        <row r="9248">
          <cell r="A9248">
            <v>2021</v>
          </cell>
          <cell r="B9248" t="str">
            <v>Guanajuato</v>
          </cell>
          <cell r="F9248">
            <v>57362</v>
          </cell>
        </row>
        <row r="9249">
          <cell r="A9249">
            <v>2021</v>
          </cell>
          <cell r="B9249" t="str">
            <v>Guanajuato</v>
          </cell>
          <cell r="F9249">
            <v>55284</v>
          </cell>
        </row>
        <row r="9250">
          <cell r="A9250">
            <v>2021</v>
          </cell>
          <cell r="B9250" t="str">
            <v>Guanajuato</v>
          </cell>
          <cell r="F9250">
            <v>57878</v>
          </cell>
        </row>
        <row r="9251">
          <cell r="A9251">
            <v>2021</v>
          </cell>
          <cell r="B9251" t="str">
            <v>Guanajuato</v>
          </cell>
          <cell r="F9251">
            <v>55740</v>
          </cell>
        </row>
        <row r="9252">
          <cell r="A9252">
            <v>2021</v>
          </cell>
          <cell r="B9252" t="str">
            <v>Guanajuato</v>
          </cell>
          <cell r="F9252">
            <v>58379</v>
          </cell>
        </row>
        <row r="9253">
          <cell r="A9253">
            <v>2021</v>
          </cell>
          <cell r="B9253" t="str">
            <v>Guanajuato</v>
          </cell>
          <cell r="F9253">
            <v>55950</v>
          </cell>
        </row>
        <row r="9254">
          <cell r="A9254">
            <v>2021</v>
          </cell>
          <cell r="B9254" t="str">
            <v>Guanajuato</v>
          </cell>
          <cell r="F9254">
            <v>58659</v>
          </cell>
        </row>
        <row r="9255">
          <cell r="A9255">
            <v>2021</v>
          </cell>
          <cell r="B9255" t="str">
            <v>Guanajuato</v>
          </cell>
          <cell r="F9255">
            <v>55956</v>
          </cell>
        </row>
        <row r="9256">
          <cell r="A9256">
            <v>2021</v>
          </cell>
          <cell r="B9256" t="str">
            <v>Guanajuato</v>
          </cell>
          <cell r="F9256">
            <v>58532</v>
          </cell>
        </row>
        <row r="9257">
          <cell r="A9257">
            <v>2021</v>
          </cell>
          <cell r="B9257" t="str">
            <v>Guanajuato</v>
          </cell>
          <cell r="F9257">
            <v>55846</v>
          </cell>
        </row>
        <row r="9258">
          <cell r="A9258">
            <v>2021</v>
          </cell>
          <cell r="B9258" t="str">
            <v>Guanajuato</v>
          </cell>
          <cell r="F9258">
            <v>58345</v>
          </cell>
        </row>
        <row r="9259">
          <cell r="A9259">
            <v>2021</v>
          </cell>
          <cell r="B9259" t="str">
            <v>Guanajuato</v>
          </cell>
          <cell r="F9259">
            <v>55704</v>
          </cell>
        </row>
        <row r="9260">
          <cell r="A9260">
            <v>2021</v>
          </cell>
          <cell r="B9260" t="str">
            <v>Guanajuato</v>
          </cell>
          <cell r="F9260">
            <v>58171</v>
          </cell>
        </row>
        <row r="9261">
          <cell r="A9261">
            <v>2021</v>
          </cell>
          <cell r="B9261" t="str">
            <v>Guanajuato</v>
          </cell>
          <cell r="F9261">
            <v>55584</v>
          </cell>
        </row>
        <row r="9262">
          <cell r="A9262">
            <v>2021</v>
          </cell>
          <cell r="B9262" t="str">
            <v>Guanajuato</v>
          </cell>
          <cell r="F9262">
            <v>58025</v>
          </cell>
        </row>
        <row r="9263">
          <cell r="A9263">
            <v>2021</v>
          </cell>
          <cell r="B9263" t="str">
            <v>Guanajuato</v>
          </cell>
          <cell r="F9263">
            <v>55518</v>
          </cell>
        </row>
        <row r="9264">
          <cell r="A9264">
            <v>2021</v>
          </cell>
          <cell r="B9264" t="str">
            <v>Guanajuato</v>
          </cell>
          <cell r="F9264">
            <v>57965</v>
          </cell>
        </row>
        <row r="9265">
          <cell r="A9265">
            <v>2021</v>
          </cell>
          <cell r="B9265" t="str">
            <v>Guanajuato</v>
          </cell>
          <cell r="F9265">
            <v>55528</v>
          </cell>
        </row>
        <row r="9266">
          <cell r="A9266">
            <v>2021</v>
          </cell>
          <cell r="B9266" t="str">
            <v>Guanajuato</v>
          </cell>
          <cell r="F9266">
            <v>57958</v>
          </cell>
        </row>
        <row r="9267">
          <cell r="A9267">
            <v>2021</v>
          </cell>
          <cell r="B9267" t="str">
            <v>Guanajuato</v>
          </cell>
          <cell r="F9267">
            <v>55592</v>
          </cell>
        </row>
        <row r="9268">
          <cell r="A9268">
            <v>2021</v>
          </cell>
          <cell r="B9268" t="str">
            <v>Guanajuato</v>
          </cell>
          <cell r="F9268">
            <v>57923</v>
          </cell>
        </row>
        <row r="9269">
          <cell r="A9269">
            <v>2021</v>
          </cell>
          <cell r="B9269" t="str">
            <v>Guanajuato</v>
          </cell>
          <cell r="F9269">
            <v>55649</v>
          </cell>
        </row>
        <row r="9270">
          <cell r="A9270">
            <v>2021</v>
          </cell>
          <cell r="B9270" t="str">
            <v>Guanajuato</v>
          </cell>
          <cell r="F9270">
            <v>57869</v>
          </cell>
        </row>
        <row r="9271">
          <cell r="A9271">
            <v>2021</v>
          </cell>
          <cell r="B9271" t="str">
            <v>Guanajuato</v>
          </cell>
          <cell r="F9271">
            <v>55669</v>
          </cell>
        </row>
        <row r="9272">
          <cell r="A9272">
            <v>2021</v>
          </cell>
          <cell r="B9272" t="str">
            <v>Guanajuato</v>
          </cell>
          <cell r="F9272">
            <v>57813</v>
          </cell>
        </row>
        <row r="9273">
          <cell r="A9273">
            <v>2021</v>
          </cell>
          <cell r="B9273" t="str">
            <v>Guanajuato</v>
          </cell>
          <cell r="F9273">
            <v>55705</v>
          </cell>
        </row>
        <row r="9274">
          <cell r="A9274">
            <v>2021</v>
          </cell>
          <cell r="B9274" t="str">
            <v>Guanajuato</v>
          </cell>
          <cell r="F9274">
            <v>57667</v>
          </cell>
        </row>
        <row r="9275">
          <cell r="A9275">
            <v>2021</v>
          </cell>
          <cell r="B9275" t="str">
            <v>Guanajuato</v>
          </cell>
          <cell r="F9275">
            <v>55720</v>
          </cell>
        </row>
        <row r="9276">
          <cell r="A9276">
            <v>2021</v>
          </cell>
          <cell r="B9276" t="str">
            <v>Guanajuato</v>
          </cell>
          <cell r="F9276">
            <v>57284</v>
          </cell>
        </row>
        <row r="9277">
          <cell r="A9277">
            <v>2021</v>
          </cell>
          <cell r="B9277" t="str">
            <v>Guanajuato</v>
          </cell>
          <cell r="F9277">
            <v>55585</v>
          </cell>
        </row>
        <row r="9278">
          <cell r="A9278">
            <v>2021</v>
          </cell>
          <cell r="B9278" t="str">
            <v>Guanajuato</v>
          </cell>
          <cell r="F9278">
            <v>56687</v>
          </cell>
        </row>
        <row r="9279">
          <cell r="A9279">
            <v>2021</v>
          </cell>
          <cell r="B9279" t="str">
            <v>Guanajuato</v>
          </cell>
          <cell r="F9279">
            <v>55308</v>
          </cell>
        </row>
        <row r="9280">
          <cell r="A9280">
            <v>2021</v>
          </cell>
          <cell r="B9280" t="str">
            <v>Guanajuato</v>
          </cell>
          <cell r="F9280">
            <v>56039</v>
          </cell>
        </row>
        <row r="9281">
          <cell r="A9281">
            <v>2021</v>
          </cell>
          <cell r="B9281" t="str">
            <v>Guanajuato</v>
          </cell>
          <cell r="F9281">
            <v>55029</v>
          </cell>
        </row>
        <row r="9282">
          <cell r="A9282">
            <v>2021</v>
          </cell>
          <cell r="B9282" t="str">
            <v>Guanajuato</v>
          </cell>
          <cell r="F9282">
            <v>55392</v>
          </cell>
        </row>
        <row r="9283">
          <cell r="A9283">
            <v>2021</v>
          </cell>
          <cell r="B9283" t="str">
            <v>Guanajuato</v>
          </cell>
          <cell r="F9283">
            <v>54771</v>
          </cell>
        </row>
        <row r="9284">
          <cell r="A9284">
            <v>2021</v>
          </cell>
          <cell r="B9284" t="str">
            <v>Guanajuato</v>
          </cell>
          <cell r="F9284">
            <v>54782</v>
          </cell>
        </row>
        <row r="9285">
          <cell r="A9285">
            <v>2021</v>
          </cell>
          <cell r="B9285" t="str">
            <v>Guanajuato</v>
          </cell>
          <cell r="F9285">
            <v>54498</v>
          </cell>
        </row>
        <row r="9286">
          <cell r="A9286">
            <v>2021</v>
          </cell>
          <cell r="B9286" t="str">
            <v>Guanajuato</v>
          </cell>
          <cell r="F9286">
            <v>54274</v>
          </cell>
        </row>
        <row r="9287">
          <cell r="A9287">
            <v>2021</v>
          </cell>
          <cell r="B9287" t="str">
            <v>Guanajuato</v>
          </cell>
          <cell r="F9287">
            <v>54231</v>
          </cell>
        </row>
        <row r="9288">
          <cell r="A9288">
            <v>2021</v>
          </cell>
          <cell r="B9288" t="str">
            <v>Guanajuato</v>
          </cell>
          <cell r="F9288">
            <v>53847</v>
          </cell>
        </row>
        <row r="9289">
          <cell r="A9289">
            <v>2021</v>
          </cell>
          <cell r="B9289" t="str">
            <v>Guanajuato</v>
          </cell>
          <cell r="F9289">
            <v>54034</v>
          </cell>
        </row>
        <row r="9290">
          <cell r="A9290">
            <v>2021</v>
          </cell>
          <cell r="B9290" t="str">
            <v>Guanajuato</v>
          </cell>
          <cell r="F9290">
            <v>53475</v>
          </cell>
        </row>
        <row r="9291">
          <cell r="A9291">
            <v>2021</v>
          </cell>
          <cell r="B9291" t="str">
            <v>Guanajuato</v>
          </cell>
          <cell r="F9291">
            <v>53952</v>
          </cell>
        </row>
        <row r="9292">
          <cell r="A9292">
            <v>2021</v>
          </cell>
          <cell r="B9292" t="str">
            <v>Guanajuato</v>
          </cell>
          <cell r="F9292">
            <v>53176</v>
          </cell>
        </row>
        <row r="9293">
          <cell r="A9293">
            <v>2021</v>
          </cell>
          <cell r="B9293" t="str">
            <v>Guanajuato</v>
          </cell>
          <cell r="F9293">
            <v>53974</v>
          </cell>
        </row>
        <row r="9294">
          <cell r="A9294">
            <v>2021</v>
          </cell>
          <cell r="B9294" t="str">
            <v>Guanajuato</v>
          </cell>
          <cell r="F9294">
            <v>52896</v>
          </cell>
        </row>
        <row r="9295">
          <cell r="A9295">
            <v>2021</v>
          </cell>
          <cell r="B9295" t="str">
            <v>Guanajuato</v>
          </cell>
          <cell r="F9295">
            <v>53988</v>
          </cell>
        </row>
        <row r="9296">
          <cell r="A9296">
            <v>2021</v>
          </cell>
          <cell r="B9296" t="str">
            <v>Guanajuato</v>
          </cell>
          <cell r="F9296">
            <v>52479</v>
          </cell>
        </row>
        <row r="9297">
          <cell r="A9297">
            <v>2021</v>
          </cell>
          <cell r="B9297" t="str">
            <v>Guanajuato</v>
          </cell>
          <cell r="F9297">
            <v>53841</v>
          </cell>
        </row>
        <row r="9298">
          <cell r="A9298">
            <v>2021</v>
          </cell>
          <cell r="B9298" t="str">
            <v>Guanajuato</v>
          </cell>
          <cell r="F9298">
            <v>51870</v>
          </cell>
        </row>
        <row r="9299">
          <cell r="A9299">
            <v>2021</v>
          </cell>
          <cell r="B9299" t="str">
            <v>Guanajuato</v>
          </cell>
          <cell r="F9299">
            <v>53523</v>
          </cell>
        </row>
        <row r="9300">
          <cell r="A9300">
            <v>2021</v>
          </cell>
          <cell r="B9300" t="str">
            <v>Guanajuato</v>
          </cell>
          <cell r="F9300">
            <v>51064</v>
          </cell>
        </row>
        <row r="9301">
          <cell r="A9301">
            <v>2021</v>
          </cell>
          <cell r="B9301" t="str">
            <v>Guanajuato</v>
          </cell>
          <cell r="F9301">
            <v>53088</v>
          </cell>
        </row>
        <row r="9302">
          <cell r="A9302">
            <v>2021</v>
          </cell>
          <cell r="B9302" t="str">
            <v>Guanajuato</v>
          </cell>
          <cell r="F9302">
            <v>50003</v>
          </cell>
        </row>
        <row r="9303">
          <cell r="A9303">
            <v>2021</v>
          </cell>
          <cell r="B9303" t="str">
            <v>Guanajuato</v>
          </cell>
          <cell r="F9303">
            <v>52472</v>
          </cell>
        </row>
        <row r="9304">
          <cell r="A9304">
            <v>2021</v>
          </cell>
          <cell r="B9304" t="str">
            <v>Guanajuato</v>
          </cell>
          <cell r="F9304">
            <v>48765</v>
          </cell>
        </row>
        <row r="9305">
          <cell r="A9305">
            <v>2021</v>
          </cell>
          <cell r="B9305" t="str">
            <v>Guanajuato</v>
          </cell>
          <cell r="F9305">
            <v>51710</v>
          </cell>
        </row>
        <row r="9306">
          <cell r="A9306">
            <v>2021</v>
          </cell>
          <cell r="B9306" t="str">
            <v>Guanajuato</v>
          </cell>
          <cell r="F9306">
            <v>47537</v>
          </cell>
        </row>
        <row r="9307">
          <cell r="A9307">
            <v>2021</v>
          </cell>
          <cell r="B9307" t="str">
            <v>Guanajuato</v>
          </cell>
          <cell r="F9307">
            <v>50950</v>
          </cell>
        </row>
        <row r="9308">
          <cell r="A9308">
            <v>2021</v>
          </cell>
          <cell r="B9308" t="str">
            <v>Guanajuato</v>
          </cell>
          <cell r="F9308">
            <v>46329</v>
          </cell>
        </row>
        <row r="9309">
          <cell r="A9309">
            <v>2021</v>
          </cell>
          <cell r="B9309" t="str">
            <v>Guanajuato</v>
          </cell>
          <cell r="F9309">
            <v>50185</v>
          </cell>
        </row>
        <row r="9310">
          <cell r="A9310">
            <v>2021</v>
          </cell>
          <cell r="B9310" t="str">
            <v>Guanajuato</v>
          </cell>
          <cell r="F9310">
            <v>45107</v>
          </cell>
        </row>
        <row r="9311">
          <cell r="A9311">
            <v>2021</v>
          </cell>
          <cell r="B9311" t="str">
            <v>Guanajuato</v>
          </cell>
          <cell r="F9311">
            <v>49359</v>
          </cell>
        </row>
        <row r="9312">
          <cell r="A9312">
            <v>2021</v>
          </cell>
          <cell r="B9312" t="str">
            <v>Guanajuato</v>
          </cell>
          <cell r="F9312">
            <v>43908</v>
          </cell>
        </row>
        <row r="9313">
          <cell r="A9313">
            <v>2021</v>
          </cell>
          <cell r="B9313" t="str">
            <v>Guanajuato</v>
          </cell>
          <cell r="F9313">
            <v>48496</v>
          </cell>
        </row>
        <row r="9314">
          <cell r="A9314">
            <v>2021</v>
          </cell>
          <cell r="B9314" t="str">
            <v>Guanajuato</v>
          </cell>
          <cell r="F9314">
            <v>42728</v>
          </cell>
        </row>
        <row r="9315">
          <cell r="A9315">
            <v>2021</v>
          </cell>
          <cell r="B9315" t="str">
            <v>Guanajuato</v>
          </cell>
          <cell r="F9315">
            <v>47612</v>
          </cell>
        </row>
        <row r="9316">
          <cell r="A9316">
            <v>2021</v>
          </cell>
          <cell r="B9316" t="str">
            <v>Guanajuato</v>
          </cell>
          <cell r="F9316">
            <v>41561</v>
          </cell>
        </row>
        <row r="9317">
          <cell r="A9317">
            <v>2021</v>
          </cell>
          <cell r="B9317" t="str">
            <v>Guanajuato</v>
          </cell>
          <cell r="F9317">
            <v>46722</v>
          </cell>
        </row>
        <row r="9318">
          <cell r="A9318">
            <v>2021</v>
          </cell>
          <cell r="B9318" t="str">
            <v>Guanajuato</v>
          </cell>
          <cell r="F9318">
            <v>40428</v>
          </cell>
        </row>
        <row r="9319">
          <cell r="A9319">
            <v>2021</v>
          </cell>
          <cell r="B9319" t="str">
            <v>Guanajuato</v>
          </cell>
          <cell r="F9319">
            <v>45844</v>
          </cell>
        </row>
        <row r="9320">
          <cell r="A9320">
            <v>2021</v>
          </cell>
          <cell r="B9320" t="str">
            <v>Guanajuato</v>
          </cell>
          <cell r="F9320">
            <v>39375</v>
          </cell>
        </row>
        <row r="9321">
          <cell r="A9321">
            <v>2021</v>
          </cell>
          <cell r="B9321" t="str">
            <v>Guanajuato</v>
          </cell>
          <cell r="F9321">
            <v>44992</v>
          </cell>
        </row>
        <row r="9322">
          <cell r="A9322">
            <v>2021</v>
          </cell>
          <cell r="B9322" t="str">
            <v>Guanajuato</v>
          </cell>
          <cell r="F9322">
            <v>38425</v>
          </cell>
        </row>
        <row r="9323">
          <cell r="A9323">
            <v>2021</v>
          </cell>
          <cell r="B9323" t="str">
            <v>Guanajuato</v>
          </cell>
          <cell r="F9323">
            <v>44170</v>
          </cell>
        </row>
        <row r="9324">
          <cell r="A9324">
            <v>2021</v>
          </cell>
          <cell r="B9324" t="str">
            <v>Guanajuato</v>
          </cell>
          <cell r="F9324">
            <v>37610</v>
          </cell>
        </row>
        <row r="9325">
          <cell r="A9325">
            <v>2021</v>
          </cell>
          <cell r="B9325" t="str">
            <v>Guanajuato</v>
          </cell>
          <cell r="F9325">
            <v>43411</v>
          </cell>
        </row>
        <row r="9326">
          <cell r="A9326">
            <v>2021</v>
          </cell>
          <cell r="B9326" t="str">
            <v>Guanajuato</v>
          </cell>
          <cell r="F9326">
            <v>36954</v>
          </cell>
        </row>
        <row r="9327">
          <cell r="A9327">
            <v>2021</v>
          </cell>
          <cell r="B9327" t="str">
            <v>Guanajuato</v>
          </cell>
          <cell r="F9327">
            <v>42727</v>
          </cell>
        </row>
        <row r="9328">
          <cell r="A9328">
            <v>2021</v>
          </cell>
          <cell r="B9328" t="str">
            <v>Guanajuato</v>
          </cell>
          <cell r="F9328">
            <v>36427</v>
          </cell>
        </row>
        <row r="9329">
          <cell r="A9329">
            <v>2021</v>
          </cell>
          <cell r="B9329" t="str">
            <v>Guanajuato</v>
          </cell>
          <cell r="F9329">
            <v>42102</v>
          </cell>
        </row>
        <row r="9330">
          <cell r="A9330">
            <v>2021</v>
          </cell>
          <cell r="B9330" t="str">
            <v>Guanajuato</v>
          </cell>
          <cell r="F9330">
            <v>36014</v>
          </cell>
        </row>
        <row r="9331">
          <cell r="A9331">
            <v>2021</v>
          </cell>
          <cell r="B9331" t="str">
            <v>Guanajuato</v>
          </cell>
          <cell r="F9331">
            <v>41528</v>
          </cell>
        </row>
        <row r="9332">
          <cell r="A9332">
            <v>2021</v>
          </cell>
          <cell r="B9332" t="str">
            <v>Guanajuato</v>
          </cell>
          <cell r="F9332">
            <v>35685</v>
          </cell>
        </row>
        <row r="9333">
          <cell r="A9333">
            <v>2021</v>
          </cell>
          <cell r="B9333" t="str">
            <v>Guanajuato</v>
          </cell>
          <cell r="F9333">
            <v>40990</v>
          </cell>
        </row>
        <row r="9334">
          <cell r="A9334">
            <v>2021</v>
          </cell>
          <cell r="B9334" t="str">
            <v>Guanajuato</v>
          </cell>
          <cell r="F9334">
            <v>35306</v>
          </cell>
        </row>
        <row r="9335">
          <cell r="A9335">
            <v>2021</v>
          </cell>
          <cell r="B9335" t="str">
            <v>Guanajuato</v>
          </cell>
          <cell r="F9335">
            <v>40347</v>
          </cell>
        </row>
        <row r="9336">
          <cell r="A9336">
            <v>2021</v>
          </cell>
          <cell r="B9336" t="str">
            <v>Guanajuato</v>
          </cell>
          <cell r="F9336">
            <v>34771</v>
          </cell>
        </row>
        <row r="9337">
          <cell r="A9337">
            <v>2021</v>
          </cell>
          <cell r="B9337" t="str">
            <v>Guanajuato</v>
          </cell>
          <cell r="F9337">
            <v>39532</v>
          </cell>
        </row>
        <row r="9338">
          <cell r="A9338">
            <v>2021</v>
          </cell>
          <cell r="B9338" t="str">
            <v>Guanajuato</v>
          </cell>
          <cell r="F9338">
            <v>34085</v>
          </cell>
        </row>
        <row r="9339">
          <cell r="A9339">
            <v>2021</v>
          </cell>
          <cell r="B9339" t="str">
            <v>Guanajuato</v>
          </cell>
          <cell r="F9339">
            <v>38592</v>
          </cell>
        </row>
        <row r="9340">
          <cell r="A9340">
            <v>2021</v>
          </cell>
          <cell r="B9340" t="str">
            <v>Guanajuato</v>
          </cell>
          <cell r="F9340">
            <v>33243</v>
          </cell>
        </row>
        <row r="9341">
          <cell r="A9341">
            <v>2021</v>
          </cell>
          <cell r="B9341" t="str">
            <v>Guanajuato</v>
          </cell>
          <cell r="F9341">
            <v>37536</v>
          </cell>
        </row>
        <row r="9342">
          <cell r="A9342">
            <v>2021</v>
          </cell>
          <cell r="B9342" t="str">
            <v>Guanajuato</v>
          </cell>
          <cell r="F9342">
            <v>32264</v>
          </cell>
        </row>
        <row r="9343">
          <cell r="A9343">
            <v>2021</v>
          </cell>
          <cell r="B9343" t="str">
            <v>Guanajuato</v>
          </cell>
          <cell r="F9343">
            <v>36398</v>
          </cell>
        </row>
        <row r="9344">
          <cell r="A9344">
            <v>2021</v>
          </cell>
          <cell r="B9344" t="str">
            <v>Guanajuato</v>
          </cell>
          <cell r="F9344">
            <v>31211</v>
          </cell>
        </row>
        <row r="9345">
          <cell r="A9345">
            <v>2021</v>
          </cell>
          <cell r="B9345" t="str">
            <v>Guanajuato</v>
          </cell>
          <cell r="F9345">
            <v>35207</v>
          </cell>
        </row>
        <row r="9346">
          <cell r="A9346">
            <v>2021</v>
          </cell>
          <cell r="B9346" t="str">
            <v>Guanajuato</v>
          </cell>
          <cell r="F9346">
            <v>30122</v>
          </cell>
        </row>
        <row r="9347">
          <cell r="A9347">
            <v>2021</v>
          </cell>
          <cell r="B9347" t="str">
            <v>Guanajuato</v>
          </cell>
          <cell r="F9347">
            <v>33994</v>
          </cell>
        </row>
        <row r="9348">
          <cell r="A9348">
            <v>2021</v>
          </cell>
          <cell r="B9348" t="str">
            <v>Guanajuato</v>
          </cell>
          <cell r="F9348">
            <v>29013</v>
          </cell>
        </row>
        <row r="9349">
          <cell r="A9349">
            <v>2021</v>
          </cell>
          <cell r="B9349" t="str">
            <v>Guanajuato</v>
          </cell>
          <cell r="F9349">
            <v>32786</v>
          </cell>
        </row>
        <row r="9350">
          <cell r="A9350">
            <v>2021</v>
          </cell>
          <cell r="B9350" t="str">
            <v>Guanajuato</v>
          </cell>
          <cell r="F9350">
            <v>27924</v>
          </cell>
        </row>
        <row r="9351">
          <cell r="A9351">
            <v>2021</v>
          </cell>
          <cell r="B9351" t="str">
            <v>Guanajuato</v>
          </cell>
          <cell r="F9351">
            <v>31603</v>
          </cell>
        </row>
        <row r="9352">
          <cell r="A9352">
            <v>2021</v>
          </cell>
          <cell r="B9352" t="str">
            <v>Guanajuato</v>
          </cell>
          <cell r="F9352">
            <v>26866</v>
          </cell>
        </row>
        <row r="9353">
          <cell r="A9353">
            <v>2021</v>
          </cell>
          <cell r="B9353" t="str">
            <v>Guanajuato</v>
          </cell>
          <cell r="F9353">
            <v>30467</v>
          </cell>
        </row>
        <row r="9354">
          <cell r="A9354">
            <v>2021</v>
          </cell>
          <cell r="B9354" t="str">
            <v>Guanajuato</v>
          </cell>
          <cell r="F9354">
            <v>25842</v>
          </cell>
        </row>
        <row r="9355">
          <cell r="A9355">
            <v>2021</v>
          </cell>
          <cell r="B9355" t="str">
            <v>Guanajuato</v>
          </cell>
          <cell r="F9355">
            <v>29373</v>
          </cell>
        </row>
        <row r="9356">
          <cell r="A9356">
            <v>2021</v>
          </cell>
          <cell r="B9356" t="str">
            <v>Guanajuato</v>
          </cell>
          <cell r="F9356">
            <v>24845</v>
          </cell>
        </row>
        <row r="9357">
          <cell r="A9357">
            <v>2021</v>
          </cell>
          <cell r="B9357" t="str">
            <v>Guanajuato</v>
          </cell>
          <cell r="F9357">
            <v>28304</v>
          </cell>
        </row>
        <row r="9358">
          <cell r="A9358">
            <v>2021</v>
          </cell>
          <cell r="B9358" t="str">
            <v>Guanajuato</v>
          </cell>
          <cell r="F9358">
            <v>23862</v>
          </cell>
        </row>
        <row r="9359">
          <cell r="A9359">
            <v>2021</v>
          </cell>
          <cell r="B9359" t="str">
            <v>Guanajuato</v>
          </cell>
          <cell r="F9359">
            <v>27251</v>
          </cell>
        </row>
        <row r="9360">
          <cell r="A9360">
            <v>2021</v>
          </cell>
          <cell r="B9360" t="str">
            <v>Guanajuato</v>
          </cell>
          <cell r="F9360">
            <v>22883</v>
          </cell>
        </row>
        <row r="9361">
          <cell r="A9361">
            <v>2021</v>
          </cell>
          <cell r="B9361" t="str">
            <v>Guanajuato</v>
          </cell>
          <cell r="F9361">
            <v>26197</v>
          </cell>
        </row>
        <row r="9362">
          <cell r="A9362">
            <v>2021</v>
          </cell>
          <cell r="B9362" t="str">
            <v>Guanajuato</v>
          </cell>
          <cell r="F9362">
            <v>21893</v>
          </cell>
        </row>
        <row r="9363">
          <cell r="A9363">
            <v>2021</v>
          </cell>
          <cell r="B9363" t="str">
            <v>Guanajuato</v>
          </cell>
          <cell r="F9363">
            <v>25126</v>
          </cell>
        </row>
        <row r="9364">
          <cell r="A9364">
            <v>2021</v>
          </cell>
          <cell r="B9364" t="str">
            <v>Guanajuato</v>
          </cell>
          <cell r="F9364">
            <v>20893</v>
          </cell>
        </row>
        <row r="9365">
          <cell r="A9365">
            <v>2021</v>
          </cell>
          <cell r="B9365" t="str">
            <v>Guanajuato</v>
          </cell>
          <cell r="F9365">
            <v>24021</v>
          </cell>
        </row>
        <row r="9366">
          <cell r="A9366">
            <v>2021</v>
          </cell>
          <cell r="B9366" t="str">
            <v>Guanajuato</v>
          </cell>
          <cell r="F9366">
            <v>19878</v>
          </cell>
        </row>
        <row r="9367">
          <cell r="A9367">
            <v>2021</v>
          </cell>
          <cell r="B9367" t="str">
            <v>Guanajuato</v>
          </cell>
          <cell r="F9367">
            <v>22882</v>
          </cell>
        </row>
        <row r="9368">
          <cell r="A9368">
            <v>2021</v>
          </cell>
          <cell r="B9368" t="str">
            <v>Guanajuato</v>
          </cell>
          <cell r="F9368">
            <v>18844</v>
          </cell>
        </row>
        <row r="9369">
          <cell r="A9369">
            <v>2021</v>
          </cell>
          <cell r="B9369" t="str">
            <v>Guanajuato</v>
          </cell>
          <cell r="F9369">
            <v>21724</v>
          </cell>
        </row>
        <row r="9370">
          <cell r="A9370">
            <v>2021</v>
          </cell>
          <cell r="B9370" t="str">
            <v>Guanajuato</v>
          </cell>
          <cell r="F9370">
            <v>17803</v>
          </cell>
        </row>
        <row r="9371">
          <cell r="A9371">
            <v>2021</v>
          </cell>
          <cell r="B9371" t="str">
            <v>Guanajuato</v>
          </cell>
          <cell r="F9371">
            <v>20557</v>
          </cell>
        </row>
        <row r="9372">
          <cell r="A9372">
            <v>2021</v>
          </cell>
          <cell r="B9372" t="str">
            <v>Guanajuato</v>
          </cell>
          <cell r="F9372">
            <v>16765</v>
          </cell>
        </row>
        <row r="9373">
          <cell r="A9373">
            <v>2021</v>
          </cell>
          <cell r="B9373" t="str">
            <v>Guanajuato</v>
          </cell>
          <cell r="F9373">
            <v>19394</v>
          </cell>
        </row>
        <row r="9374">
          <cell r="A9374">
            <v>2021</v>
          </cell>
          <cell r="B9374" t="str">
            <v>Guanajuato</v>
          </cell>
          <cell r="F9374">
            <v>15749</v>
          </cell>
        </row>
        <row r="9375">
          <cell r="A9375">
            <v>2021</v>
          </cell>
          <cell r="B9375" t="str">
            <v>Guanajuato</v>
          </cell>
          <cell r="F9375">
            <v>18252</v>
          </cell>
        </row>
        <row r="9376">
          <cell r="A9376">
            <v>2021</v>
          </cell>
          <cell r="B9376" t="str">
            <v>Guanajuato</v>
          </cell>
          <cell r="F9376">
            <v>14741</v>
          </cell>
        </row>
        <row r="9377">
          <cell r="A9377">
            <v>2021</v>
          </cell>
          <cell r="B9377" t="str">
            <v>Guanajuato</v>
          </cell>
          <cell r="F9377">
            <v>17145</v>
          </cell>
        </row>
        <row r="9378">
          <cell r="A9378">
            <v>2021</v>
          </cell>
          <cell r="B9378" t="str">
            <v>Guanajuato</v>
          </cell>
          <cell r="F9378">
            <v>13761</v>
          </cell>
        </row>
        <row r="9379">
          <cell r="A9379">
            <v>2021</v>
          </cell>
          <cell r="B9379" t="str">
            <v>Guanajuato</v>
          </cell>
          <cell r="F9379">
            <v>16061</v>
          </cell>
        </row>
        <row r="9380">
          <cell r="A9380">
            <v>2021</v>
          </cell>
          <cell r="B9380" t="str">
            <v>Guanajuato</v>
          </cell>
          <cell r="F9380">
            <v>12812</v>
          </cell>
        </row>
        <row r="9381">
          <cell r="A9381">
            <v>2021</v>
          </cell>
          <cell r="B9381" t="str">
            <v>Guanajuato</v>
          </cell>
          <cell r="F9381">
            <v>14999</v>
          </cell>
        </row>
        <row r="9382">
          <cell r="A9382">
            <v>2021</v>
          </cell>
          <cell r="B9382" t="str">
            <v>Guanajuato</v>
          </cell>
          <cell r="F9382">
            <v>11873</v>
          </cell>
        </row>
        <row r="9383">
          <cell r="A9383">
            <v>2021</v>
          </cell>
          <cell r="B9383" t="str">
            <v>Guanajuato</v>
          </cell>
          <cell r="F9383">
            <v>13968</v>
          </cell>
        </row>
        <row r="9384">
          <cell r="A9384">
            <v>2021</v>
          </cell>
          <cell r="B9384" t="str">
            <v>Guanajuato</v>
          </cell>
          <cell r="F9384">
            <v>11044</v>
          </cell>
        </row>
        <row r="9385">
          <cell r="A9385">
            <v>2021</v>
          </cell>
          <cell r="B9385" t="str">
            <v>Guanajuato</v>
          </cell>
          <cell r="F9385">
            <v>13078</v>
          </cell>
        </row>
        <row r="9386">
          <cell r="A9386">
            <v>2021</v>
          </cell>
          <cell r="B9386" t="str">
            <v>Guanajuato</v>
          </cell>
          <cell r="F9386">
            <v>10291</v>
          </cell>
        </row>
        <row r="9387">
          <cell r="A9387">
            <v>2021</v>
          </cell>
          <cell r="B9387" t="str">
            <v>Guanajuato</v>
          </cell>
          <cell r="F9387">
            <v>12266</v>
          </cell>
        </row>
        <row r="9388">
          <cell r="A9388">
            <v>2021</v>
          </cell>
          <cell r="B9388" t="str">
            <v>Guanajuato</v>
          </cell>
          <cell r="F9388">
            <v>9530</v>
          </cell>
        </row>
        <row r="9389">
          <cell r="A9389">
            <v>2021</v>
          </cell>
          <cell r="B9389" t="str">
            <v>Guanajuato</v>
          </cell>
          <cell r="F9389">
            <v>11431</v>
          </cell>
        </row>
        <row r="9390">
          <cell r="A9390">
            <v>2021</v>
          </cell>
          <cell r="B9390" t="str">
            <v>Guanajuato</v>
          </cell>
          <cell r="F9390">
            <v>8804</v>
          </cell>
        </row>
        <row r="9391">
          <cell r="A9391">
            <v>2021</v>
          </cell>
          <cell r="B9391" t="str">
            <v>Guanajuato</v>
          </cell>
          <cell r="F9391">
            <v>10640</v>
          </cell>
        </row>
        <row r="9392">
          <cell r="A9392">
            <v>2021</v>
          </cell>
          <cell r="B9392" t="str">
            <v>Guanajuato</v>
          </cell>
          <cell r="F9392">
            <v>8115</v>
          </cell>
        </row>
        <row r="9393">
          <cell r="A9393">
            <v>2021</v>
          </cell>
          <cell r="B9393" t="str">
            <v>Guanajuato</v>
          </cell>
          <cell r="F9393">
            <v>9891</v>
          </cell>
        </row>
        <row r="9394">
          <cell r="A9394">
            <v>2021</v>
          </cell>
          <cell r="B9394" t="str">
            <v>Guanajuato</v>
          </cell>
          <cell r="F9394">
            <v>7466</v>
          </cell>
        </row>
        <row r="9395">
          <cell r="A9395">
            <v>2021</v>
          </cell>
          <cell r="B9395" t="str">
            <v>Guanajuato</v>
          </cell>
          <cell r="F9395">
            <v>9182</v>
          </cell>
        </row>
        <row r="9396">
          <cell r="A9396">
            <v>2021</v>
          </cell>
          <cell r="B9396" t="str">
            <v>Guanajuato</v>
          </cell>
          <cell r="F9396">
            <v>6846</v>
          </cell>
        </row>
        <row r="9397">
          <cell r="A9397">
            <v>2021</v>
          </cell>
          <cell r="B9397" t="str">
            <v>Guanajuato</v>
          </cell>
          <cell r="F9397">
            <v>8505</v>
          </cell>
        </row>
        <row r="9398">
          <cell r="A9398">
            <v>2021</v>
          </cell>
          <cell r="B9398" t="str">
            <v>Guanajuato</v>
          </cell>
          <cell r="F9398">
            <v>6259</v>
          </cell>
        </row>
        <row r="9399">
          <cell r="A9399">
            <v>2021</v>
          </cell>
          <cell r="B9399" t="str">
            <v>Guanajuato</v>
          </cell>
          <cell r="F9399">
            <v>7855</v>
          </cell>
        </row>
        <row r="9400">
          <cell r="A9400">
            <v>2021</v>
          </cell>
          <cell r="B9400" t="str">
            <v>Guanajuato</v>
          </cell>
          <cell r="F9400">
            <v>5714</v>
          </cell>
        </row>
        <row r="9401">
          <cell r="A9401">
            <v>2021</v>
          </cell>
          <cell r="B9401" t="str">
            <v>Guanajuato</v>
          </cell>
          <cell r="F9401">
            <v>7254</v>
          </cell>
        </row>
        <row r="9402">
          <cell r="A9402">
            <v>2021</v>
          </cell>
          <cell r="B9402" t="str">
            <v>Guanajuato</v>
          </cell>
          <cell r="F9402">
            <v>5195</v>
          </cell>
        </row>
        <row r="9403">
          <cell r="A9403">
            <v>2021</v>
          </cell>
          <cell r="B9403" t="str">
            <v>Guanajuato</v>
          </cell>
          <cell r="F9403">
            <v>6674</v>
          </cell>
        </row>
        <row r="9404">
          <cell r="A9404">
            <v>2021</v>
          </cell>
          <cell r="B9404" t="str">
            <v>Guanajuato</v>
          </cell>
          <cell r="F9404">
            <v>4692</v>
          </cell>
        </row>
        <row r="9405">
          <cell r="A9405">
            <v>2021</v>
          </cell>
          <cell r="B9405" t="str">
            <v>Guanajuato</v>
          </cell>
          <cell r="F9405">
            <v>6095</v>
          </cell>
        </row>
        <row r="9406">
          <cell r="A9406">
            <v>2021</v>
          </cell>
          <cell r="B9406" t="str">
            <v>Guanajuato</v>
          </cell>
          <cell r="F9406">
            <v>4213</v>
          </cell>
        </row>
        <row r="9407">
          <cell r="A9407">
            <v>2021</v>
          </cell>
          <cell r="B9407" t="str">
            <v>Guanajuato</v>
          </cell>
          <cell r="F9407">
            <v>5540</v>
          </cell>
        </row>
        <row r="9408">
          <cell r="A9408">
            <v>2021</v>
          </cell>
          <cell r="B9408" t="str">
            <v>Guanajuato</v>
          </cell>
          <cell r="F9408">
            <v>3766</v>
          </cell>
        </row>
        <row r="9409">
          <cell r="A9409">
            <v>2021</v>
          </cell>
          <cell r="B9409" t="str">
            <v>Guanajuato</v>
          </cell>
          <cell r="F9409">
            <v>5010</v>
          </cell>
        </row>
        <row r="9410">
          <cell r="A9410">
            <v>2021</v>
          </cell>
          <cell r="B9410" t="str">
            <v>Guanajuato</v>
          </cell>
          <cell r="F9410">
            <v>3353</v>
          </cell>
        </row>
        <row r="9411">
          <cell r="A9411">
            <v>2021</v>
          </cell>
          <cell r="B9411" t="str">
            <v>Guanajuato</v>
          </cell>
          <cell r="F9411">
            <v>4516</v>
          </cell>
        </row>
        <row r="9412">
          <cell r="A9412">
            <v>2021</v>
          </cell>
          <cell r="B9412" t="str">
            <v>Guanajuato</v>
          </cell>
          <cell r="F9412">
            <v>2969</v>
          </cell>
        </row>
        <row r="9413">
          <cell r="A9413">
            <v>2021</v>
          </cell>
          <cell r="B9413" t="str">
            <v>Guanajuato</v>
          </cell>
          <cell r="F9413">
            <v>4055</v>
          </cell>
        </row>
        <row r="9414">
          <cell r="A9414">
            <v>2021</v>
          </cell>
          <cell r="B9414" t="str">
            <v>Guanajuato</v>
          </cell>
          <cell r="F9414">
            <v>2615</v>
          </cell>
        </row>
        <row r="9415">
          <cell r="A9415">
            <v>2021</v>
          </cell>
          <cell r="B9415" t="str">
            <v>Guanajuato</v>
          </cell>
          <cell r="F9415">
            <v>3622</v>
          </cell>
        </row>
        <row r="9416">
          <cell r="A9416">
            <v>2021</v>
          </cell>
          <cell r="B9416" t="str">
            <v>Guanajuato</v>
          </cell>
          <cell r="F9416">
            <v>2287</v>
          </cell>
        </row>
        <row r="9417">
          <cell r="A9417">
            <v>2021</v>
          </cell>
          <cell r="B9417" t="str">
            <v>Guanajuato</v>
          </cell>
          <cell r="F9417">
            <v>3210</v>
          </cell>
        </row>
        <row r="9418">
          <cell r="A9418">
            <v>2021</v>
          </cell>
          <cell r="B9418" t="str">
            <v>Guanajuato</v>
          </cell>
          <cell r="F9418">
            <v>1984</v>
          </cell>
        </row>
        <row r="9419">
          <cell r="A9419">
            <v>2021</v>
          </cell>
          <cell r="B9419" t="str">
            <v>Guanajuato</v>
          </cell>
          <cell r="F9419">
            <v>2818</v>
          </cell>
        </row>
        <row r="9420">
          <cell r="A9420">
            <v>2021</v>
          </cell>
          <cell r="B9420" t="str">
            <v>Guanajuato</v>
          </cell>
          <cell r="F9420">
            <v>1706</v>
          </cell>
        </row>
        <row r="9421">
          <cell r="A9421">
            <v>2021</v>
          </cell>
          <cell r="B9421" t="str">
            <v>Guanajuato</v>
          </cell>
          <cell r="F9421">
            <v>2452</v>
          </cell>
        </row>
        <row r="9422">
          <cell r="A9422">
            <v>2021</v>
          </cell>
          <cell r="B9422" t="str">
            <v>Guanajuato</v>
          </cell>
          <cell r="F9422">
            <v>1448</v>
          </cell>
        </row>
        <row r="9423">
          <cell r="A9423">
            <v>2021</v>
          </cell>
          <cell r="B9423" t="str">
            <v>Guanajuato</v>
          </cell>
          <cell r="F9423">
            <v>2113</v>
          </cell>
        </row>
        <row r="9424">
          <cell r="A9424">
            <v>2021</v>
          </cell>
          <cell r="B9424" t="str">
            <v>Guanajuato</v>
          </cell>
          <cell r="F9424">
            <v>1212</v>
          </cell>
        </row>
        <row r="9425">
          <cell r="A9425">
            <v>2021</v>
          </cell>
          <cell r="B9425" t="str">
            <v>Guanajuato</v>
          </cell>
          <cell r="F9425">
            <v>1794</v>
          </cell>
        </row>
        <row r="9426">
          <cell r="A9426">
            <v>2021</v>
          </cell>
          <cell r="B9426" t="str">
            <v>Guanajuato</v>
          </cell>
          <cell r="F9426">
            <v>995</v>
          </cell>
        </row>
        <row r="9427">
          <cell r="A9427">
            <v>2021</v>
          </cell>
          <cell r="B9427" t="str">
            <v>Guanajuato</v>
          </cell>
          <cell r="F9427">
            <v>1497</v>
          </cell>
        </row>
        <row r="9428">
          <cell r="A9428">
            <v>2021</v>
          </cell>
          <cell r="B9428" t="str">
            <v>Guanajuato</v>
          </cell>
          <cell r="F9428">
            <v>804</v>
          </cell>
        </row>
        <row r="9429">
          <cell r="A9429">
            <v>2021</v>
          </cell>
          <cell r="B9429" t="str">
            <v>Guanajuato</v>
          </cell>
          <cell r="F9429">
            <v>1232</v>
          </cell>
        </row>
        <row r="9430">
          <cell r="A9430">
            <v>2021</v>
          </cell>
          <cell r="B9430" t="str">
            <v>Guanajuato</v>
          </cell>
          <cell r="F9430">
            <v>638</v>
          </cell>
        </row>
        <row r="9431">
          <cell r="A9431">
            <v>2021</v>
          </cell>
          <cell r="B9431" t="str">
            <v>Guanajuato</v>
          </cell>
          <cell r="F9431">
            <v>996</v>
          </cell>
        </row>
        <row r="9432">
          <cell r="A9432">
            <v>2021</v>
          </cell>
          <cell r="B9432" t="str">
            <v>Guanajuato</v>
          </cell>
          <cell r="F9432">
            <v>497</v>
          </cell>
        </row>
        <row r="9433">
          <cell r="A9433">
            <v>2021</v>
          </cell>
          <cell r="B9433" t="str">
            <v>Guanajuato</v>
          </cell>
          <cell r="F9433">
            <v>788</v>
          </cell>
        </row>
        <row r="9434">
          <cell r="A9434">
            <v>2021</v>
          </cell>
          <cell r="B9434" t="str">
            <v>Guanajuato</v>
          </cell>
          <cell r="F9434">
            <v>381</v>
          </cell>
        </row>
        <row r="9435">
          <cell r="A9435">
            <v>2021</v>
          </cell>
          <cell r="B9435" t="str">
            <v>Guanajuato</v>
          </cell>
          <cell r="F9435">
            <v>613</v>
          </cell>
        </row>
        <row r="9436">
          <cell r="A9436">
            <v>2021</v>
          </cell>
          <cell r="B9436" t="str">
            <v>Guanajuato</v>
          </cell>
          <cell r="F9436">
            <v>285</v>
          </cell>
        </row>
        <row r="9437">
          <cell r="A9437">
            <v>2021</v>
          </cell>
          <cell r="B9437" t="str">
            <v>Guanajuato</v>
          </cell>
          <cell r="F9437">
            <v>464</v>
          </cell>
        </row>
        <row r="9438">
          <cell r="A9438">
            <v>2021</v>
          </cell>
          <cell r="B9438" t="str">
            <v>Guanajuato</v>
          </cell>
          <cell r="F9438">
            <v>208</v>
          </cell>
        </row>
        <row r="9439">
          <cell r="A9439">
            <v>2021</v>
          </cell>
          <cell r="B9439" t="str">
            <v>Guanajuato</v>
          </cell>
          <cell r="F9439">
            <v>342</v>
          </cell>
        </row>
        <row r="9440">
          <cell r="A9440">
            <v>2021</v>
          </cell>
          <cell r="B9440" t="str">
            <v>Guanajuato</v>
          </cell>
          <cell r="F9440">
            <v>147</v>
          </cell>
        </row>
        <row r="9441">
          <cell r="A9441">
            <v>2021</v>
          </cell>
          <cell r="B9441" t="str">
            <v>Guanajuato</v>
          </cell>
          <cell r="F9441">
            <v>244</v>
          </cell>
        </row>
        <row r="9442">
          <cell r="A9442">
            <v>2021</v>
          </cell>
          <cell r="B9442" t="str">
            <v>Guanajuato</v>
          </cell>
          <cell r="F9442">
            <v>100</v>
          </cell>
        </row>
        <row r="9443">
          <cell r="A9443">
            <v>2021</v>
          </cell>
          <cell r="B9443" t="str">
            <v>Guanajuato</v>
          </cell>
          <cell r="F9443">
            <v>168</v>
          </cell>
        </row>
        <row r="9444">
          <cell r="A9444">
            <v>2021</v>
          </cell>
          <cell r="B9444" t="str">
            <v>Guanajuato</v>
          </cell>
          <cell r="F9444">
            <v>66</v>
          </cell>
        </row>
        <row r="9445">
          <cell r="A9445">
            <v>2021</v>
          </cell>
          <cell r="B9445" t="str">
            <v>Guanajuato</v>
          </cell>
          <cell r="F9445">
            <v>112</v>
          </cell>
        </row>
        <row r="9446">
          <cell r="A9446">
            <v>2021</v>
          </cell>
          <cell r="B9446" t="str">
            <v>Guanajuato</v>
          </cell>
          <cell r="F9446">
            <v>42</v>
          </cell>
        </row>
        <row r="9447">
          <cell r="A9447">
            <v>2021</v>
          </cell>
          <cell r="B9447" t="str">
            <v>Guanajuato</v>
          </cell>
          <cell r="F9447">
            <v>71</v>
          </cell>
        </row>
        <row r="9448">
          <cell r="A9448">
            <v>2021</v>
          </cell>
          <cell r="B9448" t="str">
            <v>Guanajuato</v>
          </cell>
          <cell r="F9448">
            <v>25</v>
          </cell>
        </row>
        <row r="9449">
          <cell r="A9449">
            <v>2021</v>
          </cell>
          <cell r="B9449" t="str">
            <v>Guanajuato</v>
          </cell>
          <cell r="F9449">
            <v>43</v>
          </cell>
        </row>
        <row r="9450">
          <cell r="A9450">
            <v>2021</v>
          </cell>
          <cell r="B9450" t="str">
            <v>Guanajuato</v>
          </cell>
          <cell r="F9450">
            <v>14</v>
          </cell>
        </row>
        <row r="9451">
          <cell r="A9451">
            <v>2021</v>
          </cell>
          <cell r="B9451" t="str">
            <v>Guanajuato</v>
          </cell>
          <cell r="F9451">
            <v>25</v>
          </cell>
        </row>
        <row r="9452">
          <cell r="A9452">
            <v>2021</v>
          </cell>
          <cell r="B9452" t="str">
            <v>Guanajuato</v>
          </cell>
          <cell r="F9452">
            <v>8</v>
          </cell>
        </row>
        <row r="9453">
          <cell r="A9453">
            <v>2021</v>
          </cell>
          <cell r="B9453" t="str">
            <v>Guanajuato</v>
          </cell>
          <cell r="F9453">
            <v>14</v>
          </cell>
        </row>
        <row r="9454">
          <cell r="A9454">
            <v>2021</v>
          </cell>
          <cell r="B9454" t="str">
            <v>Guanajuato</v>
          </cell>
          <cell r="F9454">
            <v>4</v>
          </cell>
        </row>
        <row r="9455">
          <cell r="A9455">
            <v>2021</v>
          </cell>
          <cell r="B9455" t="str">
            <v>Guanajuato</v>
          </cell>
          <cell r="F9455">
            <v>8</v>
          </cell>
        </row>
        <row r="9456">
          <cell r="A9456">
            <v>2021</v>
          </cell>
          <cell r="B9456" t="str">
            <v>Guanajuato</v>
          </cell>
          <cell r="F9456">
            <v>2</v>
          </cell>
        </row>
        <row r="9457">
          <cell r="A9457">
            <v>2021</v>
          </cell>
          <cell r="B9457" t="str">
            <v>Guanajuato</v>
          </cell>
          <cell r="F9457">
            <v>3</v>
          </cell>
        </row>
        <row r="9458">
          <cell r="A9458">
            <v>2021</v>
          </cell>
          <cell r="B9458" t="str">
            <v>Guanajuato</v>
          </cell>
          <cell r="F9458">
            <v>2</v>
          </cell>
        </row>
        <row r="9459">
          <cell r="A9459">
            <v>2021</v>
          </cell>
          <cell r="B9459" t="str">
            <v>Guanajuato</v>
          </cell>
          <cell r="F9459">
            <v>3</v>
          </cell>
        </row>
        <row r="9460">
          <cell r="A9460">
            <v>2021</v>
          </cell>
          <cell r="B9460" t="str">
            <v>Guanajuato</v>
          </cell>
          <cell r="F9460">
            <v>1</v>
          </cell>
        </row>
        <row r="9461">
          <cell r="A9461">
            <v>2021</v>
          </cell>
          <cell r="B9461" t="str">
            <v>Guanajuato</v>
          </cell>
          <cell r="F9461">
            <v>1</v>
          </cell>
        </row>
        <row r="9462">
          <cell r="A9462">
            <v>2022</v>
          </cell>
          <cell r="B9462" t="str">
            <v>Guanajuato</v>
          </cell>
          <cell r="F9462">
            <v>55257</v>
          </cell>
        </row>
        <row r="9463">
          <cell r="A9463">
            <v>2022</v>
          </cell>
          <cell r="B9463" t="str">
            <v>Guanajuato</v>
          </cell>
          <cell r="F9463">
            <v>53278</v>
          </cell>
        </row>
        <row r="9464">
          <cell r="A9464">
            <v>2022</v>
          </cell>
          <cell r="B9464" t="str">
            <v>Guanajuato</v>
          </cell>
          <cell r="F9464">
            <v>55679</v>
          </cell>
        </row>
        <row r="9465">
          <cell r="A9465">
            <v>2022</v>
          </cell>
          <cell r="B9465" t="str">
            <v>Guanajuato</v>
          </cell>
          <cell r="F9465">
            <v>53714</v>
          </cell>
        </row>
        <row r="9466">
          <cell r="A9466">
            <v>2022</v>
          </cell>
          <cell r="B9466" t="str">
            <v>Guanajuato</v>
          </cell>
          <cell r="F9466">
            <v>56202</v>
          </cell>
        </row>
        <row r="9467">
          <cell r="A9467">
            <v>2022</v>
          </cell>
          <cell r="B9467" t="str">
            <v>Guanajuato</v>
          </cell>
          <cell r="F9467">
            <v>54200</v>
          </cell>
        </row>
        <row r="9468">
          <cell r="A9468">
            <v>2022</v>
          </cell>
          <cell r="B9468" t="str">
            <v>Guanajuato</v>
          </cell>
          <cell r="F9468">
            <v>56738</v>
          </cell>
        </row>
        <row r="9469">
          <cell r="A9469">
            <v>2022</v>
          </cell>
          <cell r="B9469" t="str">
            <v>Guanajuato</v>
          </cell>
          <cell r="F9469">
            <v>54675</v>
          </cell>
        </row>
        <row r="9470">
          <cell r="A9470">
            <v>2022</v>
          </cell>
          <cell r="B9470" t="str">
            <v>Guanajuato</v>
          </cell>
          <cell r="F9470">
            <v>57267</v>
          </cell>
        </row>
        <row r="9471">
          <cell r="A9471">
            <v>2022</v>
          </cell>
          <cell r="B9471" t="str">
            <v>Guanajuato</v>
          </cell>
          <cell r="F9471">
            <v>55139</v>
          </cell>
        </row>
        <row r="9472">
          <cell r="A9472">
            <v>2022</v>
          </cell>
          <cell r="B9472" t="str">
            <v>Guanajuato</v>
          </cell>
          <cell r="F9472">
            <v>57767</v>
          </cell>
        </row>
        <row r="9473">
          <cell r="A9473">
            <v>2022</v>
          </cell>
          <cell r="B9473" t="str">
            <v>Guanajuato</v>
          </cell>
          <cell r="F9473">
            <v>55581</v>
          </cell>
        </row>
        <row r="9474">
          <cell r="A9474">
            <v>2022</v>
          </cell>
          <cell r="B9474" t="str">
            <v>Guanajuato</v>
          </cell>
          <cell r="F9474">
            <v>58251</v>
          </cell>
        </row>
        <row r="9475">
          <cell r="A9475">
            <v>2022</v>
          </cell>
          <cell r="B9475" t="str">
            <v>Guanajuato</v>
          </cell>
          <cell r="F9475">
            <v>55779</v>
          </cell>
        </row>
        <row r="9476">
          <cell r="A9476">
            <v>2022</v>
          </cell>
          <cell r="B9476" t="str">
            <v>Guanajuato</v>
          </cell>
          <cell r="F9476">
            <v>58540</v>
          </cell>
        </row>
        <row r="9477">
          <cell r="A9477">
            <v>2022</v>
          </cell>
          <cell r="B9477" t="str">
            <v>Guanajuato</v>
          </cell>
          <cell r="F9477">
            <v>55807</v>
          </cell>
        </row>
        <row r="9478">
          <cell r="A9478">
            <v>2022</v>
          </cell>
          <cell r="B9478" t="str">
            <v>Guanajuato</v>
          </cell>
          <cell r="F9478">
            <v>58423</v>
          </cell>
        </row>
        <row r="9479">
          <cell r="A9479">
            <v>2022</v>
          </cell>
          <cell r="B9479" t="str">
            <v>Guanajuato</v>
          </cell>
          <cell r="F9479">
            <v>55715</v>
          </cell>
        </row>
        <row r="9480">
          <cell r="A9480">
            <v>2022</v>
          </cell>
          <cell r="B9480" t="str">
            <v>Guanajuato</v>
          </cell>
          <cell r="F9480">
            <v>58245</v>
          </cell>
        </row>
        <row r="9481">
          <cell r="A9481">
            <v>2022</v>
          </cell>
          <cell r="B9481" t="str">
            <v>Guanajuato</v>
          </cell>
          <cell r="F9481">
            <v>55589</v>
          </cell>
        </row>
        <row r="9482">
          <cell r="A9482">
            <v>2022</v>
          </cell>
          <cell r="B9482" t="str">
            <v>Guanajuato</v>
          </cell>
          <cell r="F9482">
            <v>58079</v>
          </cell>
        </row>
        <row r="9483">
          <cell r="A9483">
            <v>2022</v>
          </cell>
          <cell r="B9483" t="str">
            <v>Guanajuato</v>
          </cell>
          <cell r="F9483">
            <v>55476</v>
          </cell>
        </row>
        <row r="9484">
          <cell r="A9484">
            <v>2022</v>
          </cell>
          <cell r="B9484" t="str">
            <v>Guanajuato</v>
          </cell>
          <cell r="F9484">
            <v>57938</v>
          </cell>
        </row>
        <row r="9485">
          <cell r="A9485">
            <v>2022</v>
          </cell>
          <cell r="B9485" t="str">
            <v>Guanajuato</v>
          </cell>
          <cell r="F9485">
            <v>55412</v>
          </cell>
        </row>
        <row r="9486">
          <cell r="A9486">
            <v>2022</v>
          </cell>
          <cell r="B9486" t="str">
            <v>Guanajuato</v>
          </cell>
          <cell r="F9486">
            <v>57871</v>
          </cell>
        </row>
        <row r="9487">
          <cell r="A9487">
            <v>2022</v>
          </cell>
          <cell r="B9487" t="str">
            <v>Guanajuato</v>
          </cell>
          <cell r="F9487">
            <v>55415</v>
          </cell>
        </row>
        <row r="9488">
          <cell r="A9488">
            <v>2022</v>
          </cell>
          <cell r="B9488" t="str">
            <v>Guanajuato</v>
          </cell>
          <cell r="F9488">
            <v>57840</v>
          </cell>
        </row>
        <row r="9489">
          <cell r="A9489">
            <v>2022</v>
          </cell>
          <cell r="B9489" t="str">
            <v>Guanajuato</v>
          </cell>
          <cell r="F9489">
            <v>55466</v>
          </cell>
        </row>
        <row r="9490">
          <cell r="A9490">
            <v>2022</v>
          </cell>
          <cell r="B9490" t="str">
            <v>Guanajuato</v>
          </cell>
          <cell r="F9490">
            <v>57758</v>
          </cell>
        </row>
        <row r="9491">
          <cell r="A9491">
            <v>2022</v>
          </cell>
          <cell r="B9491" t="str">
            <v>Guanajuato</v>
          </cell>
          <cell r="F9491">
            <v>55502</v>
          </cell>
        </row>
        <row r="9492">
          <cell r="A9492">
            <v>2022</v>
          </cell>
          <cell r="B9492" t="str">
            <v>Guanajuato</v>
          </cell>
          <cell r="F9492">
            <v>57639</v>
          </cell>
        </row>
        <row r="9493">
          <cell r="A9493">
            <v>2022</v>
          </cell>
          <cell r="B9493" t="str">
            <v>Guanajuato</v>
          </cell>
          <cell r="F9493">
            <v>55489</v>
          </cell>
        </row>
        <row r="9494">
          <cell r="A9494">
            <v>2022</v>
          </cell>
          <cell r="B9494" t="str">
            <v>Guanajuato</v>
          </cell>
          <cell r="F9494">
            <v>57502</v>
          </cell>
        </row>
        <row r="9495">
          <cell r="A9495">
            <v>2022</v>
          </cell>
          <cell r="B9495" t="str">
            <v>Guanajuato</v>
          </cell>
          <cell r="F9495">
            <v>55480</v>
          </cell>
        </row>
        <row r="9496">
          <cell r="A9496">
            <v>2022</v>
          </cell>
          <cell r="B9496" t="str">
            <v>Guanajuato</v>
          </cell>
          <cell r="F9496">
            <v>57265</v>
          </cell>
        </row>
        <row r="9497">
          <cell r="A9497">
            <v>2022</v>
          </cell>
          <cell r="B9497" t="str">
            <v>Guanajuato</v>
          </cell>
          <cell r="F9497">
            <v>55450</v>
          </cell>
        </row>
        <row r="9498">
          <cell r="A9498">
            <v>2022</v>
          </cell>
          <cell r="B9498" t="str">
            <v>Guanajuato</v>
          </cell>
          <cell r="F9498">
            <v>56797</v>
          </cell>
        </row>
        <row r="9499">
          <cell r="A9499">
            <v>2022</v>
          </cell>
          <cell r="B9499" t="str">
            <v>Guanajuato</v>
          </cell>
          <cell r="F9499">
            <v>55273</v>
          </cell>
        </row>
        <row r="9500">
          <cell r="A9500">
            <v>2022</v>
          </cell>
          <cell r="B9500" t="str">
            <v>Guanajuato</v>
          </cell>
          <cell r="F9500">
            <v>56129</v>
          </cell>
        </row>
        <row r="9501">
          <cell r="A9501">
            <v>2022</v>
          </cell>
          <cell r="B9501" t="str">
            <v>Guanajuato</v>
          </cell>
          <cell r="F9501">
            <v>54961</v>
          </cell>
        </row>
        <row r="9502">
          <cell r="A9502">
            <v>2022</v>
          </cell>
          <cell r="B9502" t="str">
            <v>Guanajuato</v>
          </cell>
          <cell r="F9502">
            <v>55438</v>
          </cell>
        </row>
        <row r="9503">
          <cell r="A9503">
            <v>2022</v>
          </cell>
          <cell r="B9503" t="str">
            <v>Guanajuato</v>
          </cell>
          <cell r="F9503">
            <v>54663</v>
          </cell>
        </row>
        <row r="9504">
          <cell r="A9504">
            <v>2022</v>
          </cell>
          <cell r="B9504" t="str">
            <v>Guanajuato</v>
          </cell>
          <cell r="F9504">
            <v>54765</v>
          </cell>
        </row>
        <row r="9505">
          <cell r="A9505">
            <v>2022</v>
          </cell>
          <cell r="B9505" t="str">
            <v>Guanajuato</v>
          </cell>
          <cell r="F9505">
            <v>54396</v>
          </cell>
        </row>
        <row r="9506">
          <cell r="A9506">
            <v>2022</v>
          </cell>
          <cell r="B9506" t="str">
            <v>Guanajuato</v>
          </cell>
          <cell r="F9506">
            <v>54134</v>
          </cell>
        </row>
        <row r="9507">
          <cell r="A9507">
            <v>2022</v>
          </cell>
          <cell r="B9507" t="str">
            <v>Guanajuato</v>
          </cell>
          <cell r="F9507">
            <v>54112</v>
          </cell>
        </row>
        <row r="9508">
          <cell r="A9508">
            <v>2022</v>
          </cell>
          <cell r="B9508" t="str">
            <v>Guanajuato</v>
          </cell>
          <cell r="F9508">
            <v>53617</v>
          </cell>
        </row>
        <row r="9509">
          <cell r="A9509">
            <v>2022</v>
          </cell>
          <cell r="B9509" t="str">
            <v>Guanajuato</v>
          </cell>
          <cell r="F9509">
            <v>53841</v>
          </cell>
        </row>
        <row r="9510">
          <cell r="A9510">
            <v>2022</v>
          </cell>
          <cell r="B9510" t="str">
            <v>Guanajuato</v>
          </cell>
          <cell r="F9510">
            <v>53191</v>
          </cell>
        </row>
        <row r="9511">
          <cell r="A9511">
            <v>2022</v>
          </cell>
          <cell r="B9511" t="str">
            <v>Guanajuato</v>
          </cell>
          <cell r="F9511">
            <v>53644</v>
          </cell>
        </row>
        <row r="9512">
          <cell r="A9512">
            <v>2022</v>
          </cell>
          <cell r="B9512" t="str">
            <v>Guanajuato</v>
          </cell>
          <cell r="F9512">
            <v>52852</v>
          </cell>
        </row>
        <row r="9513">
          <cell r="A9513">
            <v>2022</v>
          </cell>
          <cell r="B9513" t="str">
            <v>Guanajuato</v>
          </cell>
          <cell r="F9513">
            <v>53581</v>
          </cell>
        </row>
        <row r="9514">
          <cell r="A9514">
            <v>2022</v>
          </cell>
          <cell r="B9514" t="str">
            <v>Guanajuato</v>
          </cell>
          <cell r="F9514">
            <v>52594</v>
          </cell>
        </row>
        <row r="9515">
          <cell r="A9515">
            <v>2022</v>
          </cell>
          <cell r="B9515" t="str">
            <v>Guanajuato</v>
          </cell>
          <cell r="F9515">
            <v>53625</v>
          </cell>
        </row>
        <row r="9516">
          <cell r="A9516">
            <v>2022</v>
          </cell>
          <cell r="B9516" t="str">
            <v>Guanajuato</v>
          </cell>
          <cell r="F9516">
            <v>52337</v>
          </cell>
        </row>
        <row r="9517">
          <cell r="A9517">
            <v>2022</v>
          </cell>
          <cell r="B9517" t="str">
            <v>Guanajuato</v>
          </cell>
          <cell r="F9517">
            <v>53649</v>
          </cell>
        </row>
        <row r="9518">
          <cell r="A9518">
            <v>2022</v>
          </cell>
          <cell r="B9518" t="str">
            <v>Guanajuato</v>
          </cell>
          <cell r="F9518">
            <v>51949</v>
          </cell>
        </row>
        <row r="9519">
          <cell r="A9519">
            <v>2022</v>
          </cell>
          <cell r="B9519" t="str">
            <v>Guanajuato</v>
          </cell>
          <cell r="F9519">
            <v>53515</v>
          </cell>
        </row>
        <row r="9520">
          <cell r="A9520">
            <v>2022</v>
          </cell>
          <cell r="B9520" t="str">
            <v>Guanajuato</v>
          </cell>
          <cell r="F9520">
            <v>51372</v>
          </cell>
        </row>
        <row r="9521">
          <cell r="A9521">
            <v>2022</v>
          </cell>
          <cell r="B9521" t="str">
            <v>Guanajuato</v>
          </cell>
          <cell r="F9521">
            <v>53213</v>
          </cell>
        </row>
        <row r="9522">
          <cell r="A9522">
            <v>2022</v>
          </cell>
          <cell r="B9522" t="str">
            <v>Guanajuato</v>
          </cell>
          <cell r="F9522">
            <v>50603</v>
          </cell>
        </row>
        <row r="9523">
          <cell r="A9523">
            <v>2022</v>
          </cell>
          <cell r="B9523" t="str">
            <v>Guanajuato</v>
          </cell>
          <cell r="F9523">
            <v>52789</v>
          </cell>
        </row>
        <row r="9524">
          <cell r="A9524">
            <v>2022</v>
          </cell>
          <cell r="B9524" t="str">
            <v>Guanajuato</v>
          </cell>
          <cell r="F9524">
            <v>49583</v>
          </cell>
        </row>
        <row r="9525">
          <cell r="A9525">
            <v>2022</v>
          </cell>
          <cell r="B9525" t="str">
            <v>Guanajuato</v>
          </cell>
          <cell r="F9525">
            <v>52188</v>
          </cell>
        </row>
        <row r="9526">
          <cell r="A9526">
            <v>2022</v>
          </cell>
          <cell r="B9526" t="str">
            <v>Guanajuato</v>
          </cell>
          <cell r="F9526">
            <v>48380</v>
          </cell>
        </row>
        <row r="9527">
          <cell r="A9527">
            <v>2022</v>
          </cell>
          <cell r="B9527" t="str">
            <v>Guanajuato</v>
          </cell>
          <cell r="F9527">
            <v>51442</v>
          </cell>
        </row>
        <row r="9528">
          <cell r="A9528">
            <v>2022</v>
          </cell>
          <cell r="B9528" t="str">
            <v>Guanajuato</v>
          </cell>
          <cell r="F9528">
            <v>47185</v>
          </cell>
        </row>
        <row r="9529">
          <cell r="A9529">
            <v>2022</v>
          </cell>
          <cell r="B9529" t="str">
            <v>Guanajuato</v>
          </cell>
          <cell r="F9529">
            <v>50699</v>
          </cell>
        </row>
        <row r="9530">
          <cell r="A9530">
            <v>2022</v>
          </cell>
          <cell r="B9530" t="str">
            <v>Guanajuato</v>
          </cell>
          <cell r="F9530">
            <v>46008</v>
          </cell>
        </row>
        <row r="9531">
          <cell r="A9531">
            <v>2022</v>
          </cell>
          <cell r="B9531" t="str">
            <v>Guanajuato</v>
          </cell>
          <cell r="F9531">
            <v>49948</v>
          </cell>
        </row>
        <row r="9532">
          <cell r="A9532">
            <v>2022</v>
          </cell>
          <cell r="B9532" t="str">
            <v>Guanajuato</v>
          </cell>
          <cell r="F9532">
            <v>44805</v>
          </cell>
        </row>
        <row r="9533">
          <cell r="A9533">
            <v>2022</v>
          </cell>
          <cell r="B9533" t="str">
            <v>Guanajuato</v>
          </cell>
          <cell r="F9533">
            <v>49125</v>
          </cell>
        </row>
        <row r="9534">
          <cell r="A9534">
            <v>2022</v>
          </cell>
          <cell r="B9534" t="str">
            <v>Guanajuato</v>
          </cell>
          <cell r="F9534">
            <v>43622</v>
          </cell>
        </row>
        <row r="9535">
          <cell r="A9535">
            <v>2022</v>
          </cell>
          <cell r="B9535" t="str">
            <v>Guanajuato</v>
          </cell>
          <cell r="F9535">
            <v>48263</v>
          </cell>
        </row>
        <row r="9536">
          <cell r="A9536">
            <v>2022</v>
          </cell>
          <cell r="B9536" t="str">
            <v>Guanajuato</v>
          </cell>
          <cell r="F9536">
            <v>42462</v>
          </cell>
        </row>
        <row r="9537">
          <cell r="A9537">
            <v>2022</v>
          </cell>
          <cell r="B9537" t="str">
            <v>Guanajuato</v>
          </cell>
          <cell r="F9537">
            <v>47388</v>
          </cell>
        </row>
        <row r="9538">
          <cell r="A9538">
            <v>2022</v>
          </cell>
          <cell r="B9538" t="str">
            <v>Guanajuato</v>
          </cell>
          <cell r="F9538">
            <v>41312</v>
          </cell>
        </row>
        <row r="9539">
          <cell r="A9539">
            <v>2022</v>
          </cell>
          <cell r="B9539" t="str">
            <v>Guanajuato</v>
          </cell>
          <cell r="F9539">
            <v>46506</v>
          </cell>
        </row>
        <row r="9540">
          <cell r="A9540">
            <v>2022</v>
          </cell>
          <cell r="B9540" t="str">
            <v>Guanajuato</v>
          </cell>
          <cell r="F9540">
            <v>40195</v>
          </cell>
        </row>
        <row r="9541">
          <cell r="A9541">
            <v>2022</v>
          </cell>
          <cell r="B9541" t="str">
            <v>Guanajuato</v>
          </cell>
          <cell r="F9541">
            <v>45636</v>
          </cell>
        </row>
        <row r="9542">
          <cell r="A9542">
            <v>2022</v>
          </cell>
          <cell r="B9542" t="str">
            <v>Guanajuato</v>
          </cell>
          <cell r="F9542">
            <v>39140</v>
          </cell>
        </row>
        <row r="9543">
          <cell r="A9543">
            <v>2022</v>
          </cell>
          <cell r="B9543" t="str">
            <v>Guanajuato</v>
          </cell>
          <cell r="F9543">
            <v>44779</v>
          </cell>
        </row>
        <row r="9544">
          <cell r="A9544">
            <v>2022</v>
          </cell>
          <cell r="B9544" t="str">
            <v>Guanajuato</v>
          </cell>
          <cell r="F9544">
            <v>38184</v>
          </cell>
        </row>
        <row r="9545">
          <cell r="A9545">
            <v>2022</v>
          </cell>
          <cell r="B9545" t="str">
            <v>Guanajuato</v>
          </cell>
          <cell r="F9545">
            <v>43953</v>
          </cell>
        </row>
        <row r="9546">
          <cell r="A9546">
            <v>2022</v>
          </cell>
          <cell r="B9546" t="str">
            <v>Guanajuato</v>
          </cell>
          <cell r="F9546">
            <v>37375</v>
          </cell>
        </row>
        <row r="9547">
          <cell r="A9547">
            <v>2022</v>
          </cell>
          <cell r="B9547" t="str">
            <v>Guanajuato</v>
          </cell>
          <cell r="F9547">
            <v>43195</v>
          </cell>
        </row>
        <row r="9548">
          <cell r="A9548">
            <v>2022</v>
          </cell>
          <cell r="B9548" t="str">
            <v>Guanajuato</v>
          </cell>
          <cell r="F9548">
            <v>36722</v>
          </cell>
        </row>
        <row r="9549">
          <cell r="A9549">
            <v>2022</v>
          </cell>
          <cell r="B9549" t="str">
            <v>Guanajuato</v>
          </cell>
          <cell r="F9549">
            <v>42513</v>
          </cell>
        </row>
        <row r="9550">
          <cell r="A9550">
            <v>2022</v>
          </cell>
          <cell r="B9550" t="str">
            <v>Guanajuato</v>
          </cell>
          <cell r="F9550">
            <v>36195</v>
          </cell>
        </row>
        <row r="9551">
          <cell r="A9551">
            <v>2022</v>
          </cell>
          <cell r="B9551" t="str">
            <v>Guanajuato</v>
          </cell>
          <cell r="F9551">
            <v>41887</v>
          </cell>
        </row>
        <row r="9552">
          <cell r="A9552">
            <v>2022</v>
          </cell>
          <cell r="B9552" t="str">
            <v>Guanajuato</v>
          </cell>
          <cell r="F9552">
            <v>35771</v>
          </cell>
        </row>
        <row r="9553">
          <cell r="A9553">
            <v>2022</v>
          </cell>
          <cell r="B9553" t="str">
            <v>Guanajuato</v>
          </cell>
          <cell r="F9553">
            <v>41306</v>
          </cell>
        </row>
        <row r="9554">
          <cell r="A9554">
            <v>2022</v>
          </cell>
          <cell r="B9554" t="str">
            <v>Guanajuato</v>
          </cell>
          <cell r="F9554">
            <v>35431</v>
          </cell>
        </row>
        <row r="9555">
          <cell r="A9555">
            <v>2022</v>
          </cell>
          <cell r="B9555" t="str">
            <v>Guanajuato</v>
          </cell>
          <cell r="F9555">
            <v>40759</v>
          </cell>
        </row>
        <row r="9556">
          <cell r="A9556">
            <v>2022</v>
          </cell>
          <cell r="B9556" t="str">
            <v>Guanajuato</v>
          </cell>
          <cell r="F9556">
            <v>35047</v>
          </cell>
        </row>
        <row r="9557">
          <cell r="A9557">
            <v>2022</v>
          </cell>
          <cell r="B9557" t="str">
            <v>Guanajuato</v>
          </cell>
          <cell r="F9557">
            <v>40114</v>
          </cell>
        </row>
        <row r="9558">
          <cell r="A9558">
            <v>2022</v>
          </cell>
          <cell r="B9558" t="str">
            <v>Guanajuato</v>
          </cell>
          <cell r="F9558">
            <v>34507</v>
          </cell>
        </row>
        <row r="9559">
          <cell r="A9559">
            <v>2022</v>
          </cell>
          <cell r="B9559" t="str">
            <v>Guanajuato</v>
          </cell>
          <cell r="F9559">
            <v>39296</v>
          </cell>
        </row>
        <row r="9560">
          <cell r="A9560">
            <v>2022</v>
          </cell>
          <cell r="B9560" t="str">
            <v>Guanajuato</v>
          </cell>
          <cell r="F9560">
            <v>33815</v>
          </cell>
        </row>
        <row r="9561">
          <cell r="A9561">
            <v>2022</v>
          </cell>
          <cell r="B9561" t="str">
            <v>Guanajuato</v>
          </cell>
          <cell r="F9561">
            <v>38353</v>
          </cell>
        </row>
        <row r="9562">
          <cell r="A9562">
            <v>2022</v>
          </cell>
          <cell r="B9562" t="str">
            <v>Guanajuato</v>
          </cell>
          <cell r="F9562">
            <v>32964</v>
          </cell>
        </row>
        <row r="9563">
          <cell r="A9563">
            <v>2022</v>
          </cell>
          <cell r="B9563" t="str">
            <v>Guanajuato</v>
          </cell>
          <cell r="F9563">
            <v>37297</v>
          </cell>
        </row>
        <row r="9564">
          <cell r="A9564">
            <v>2022</v>
          </cell>
          <cell r="B9564" t="str">
            <v>Guanajuato</v>
          </cell>
          <cell r="F9564">
            <v>31978</v>
          </cell>
        </row>
        <row r="9565">
          <cell r="A9565">
            <v>2022</v>
          </cell>
          <cell r="B9565" t="str">
            <v>Guanajuato</v>
          </cell>
          <cell r="F9565">
            <v>36158</v>
          </cell>
        </row>
        <row r="9566">
          <cell r="A9566">
            <v>2022</v>
          </cell>
          <cell r="B9566" t="str">
            <v>Guanajuato</v>
          </cell>
          <cell r="F9566">
            <v>30921</v>
          </cell>
        </row>
        <row r="9567">
          <cell r="A9567">
            <v>2022</v>
          </cell>
          <cell r="B9567" t="str">
            <v>Guanajuato</v>
          </cell>
          <cell r="F9567">
            <v>34964</v>
          </cell>
        </row>
        <row r="9568">
          <cell r="A9568">
            <v>2022</v>
          </cell>
          <cell r="B9568" t="str">
            <v>Guanajuato</v>
          </cell>
          <cell r="F9568">
            <v>29825</v>
          </cell>
        </row>
        <row r="9569">
          <cell r="A9569">
            <v>2022</v>
          </cell>
          <cell r="B9569" t="str">
            <v>Guanajuato</v>
          </cell>
          <cell r="F9569">
            <v>33746</v>
          </cell>
        </row>
        <row r="9570">
          <cell r="A9570">
            <v>2022</v>
          </cell>
          <cell r="B9570" t="str">
            <v>Guanajuato</v>
          </cell>
          <cell r="F9570">
            <v>28710</v>
          </cell>
        </row>
        <row r="9571">
          <cell r="A9571">
            <v>2022</v>
          </cell>
          <cell r="B9571" t="str">
            <v>Guanajuato</v>
          </cell>
          <cell r="F9571">
            <v>32533</v>
          </cell>
        </row>
        <row r="9572">
          <cell r="A9572">
            <v>2022</v>
          </cell>
          <cell r="B9572" t="str">
            <v>Guanajuato</v>
          </cell>
          <cell r="F9572">
            <v>27613</v>
          </cell>
        </row>
        <row r="9573">
          <cell r="A9573">
            <v>2022</v>
          </cell>
          <cell r="B9573" t="str">
            <v>Guanajuato</v>
          </cell>
          <cell r="F9573">
            <v>31345</v>
          </cell>
        </row>
        <row r="9574">
          <cell r="A9574">
            <v>2022</v>
          </cell>
          <cell r="B9574" t="str">
            <v>Guanajuato</v>
          </cell>
          <cell r="F9574">
            <v>26547</v>
          </cell>
        </row>
        <row r="9575">
          <cell r="A9575">
            <v>2022</v>
          </cell>
          <cell r="B9575" t="str">
            <v>Guanajuato</v>
          </cell>
          <cell r="F9575">
            <v>30202</v>
          </cell>
        </row>
        <row r="9576">
          <cell r="A9576">
            <v>2022</v>
          </cell>
          <cell r="B9576" t="str">
            <v>Guanajuato</v>
          </cell>
          <cell r="F9576">
            <v>25515</v>
          </cell>
        </row>
        <row r="9577">
          <cell r="A9577">
            <v>2022</v>
          </cell>
          <cell r="B9577" t="str">
            <v>Guanajuato</v>
          </cell>
          <cell r="F9577">
            <v>29101</v>
          </cell>
        </row>
        <row r="9578">
          <cell r="A9578">
            <v>2022</v>
          </cell>
          <cell r="B9578" t="str">
            <v>Guanajuato</v>
          </cell>
          <cell r="F9578">
            <v>24510</v>
          </cell>
        </row>
        <row r="9579">
          <cell r="A9579">
            <v>2022</v>
          </cell>
          <cell r="B9579" t="str">
            <v>Guanajuato</v>
          </cell>
          <cell r="F9579">
            <v>28024</v>
          </cell>
        </row>
        <row r="9580">
          <cell r="A9580">
            <v>2022</v>
          </cell>
          <cell r="B9580" t="str">
            <v>Guanajuato</v>
          </cell>
          <cell r="F9580">
            <v>23521</v>
          </cell>
        </row>
        <row r="9581">
          <cell r="A9581">
            <v>2022</v>
          </cell>
          <cell r="B9581" t="str">
            <v>Guanajuato</v>
          </cell>
          <cell r="F9581">
            <v>26964</v>
          </cell>
        </row>
        <row r="9582">
          <cell r="A9582">
            <v>2022</v>
          </cell>
          <cell r="B9582" t="str">
            <v>Guanajuato</v>
          </cell>
          <cell r="F9582">
            <v>22534</v>
          </cell>
        </row>
        <row r="9583">
          <cell r="A9583">
            <v>2022</v>
          </cell>
          <cell r="B9583" t="str">
            <v>Guanajuato</v>
          </cell>
          <cell r="F9583">
            <v>25901</v>
          </cell>
        </row>
        <row r="9584">
          <cell r="A9584">
            <v>2022</v>
          </cell>
          <cell r="B9584" t="str">
            <v>Guanajuato</v>
          </cell>
          <cell r="F9584">
            <v>21539</v>
          </cell>
        </row>
        <row r="9585">
          <cell r="A9585">
            <v>2022</v>
          </cell>
          <cell r="B9585" t="str">
            <v>Guanajuato</v>
          </cell>
          <cell r="F9585">
            <v>24822</v>
          </cell>
        </row>
        <row r="9586">
          <cell r="A9586">
            <v>2022</v>
          </cell>
          <cell r="B9586" t="str">
            <v>Guanajuato</v>
          </cell>
          <cell r="F9586">
            <v>20532</v>
          </cell>
        </row>
        <row r="9587">
          <cell r="A9587">
            <v>2022</v>
          </cell>
          <cell r="B9587" t="str">
            <v>Guanajuato</v>
          </cell>
          <cell r="F9587">
            <v>23710</v>
          </cell>
        </row>
        <row r="9588">
          <cell r="A9588">
            <v>2022</v>
          </cell>
          <cell r="B9588" t="str">
            <v>Guanajuato</v>
          </cell>
          <cell r="F9588">
            <v>19509</v>
          </cell>
        </row>
        <row r="9589">
          <cell r="A9589">
            <v>2022</v>
          </cell>
          <cell r="B9589" t="str">
            <v>Guanajuato</v>
          </cell>
          <cell r="F9589">
            <v>22563</v>
          </cell>
        </row>
        <row r="9590">
          <cell r="A9590">
            <v>2022</v>
          </cell>
          <cell r="B9590" t="str">
            <v>Guanajuato</v>
          </cell>
          <cell r="F9590">
            <v>18469</v>
          </cell>
        </row>
        <row r="9591">
          <cell r="A9591">
            <v>2022</v>
          </cell>
          <cell r="B9591" t="str">
            <v>Guanajuato</v>
          </cell>
          <cell r="F9591">
            <v>21399</v>
          </cell>
        </row>
        <row r="9592">
          <cell r="A9592">
            <v>2022</v>
          </cell>
          <cell r="B9592" t="str">
            <v>Guanajuato</v>
          </cell>
          <cell r="F9592">
            <v>17422</v>
          </cell>
        </row>
        <row r="9593">
          <cell r="A9593">
            <v>2022</v>
          </cell>
          <cell r="B9593" t="str">
            <v>Guanajuato</v>
          </cell>
          <cell r="F9593">
            <v>20223</v>
          </cell>
        </row>
        <row r="9594">
          <cell r="A9594">
            <v>2022</v>
          </cell>
          <cell r="B9594" t="str">
            <v>Guanajuato</v>
          </cell>
          <cell r="F9594">
            <v>16379</v>
          </cell>
        </row>
        <row r="9595">
          <cell r="A9595">
            <v>2022</v>
          </cell>
          <cell r="B9595" t="str">
            <v>Guanajuato</v>
          </cell>
          <cell r="F9595">
            <v>19049</v>
          </cell>
        </row>
        <row r="9596">
          <cell r="A9596">
            <v>2022</v>
          </cell>
          <cell r="B9596" t="str">
            <v>Guanajuato</v>
          </cell>
          <cell r="F9596">
            <v>15358</v>
          </cell>
        </row>
        <row r="9597">
          <cell r="A9597">
            <v>2022</v>
          </cell>
          <cell r="B9597" t="str">
            <v>Guanajuato</v>
          </cell>
          <cell r="F9597">
            <v>17904</v>
          </cell>
        </row>
        <row r="9598">
          <cell r="A9598">
            <v>2022</v>
          </cell>
          <cell r="B9598" t="str">
            <v>Guanajuato</v>
          </cell>
          <cell r="F9598">
            <v>14347</v>
          </cell>
        </row>
        <row r="9599">
          <cell r="A9599">
            <v>2022</v>
          </cell>
          <cell r="B9599" t="str">
            <v>Guanajuato</v>
          </cell>
          <cell r="F9599">
            <v>16792</v>
          </cell>
        </row>
        <row r="9600">
          <cell r="A9600">
            <v>2022</v>
          </cell>
          <cell r="B9600" t="str">
            <v>Guanajuato</v>
          </cell>
          <cell r="F9600">
            <v>13365</v>
          </cell>
        </row>
        <row r="9601">
          <cell r="A9601">
            <v>2022</v>
          </cell>
          <cell r="B9601" t="str">
            <v>Guanajuato</v>
          </cell>
          <cell r="F9601">
            <v>15704</v>
          </cell>
        </row>
        <row r="9602">
          <cell r="A9602">
            <v>2022</v>
          </cell>
          <cell r="B9602" t="str">
            <v>Guanajuato</v>
          </cell>
          <cell r="F9602">
            <v>12413</v>
          </cell>
        </row>
        <row r="9603">
          <cell r="A9603">
            <v>2022</v>
          </cell>
          <cell r="B9603" t="str">
            <v>Guanajuato</v>
          </cell>
          <cell r="F9603">
            <v>14636</v>
          </cell>
        </row>
        <row r="9604">
          <cell r="A9604">
            <v>2022</v>
          </cell>
          <cell r="B9604" t="str">
            <v>Guanajuato</v>
          </cell>
          <cell r="F9604">
            <v>11471</v>
          </cell>
        </row>
        <row r="9605">
          <cell r="A9605">
            <v>2022</v>
          </cell>
          <cell r="B9605" t="str">
            <v>Guanajuato</v>
          </cell>
          <cell r="F9605">
            <v>13600</v>
          </cell>
        </row>
        <row r="9606">
          <cell r="A9606">
            <v>2022</v>
          </cell>
          <cell r="B9606" t="str">
            <v>Guanajuato</v>
          </cell>
          <cell r="F9606">
            <v>10641</v>
          </cell>
        </row>
        <row r="9607">
          <cell r="A9607">
            <v>2022</v>
          </cell>
          <cell r="B9607" t="str">
            <v>Guanajuato</v>
          </cell>
          <cell r="F9607">
            <v>12707</v>
          </cell>
        </row>
        <row r="9608">
          <cell r="A9608">
            <v>2022</v>
          </cell>
          <cell r="B9608" t="str">
            <v>Guanajuato</v>
          </cell>
          <cell r="F9608">
            <v>9888</v>
          </cell>
        </row>
        <row r="9609">
          <cell r="A9609">
            <v>2022</v>
          </cell>
          <cell r="B9609" t="str">
            <v>Guanajuato</v>
          </cell>
          <cell r="F9609">
            <v>11888</v>
          </cell>
        </row>
        <row r="9610">
          <cell r="A9610">
            <v>2022</v>
          </cell>
          <cell r="B9610" t="str">
            <v>Guanajuato</v>
          </cell>
          <cell r="F9610">
            <v>9127</v>
          </cell>
        </row>
        <row r="9611">
          <cell r="A9611">
            <v>2022</v>
          </cell>
          <cell r="B9611" t="str">
            <v>Guanajuato</v>
          </cell>
          <cell r="F9611">
            <v>11050</v>
          </cell>
        </row>
        <row r="9612">
          <cell r="A9612">
            <v>2022</v>
          </cell>
          <cell r="B9612" t="str">
            <v>Guanajuato</v>
          </cell>
          <cell r="F9612">
            <v>8403</v>
          </cell>
        </row>
        <row r="9613">
          <cell r="A9613">
            <v>2022</v>
          </cell>
          <cell r="B9613" t="str">
            <v>Guanajuato</v>
          </cell>
          <cell r="F9613">
            <v>10254</v>
          </cell>
        </row>
        <row r="9614">
          <cell r="A9614">
            <v>2022</v>
          </cell>
          <cell r="B9614" t="str">
            <v>Guanajuato</v>
          </cell>
          <cell r="F9614">
            <v>7719</v>
          </cell>
        </row>
        <row r="9615">
          <cell r="A9615">
            <v>2022</v>
          </cell>
          <cell r="B9615" t="str">
            <v>Guanajuato</v>
          </cell>
          <cell r="F9615">
            <v>9502</v>
          </cell>
        </row>
        <row r="9616">
          <cell r="A9616">
            <v>2022</v>
          </cell>
          <cell r="B9616" t="str">
            <v>Guanajuato</v>
          </cell>
          <cell r="F9616">
            <v>7074</v>
          </cell>
        </row>
        <row r="9617">
          <cell r="A9617">
            <v>2022</v>
          </cell>
          <cell r="B9617" t="str">
            <v>Guanajuato</v>
          </cell>
          <cell r="F9617">
            <v>8792</v>
          </cell>
        </row>
        <row r="9618">
          <cell r="A9618">
            <v>2022</v>
          </cell>
          <cell r="B9618" t="str">
            <v>Guanajuato</v>
          </cell>
          <cell r="F9618">
            <v>6460</v>
          </cell>
        </row>
        <row r="9619">
          <cell r="A9619">
            <v>2022</v>
          </cell>
          <cell r="B9619" t="str">
            <v>Guanajuato</v>
          </cell>
          <cell r="F9619">
            <v>8112</v>
          </cell>
        </row>
        <row r="9620">
          <cell r="A9620">
            <v>2022</v>
          </cell>
          <cell r="B9620" t="str">
            <v>Guanajuato</v>
          </cell>
          <cell r="F9620">
            <v>5878</v>
          </cell>
        </row>
        <row r="9621">
          <cell r="A9621">
            <v>2022</v>
          </cell>
          <cell r="B9621" t="str">
            <v>Guanajuato</v>
          </cell>
          <cell r="F9621">
            <v>7462</v>
          </cell>
        </row>
        <row r="9622">
          <cell r="A9622">
            <v>2022</v>
          </cell>
          <cell r="B9622" t="str">
            <v>Guanajuato</v>
          </cell>
          <cell r="F9622">
            <v>5338</v>
          </cell>
        </row>
        <row r="9623">
          <cell r="A9623">
            <v>2022</v>
          </cell>
          <cell r="B9623" t="str">
            <v>Guanajuato</v>
          </cell>
          <cell r="F9623">
            <v>6859</v>
          </cell>
        </row>
        <row r="9624">
          <cell r="A9624">
            <v>2022</v>
          </cell>
          <cell r="B9624" t="str">
            <v>Guanajuato</v>
          </cell>
          <cell r="F9624">
            <v>4828</v>
          </cell>
        </row>
        <row r="9625">
          <cell r="A9625">
            <v>2022</v>
          </cell>
          <cell r="B9625" t="str">
            <v>Guanajuato</v>
          </cell>
          <cell r="F9625">
            <v>6279</v>
          </cell>
        </row>
        <row r="9626">
          <cell r="A9626">
            <v>2022</v>
          </cell>
          <cell r="B9626" t="str">
            <v>Guanajuato</v>
          </cell>
          <cell r="F9626">
            <v>4336</v>
          </cell>
        </row>
        <row r="9627">
          <cell r="A9627">
            <v>2022</v>
          </cell>
          <cell r="B9627" t="str">
            <v>Guanajuato</v>
          </cell>
          <cell r="F9627">
            <v>5704</v>
          </cell>
        </row>
        <row r="9628">
          <cell r="A9628">
            <v>2022</v>
          </cell>
          <cell r="B9628" t="str">
            <v>Guanajuato</v>
          </cell>
          <cell r="F9628">
            <v>3868</v>
          </cell>
        </row>
        <row r="9629">
          <cell r="A9629">
            <v>2022</v>
          </cell>
          <cell r="B9629" t="str">
            <v>Guanajuato</v>
          </cell>
          <cell r="F9629">
            <v>5154</v>
          </cell>
        </row>
        <row r="9630">
          <cell r="A9630">
            <v>2022</v>
          </cell>
          <cell r="B9630" t="str">
            <v>Guanajuato</v>
          </cell>
          <cell r="F9630">
            <v>3435</v>
          </cell>
        </row>
        <row r="9631">
          <cell r="A9631">
            <v>2022</v>
          </cell>
          <cell r="B9631" t="str">
            <v>Guanajuato</v>
          </cell>
          <cell r="F9631">
            <v>4633</v>
          </cell>
        </row>
        <row r="9632">
          <cell r="A9632">
            <v>2022</v>
          </cell>
          <cell r="B9632" t="str">
            <v>Guanajuato</v>
          </cell>
          <cell r="F9632">
            <v>3037</v>
          </cell>
        </row>
        <row r="9633">
          <cell r="A9633">
            <v>2022</v>
          </cell>
          <cell r="B9633" t="str">
            <v>Guanajuato</v>
          </cell>
          <cell r="F9633">
            <v>4149</v>
          </cell>
        </row>
        <row r="9634">
          <cell r="A9634">
            <v>2022</v>
          </cell>
          <cell r="B9634" t="str">
            <v>Guanajuato</v>
          </cell>
          <cell r="F9634">
            <v>2670</v>
          </cell>
        </row>
        <row r="9635">
          <cell r="A9635">
            <v>2022</v>
          </cell>
          <cell r="B9635" t="str">
            <v>Guanajuato</v>
          </cell>
          <cell r="F9635">
            <v>3699</v>
          </cell>
        </row>
        <row r="9636">
          <cell r="A9636">
            <v>2022</v>
          </cell>
          <cell r="B9636" t="str">
            <v>Guanajuato</v>
          </cell>
          <cell r="F9636">
            <v>2332</v>
          </cell>
        </row>
        <row r="9637">
          <cell r="A9637">
            <v>2022</v>
          </cell>
          <cell r="B9637" t="str">
            <v>Guanajuato</v>
          </cell>
          <cell r="F9637">
            <v>3274</v>
          </cell>
        </row>
        <row r="9638">
          <cell r="A9638">
            <v>2022</v>
          </cell>
          <cell r="B9638" t="str">
            <v>Guanajuato</v>
          </cell>
          <cell r="F9638">
            <v>2019</v>
          </cell>
        </row>
        <row r="9639">
          <cell r="A9639">
            <v>2022</v>
          </cell>
          <cell r="B9639" t="str">
            <v>Guanajuato</v>
          </cell>
          <cell r="F9639">
            <v>2874</v>
          </cell>
        </row>
        <row r="9640">
          <cell r="A9640">
            <v>2022</v>
          </cell>
          <cell r="B9640" t="str">
            <v>Guanajuato</v>
          </cell>
          <cell r="F9640">
            <v>1734</v>
          </cell>
        </row>
        <row r="9641">
          <cell r="A9641">
            <v>2022</v>
          </cell>
          <cell r="B9641" t="str">
            <v>Guanajuato</v>
          </cell>
          <cell r="F9641">
            <v>2497</v>
          </cell>
        </row>
        <row r="9642">
          <cell r="A9642">
            <v>2022</v>
          </cell>
          <cell r="B9642" t="str">
            <v>Guanajuato</v>
          </cell>
          <cell r="F9642">
            <v>1474</v>
          </cell>
        </row>
        <row r="9643">
          <cell r="A9643">
            <v>2022</v>
          </cell>
          <cell r="B9643" t="str">
            <v>Guanajuato</v>
          </cell>
          <cell r="F9643">
            <v>2152</v>
          </cell>
        </row>
        <row r="9644">
          <cell r="A9644">
            <v>2022</v>
          </cell>
          <cell r="B9644" t="str">
            <v>Guanajuato</v>
          </cell>
          <cell r="F9644">
            <v>1237</v>
          </cell>
        </row>
        <row r="9645">
          <cell r="A9645">
            <v>2022</v>
          </cell>
          <cell r="B9645" t="str">
            <v>Guanajuato</v>
          </cell>
          <cell r="F9645">
            <v>1834</v>
          </cell>
        </row>
        <row r="9646">
          <cell r="A9646">
            <v>2022</v>
          </cell>
          <cell r="B9646" t="str">
            <v>Guanajuato</v>
          </cell>
          <cell r="F9646">
            <v>1021</v>
          </cell>
        </row>
        <row r="9647">
          <cell r="A9647">
            <v>2022</v>
          </cell>
          <cell r="B9647" t="str">
            <v>Guanajuato</v>
          </cell>
          <cell r="F9647">
            <v>1536</v>
          </cell>
        </row>
        <row r="9648">
          <cell r="A9648">
            <v>2022</v>
          </cell>
          <cell r="B9648" t="str">
            <v>Guanajuato</v>
          </cell>
          <cell r="F9648">
            <v>826</v>
          </cell>
        </row>
        <row r="9649">
          <cell r="A9649">
            <v>2022</v>
          </cell>
          <cell r="B9649" t="str">
            <v>Guanajuato</v>
          </cell>
          <cell r="F9649">
            <v>1262</v>
          </cell>
        </row>
        <row r="9650">
          <cell r="A9650">
            <v>2022</v>
          </cell>
          <cell r="B9650" t="str">
            <v>Guanajuato</v>
          </cell>
          <cell r="F9650">
            <v>656</v>
          </cell>
        </row>
        <row r="9651">
          <cell r="A9651">
            <v>2022</v>
          </cell>
          <cell r="B9651" t="str">
            <v>Guanajuato</v>
          </cell>
          <cell r="F9651">
            <v>1021</v>
          </cell>
        </row>
        <row r="9652">
          <cell r="A9652">
            <v>2022</v>
          </cell>
          <cell r="B9652" t="str">
            <v>Guanajuato</v>
          </cell>
          <cell r="F9652">
            <v>511</v>
          </cell>
        </row>
        <row r="9653">
          <cell r="A9653">
            <v>2022</v>
          </cell>
          <cell r="B9653" t="str">
            <v>Guanajuato</v>
          </cell>
          <cell r="F9653">
            <v>809</v>
          </cell>
        </row>
        <row r="9654">
          <cell r="A9654">
            <v>2022</v>
          </cell>
          <cell r="B9654" t="str">
            <v>Guanajuato</v>
          </cell>
          <cell r="F9654">
            <v>390</v>
          </cell>
        </row>
        <row r="9655">
          <cell r="A9655">
            <v>2022</v>
          </cell>
          <cell r="B9655" t="str">
            <v>Guanajuato</v>
          </cell>
          <cell r="F9655">
            <v>628</v>
          </cell>
        </row>
        <row r="9656">
          <cell r="A9656">
            <v>2022</v>
          </cell>
          <cell r="B9656" t="str">
            <v>Guanajuato</v>
          </cell>
          <cell r="F9656">
            <v>292</v>
          </cell>
        </row>
        <row r="9657">
          <cell r="A9657">
            <v>2022</v>
          </cell>
          <cell r="B9657" t="str">
            <v>Guanajuato</v>
          </cell>
          <cell r="F9657">
            <v>476</v>
          </cell>
        </row>
        <row r="9658">
          <cell r="A9658">
            <v>2022</v>
          </cell>
          <cell r="B9658" t="str">
            <v>Guanajuato</v>
          </cell>
          <cell r="F9658">
            <v>213</v>
          </cell>
        </row>
        <row r="9659">
          <cell r="A9659">
            <v>2022</v>
          </cell>
          <cell r="B9659" t="str">
            <v>Guanajuato</v>
          </cell>
          <cell r="F9659">
            <v>351</v>
          </cell>
        </row>
        <row r="9660">
          <cell r="A9660">
            <v>2022</v>
          </cell>
          <cell r="B9660" t="str">
            <v>Guanajuato</v>
          </cell>
          <cell r="F9660">
            <v>151</v>
          </cell>
        </row>
        <row r="9661">
          <cell r="A9661">
            <v>2022</v>
          </cell>
          <cell r="B9661" t="str">
            <v>Guanajuato</v>
          </cell>
          <cell r="F9661">
            <v>252</v>
          </cell>
        </row>
        <row r="9662">
          <cell r="A9662">
            <v>2022</v>
          </cell>
          <cell r="B9662" t="str">
            <v>Guanajuato</v>
          </cell>
          <cell r="F9662">
            <v>103</v>
          </cell>
        </row>
        <row r="9663">
          <cell r="A9663">
            <v>2022</v>
          </cell>
          <cell r="B9663" t="str">
            <v>Guanajuato</v>
          </cell>
          <cell r="F9663">
            <v>174</v>
          </cell>
        </row>
        <row r="9664">
          <cell r="A9664">
            <v>2022</v>
          </cell>
          <cell r="B9664" t="str">
            <v>Guanajuato</v>
          </cell>
          <cell r="F9664">
            <v>68</v>
          </cell>
        </row>
        <row r="9665">
          <cell r="A9665">
            <v>2022</v>
          </cell>
          <cell r="B9665" t="str">
            <v>Guanajuato</v>
          </cell>
          <cell r="F9665">
            <v>116</v>
          </cell>
        </row>
        <row r="9666">
          <cell r="A9666">
            <v>2022</v>
          </cell>
          <cell r="B9666" t="str">
            <v>Guanajuato</v>
          </cell>
          <cell r="F9666">
            <v>44</v>
          </cell>
        </row>
        <row r="9667">
          <cell r="A9667">
            <v>2022</v>
          </cell>
          <cell r="B9667" t="str">
            <v>Guanajuato</v>
          </cell>
          <cell r="F9667">
            <v>74</v>
          </cell>
        </row>
        <row r="9668">
          <cell r="A9668">
            <v>2022</v>
          </cell>
          <cell r="B9668" t="str">
            <v>Guanajuato</v>
          </cell>
          <cell r="F9668">
            <v>27</v>
          </cell>
        </row>
        <row r="9669">
          <cell r="A9669">
            <v>2022</v>
          </cell>
          <cell r="B9669" t="str">
            <v>Guanajuato</v>
          </cell>
          <cell r="F9669">
            <v>45</v>
          </cell>
        </row>
        <row r="9670">
          <cell r="A9670">
            <v>2022</v>
          </cell>
          <cell r="B9670" t="str">
            <v>Guanajuato</v>
          </cell>
          <cell r="F9670">
            <v>15</v>
          </cell>
        </row>
        <row r="9671">
          <cell r="A9671">
            <v>2022</v>
          </cell>
          <cell r="B9671" t="str">
            <v>Guanajuato</v>
          </cell>
          <cell r="F9671">
            <v>26</v>
          </cell>
        </row>
        <row r="9672">
          <cell r="A9672">
            <v>2022</v>
          </cell>
          <cell r="B9672" t="str">
            <v>Guanajuato</v>
          </cell>
          <cell r="F9672">
            <v>8</v>
          </cell>
        </row>
        <row r="9673">
          <cell r="A9673">
            <v>2022</v>
          </cell>
          <cell r="B9673" t="str">
            <v>Guanajuato</v>
          </cell>
          <cell r="F9673">
            <v>14</v>
          </cell>
        </row>
        <row r="9674">
          <cell r="A9674">
            <v>2022</v>
          </cell>
          <cell r="B9674" t="str">
            <v>Guanajuato</v>
          </cell>
          <cell r="F9674">
            <v>4</v>
          </cell>
        </row>
        <row r="9675">
          <cell r="A9675">
            <v>2022</v>
          </cell>
          <cell r="B9675" t="str">
            <v>Guanajuato</v>
          </cell>
          <cell r="F9675">
            <v>8</v>
          </cell>
        </row>
        <row r="9676">
          <cell r="A9676">
            <v>2022</v>
          </cell>
          <cell r="B9676" t="str">
            <v>Guanajuato</v>
          </cell>
          <cell r="F9676">
            <v>2</v>
          </cell>
        </row>
        <row r="9677">
          <cell r="A9677">
            <v>2022</v>
          </cell>
          <cell r="B9677" t="str">
            <v>Guanajuato</v>
          </cell>
          <cell r="F9677">
            <v>3</v>
          </cell>
        </row>
        <row r="9678">
          <cell r="A9678">
            <v>2022</v>
          </cell>
          <cell r="B9678" t="str">
            <v>Guanajuato</v>
          </cell>
          <cell r="F9678">
            <v>2</v>
          </cell>
        </row>
        <row r="9679">
          <cell r="A9679">
            <v>2022</v>
          </cell>
          <cell r="B9679" t="str">
            <v>Guanajuato</v>
          </cell>
          <cell r="F9679">
            <v>2</v>
          </cell>
        </row>
        <row r="9680">
          <cell r="A9680">
            <v>2022</v>
          </cell>
          <cell r="B9680" t="str">
            <v>Guanajuato</v>
          </cell>
          <cell r="F9680">
            <v>1</v>
          </cell>
        </row>
        <row r="9681">
          <cell r="A9681">
            <v>2022</v>
          </cell>
          <cell r="B9681" t="str">
            <v>Guanajuato</v>
          </cell>
          <cell r="F9681">
            <v>2</v>
          </cell>
        </row>
        <row r="9682">
          <cell r="A9682">
            <v>2019</v>
          </cell>
          <cell r="B9682" t="str">
            <v>Guerrero</v>
          </cell>
          <cell r="F9682">
            <v>34924</v>
          </cell>
        </row>
        <row r="9683">
          <cell r="A9683">
            <v>2019</v>
          </cell>
          <cell r="B9683" t="str">
            <v>Guerrero</v>
          </cell>
          <cell r="F9683">
            <v>33692</v>
          </cell>
        </row>
        <row r="9684">
          <cell r="A9684">
            <v>2019</v>
          </cell>
          <cell r="B9684" t="str">
            <v>Guerrero</v>
          </cell>
          <cell r="F9684">
            <v>35116</v>
          </cell>
        </row>
        <row r="9685">
          <cell r="A9685">
            <v>2019</v>
          </cell>
          <cell r="B9685" t="str">
            <v>Guerrero</v>
          </cell>
          <cell r="F9685">
            <v>33881</v>
          </cell>
        </row>
        <row r="9686">
          <cell r="A9686">
            <v>2019</v>
          </cell>
          <cell r="B9686" t="str">
            <v>Guerrero</v>
          </cell>
          <cell r="F9686">
            <v>35374</v>
          </cell>
        </row>
        <row r="9687">
          <cell r="A9687">
            <v>2019</v>
          </cell>
          <cell r="B9687" t="str">
            <v>Guerrero</v>
          </cell>
          <cell r="F9687">
            <v>34116</v>
          </cell>
        </row>
        <row r="9688">
          <cell r="A9688">
            <v>2019</v>
          </cell>
          <cell r="B9688" t="str">
            <v>Guerrero</v>
          </cell>
          <cell r="F9688">
            <v>35902</v>
          </cell>
        </row>
        <row r="9689">
          <cell r="A9689">
            <v>2019</v>
          </cell>
          <cell r="B9689" t="str">
            <v>Guerrero</v>
          </cell>
          <cell r="F9689">
            <v>34530</v>
          </cell>
        </row>
        <row r="9690">
          <cell r="A9690">
            <v>2019</v>
          </cell>
          <cell r="B9690" t="str">
            <v>Guerrero</v>
          </cell>
          <cell r="F9690">
            <v>36542</v>
          </cell>
        </row>
        <row r="9691">
          <cell r="A9691">
            <v>2019</v>
          </cell>
          <cell r="B9691" t="str">
            <v>Guerrero</v>
          </cell>
          <cell r="F9691">
            <v>35045</v>
          </cell>
        </row>
        <row r="9692">
          <cell r="A9692">
            <v>2019</v>
          </cell>
          <cell r="B9692" t="str">
            <v>Guerrero</v>
          </cell>
          <cell r="F9692">
            <v>36758</v>
          </cell>
        </row>
        <row r="9693">
          <cell r="A9693">
            <v>2019</v>
          </cell>
          <cell r="B9693" t="str">
            <v>Guerrero</v>
          </cell>
          <cell r="F9693">
            <v>35228</v>
          </cell>
        </row>
        <row r="9694">
          <cell r="A9694">
            <v>2019</v>
          </cell>
          <cell r="B9694" t="str">
            <v>Guerrero</v>
          </cell>
          <cell r="F9694">
            <v>36894</v>
          </cell>
        </row>
        <row r="9695">
          <cell r="A9695">
            <v>2019</v>
          </cell>
          <cell r="B9695" t="str">
            <v>Guerrero</v>
          </cell>
          <cell r="F9695">
            <v>35326</v>
          </cell>
        </row>
        <row r="9696">
          <cell r="A9696">
            <v>2019</v>
          </cell>
          <cell r="B9696" t="str">
            <v>Guerrero</v>
          </cell>
          <cell r="F9696">
            <v>36983</v>
          </cell>
        </row>
        <row r="9697">
          <cell r="A9697">
            <v>2019</v>
          </cell>
          <cell r="B9697" t="str">
            <v>Guerrero</v>
          </cell>
          <cell r="F9697">
            <v>35384</v>
          </cell>
        </row>
        <row r="9698">
          <cell r="A9698">
            <v>2019</v>
          </cell>
          <cell r="B9698" t="str">
            <v>Guerrero</v>
          </cell>
          <cell r="F9698">
            <v>37018</v>
          </cell>
        </row>
        <row r="9699">
          <cell r="A9699">
            <v>2019</v>
          </cell>
          <cell r="B9699" t="str">
            <v>Guerrero</v>
          </cell>
          <cell r="F9699">
            <v>35429</v>
          </cell>
        </row>
        <row r="9700">
          <cell r="A9700">
            <v>2019</v>
          </cell>
          <cell r="B9700" t="str">
            <v>Guerrero</v>
          </cell>
          <cell r="F9700">
            <v>37030</v>
          </cell>
        </row>
        <row r="9701">
          <cell r="A9701">
            <v>2019</v>
          </cell>
          <cell r="B9701" t="str">
            <v>Guerrero</v>
          </cell>
          <cell r="F9701">
            <v>35470</v>
          </cell>
        </row>
        <row r="9702">
          <cell r="A9702">
            <v>2019</v>
          </cell>
          <cell r="B9702" t="str">
            <v>Guerrero</v>
          </cell>
          <cell r="F9702">
            <v>36988</v>
          </cell>
        </row>
        <row r="9703">
          <cell r="A9703">
            <v>2019</v>
          </cell>
          <cell r="B9703" t="str">
            <v>Guerrero</v>
          </cell>
          <cell r="F9703">
            <v>35484</v>
          </cell>
        </row>
        <row r="9704">
          <cell r="A9704">
            <v>2019</v>
          </cell>
          <cell r="B9704" t="str">
            <v>Guerrero</v>
          </cell>
          <cell r="F9704">
            <v>36870</v>
          </cell>
        </row>
        <row r="9705">
          <cell r="A9705">
            <v>2019</v>
          </cell>
          <cell r="B9705" t="str">
            <v>Guerrero</v>
          </cell>
          <cell r="F9705">
            <v>35450</v>
          </cell>
        </row>
        <row r="9706">
          <cell r="A9706">
            <v>2019</v>
          </cell>
          <cell r="B9706" t="str">
            <v>Guerrero</v>
          </cell>
          <cell r="F9706">
            <v>36731</v>
          </cell>
        </row>
        <row r="9707">
          <cell r="A9707">
            <v>2019</v>
          </cell>
          <cell r="B9707" t="str">
            <v>Guerrero</v>
          </cell>
          <cell r="F9707">
            <v>35380</v>
          </cell>
        </row>
        <row r="9708">
          <cell r="A9708">
            <v>2019</v>
          </cell>
          <cell r="B9708" t="str">
            <v>Guerrero</v>
          </cell>
          <cell r="F9708">
            <v>36598</v>
          </cell>
        </row>
        <row r="9709">
          <cell r="A9709">
            <v>2019</v>
          </cell>
          <cell r="B9709" t="str">
            <v>Guerrero</v>
          </cell>
          <cell r="F9709">
            <v>35328</v>
          </cell>
        </row>
        <row r="9710">
          <cell r="A9710">
            <v>2019</v>
          </cell>
          <cell r="B9710" t="str">
            <v>Guerrero</v>
          </cell>
          <cell r="F9710">
            <v>36432</v>
          </cell>
        </row>
        <row r="9711">
          <cell r="A9711">
            <v>2019</v>
          </cell>
          <cell r="B9711" t="str">
            <v>Guerrero</v>
          </cell>
          <cell r="F9711">
            <v>35289</v>
          </cell>
        </row>
        <row r="9712">
          <cell r="A9712">
            <v>2019</v>
          </cell>
          <cell r="B9712" t="str">
            <v>Guerrero</v>
          </cell>
          <cell r="F9712">
            <v>36036</v>
          </cell>
        </row>
        <row r="9713">
          <cell r="A9713">
            <v>2019</v>
          </cell>
          <cell r="B9713" t="str">
            <v>Guerrero</v>
          </cell>
          <cell r="F9713">
            <v>35092</v>
          </cell>
        </row>
        <row r="9714">
          <cell r="A9714">
            <v>2019</v>
          </cell>
          <cell r="B9714" t="str">
            <v>Guerrero</v>
          </cell>
          <cell r="F9714">
            <v>35399</v>
          </cell>
        </row>
        <row r="9715">
          <cell r="A9715">
            <v>2019</v>
          </cell>
          <cell r="B9715" t="str">
            <v>Guerrero</v>
          </cell>
          <cell r="F9715">
            <v>34738</v>
          </cell>
        </row>
        <row r="9716">
          <cell r="A9716">
            <v>2019</v>
          </cell>
          <cell r="B9716" t="str">
            <v>Guerrero</v>
          </cell>
          <cell r="F9716">
            <v>34705</v>
          </cell>
        </row>
        <row r="9717">
          <cell r="A9717">
            <v>2019</v>
          </cell>
          <cell r="B9717" t="str">
            <v>Guerrero</v>
          </cell>
          <cell r="F9717">
            <v>34369</v>
          </cell>
        </row>
        <row r="9718">
          <cell r="A9718">
            <v>2019</v>
          </cell>
          <cell r="B9718" t="str">
            <v>Guerrero</v>
          </cell>
          <cell r="F9718">
            <v>34022</v>
          </cell>
        </row>
        <row r="9719">
          <cell r="A9719">
            <v>2019</v>
          </cell>
          <cell r="B9719" t="str">
            <v>Guerrero</v>
          </cell>
          <cell r="F9719">
            <v>34006</v>
          </cell>
        </row>
        <row r="9720">
          <cell r="A9720">
            <v>2019</v>
          </cell>
          <cell r="B9720" t="str">
            <v>Guerrero</v>
          </cell>
          <cell r="F9720">
            <v>33402</v>
          </cell>
        </row>
        <row r="9721">
          <cell r="A9721">
            <v>2019</v>
          </cell>
          <cell r="B9721" t="str">
            <v>Guerrero</v>
          </cell>
          <cell r="F9721">
            <v>33651</v>
          </cell>
        </row>
        <row r="9722">
          <cell r="A9722">
            <v>2019</v>
          </cell>
          <cell r="B9722" t="str">
            <v>Guerrero</v>
          </cell>
          <cell r="F9722">
            <v>32838</v>
          </cell>
        </row>
        <row r="9723">
          <cell r="A9723">
            <v>2019</v>
          </cell>
          <cell r="B9723" t="str">
            <v>Guerrero</v>
          </cell>
          <cell r="F9723">
            <v>33283</v>
          </cell>
        </row>
        <row r="9724">
          <cell r="A9724">
            <v>2019</v>
          </cell>
          <cell r="B9724" t="str">
            <v>Guerrero</v>
          </cell>
          <cell r="F9724">
            <v>32287</v>
          </cell>
        </row>
        <row r="9725">
          <cell r="A9725">
            <v>2019</v>
          </cell>
          <cell r="B9725" t="str">
            <v>Guerrero</v>
          </cell>
          <cell r="F9725">
            <v>32915</v>
          </cell>
        </row>
        <row r="9726">
          <cell r="A9726">
            <v>2019</v>
          </cell>
          <cell r="B9726" t="str">
            <v>Guerrero</v>
          </cell>
          <cell r="F9726">
            <v>31739</v>
          </cell>
        </row>
        <row r="9727">
          <cell r="A9727">
            <v>2019</v>
          </cell>
          <cell r="B9727" t="str">
            <v>Guerrero</v>
          </cell>
          <cell r="F9727">
            <v>32582</v>
          </cell>
        </row>
        <row r="9728">
          <cell r="A9728">
            <v>2019</v>
          </cell>
          <cell r="B9728" t="str">
            <v>Guerrero</v>
          </cell>
          <cell r="F9728">
            <v>31203</v>
          </cell>
        </row>
        <row r="9729">
          <cell r="A9729">
            <v>2019</v>
          </cell>
          <cell r="B9729" t="str">
            <v>Guerrero</v>
          </cell>
          <cell r="F9729">
            <v>32275</v>
          </cell>
        </row>
        <row r="9730">
          <cell r="A9730">
            <v>2019</v>
          </cell>
          <cell r="B9730" t="str">
            <v>Guerrero</v>
          </cell>
          <cell r="F9730">
            <v>30668</v>
          </cell>
        </row>
        <row r="9731">
          <cell r="A9731">
            <v>2019</v>
          </cell>
          <cell r="B9731" t="str">
            <v>Guerrero</v>
          </cell>
          <cell r="F9731">
            <v>31940</v>
          </cell>
        </row>
        <row r="9732">
          <cell r="A9732">
            <v>2019</v>
          </cell>
          <cell r="B9732" t="str">
            <v>Guerrero</v>
          </cell>
          <cell r="F9732">
            <v>30111</v>
          </cell>
        </row>
        <row r="9733">
          <cell r="A9733">
            <v>2019</v>
          </cell>
          <cell r="B9733" t="str">
            <v>Guerrero</v>
          </cell>
          <cell r="F9733">
            <v>31546</v>
          </cell>
        </row>
        <row r="9734">
          <cell r="A9734">
            <v>2019</v>
          </cell>
          <cell r="B9734" t="str">
            <v>Guerrero</v>
          </cell>
          <cell r="F9734">
            <v>29503</v>
          </cell>
        </row>
        <row r="9735">
          <cell r="A9735">
            <v>2019</v>
          </cell>
          <cell r="B9735" t="str">
            <v>Guerrero</v>
          </cell>
          <cell r="F9735">
            <v>31095</v>
          </cell>
        </row>
        <row r="9736">
          <cell r="A9736">
            <v>2019</v>
          </cell>
          <cell r="B9736" t="str">
            <v>Guerrero</v>
          </cell>
          <cell r="F9736">
            <v>28800</v>
          </cell>
        </row>
        <row r="9737">
          <cell r="A9737">
            <v>2019</v>
          </cell>
          <cell r="B9737" t="str">
            <v>Guerrero</v>
          </cell>
          <cell r="F9737">
            <v>30583</v>
          </cell>
        </row>
        <row r="9738">
          <cell r="A9738">
            <v>2019</v>
          </cell>
          <cell r="B9738" t="str">
            <v>Guerrero</v>
          </cell>
          <cell r="F9738">
            <v>27958</v>
          </cell>
        </row>
        <row r="9739">
          <cell r="A9739">
            <v>2019</v>
          </cell>
          <cell r="B9739" t="str">
            <v>Guerrero</v>
          </cell>
          <cell r="F9739">
            <v>29969</v>
          </cell>
        </row>
        <row r="9740">
          <cell r="A9740">
            <v>2019</v>
          </cell>
          <cell r="B9740" t="str">
            <v>Guerrero</v>
          </cell>
          <cell r="F9740">
            <v>27006</v>
          </cell>
        </row>
        <row r="9741">
          <cell r="A9741">
            <v>2019</v>
          </cell>
          <cell r="B9741" t="str">
            <v>Guerrero</v>
          </cell>
          <cell r="F9741">
            <v>29269</v>
          </cell>
        </row>
        <row r="9742">
          <cell r="A9742">
            <v>2019</v>
          </cell>
          <cell r="B9742" t="str">
            <v>Guerrero</v>
          </cell>
          <cell r="F9742">
            <v>26093</v>
          </cell>
        </row>
        <row r="9743">
          <cell r="A9743">
            <v>2019</v>
          </cell>
          <cell r="B9743" t="str">
            <v>Guerrero</v>
          </cell>
          <cell r="F9743">
            <v>28606</v>
          </cell>
        </row>
        <row r="9744">
          <cell r="A9744">
            <v>2019</v>
          </cell>
          <cell r="B9744" t="str">
            <v>Guerrero</v>
          </cell>
          <cell r="F9744">
            <v>25242</v>
          </cell>
        </row>
        <row r="9745">
          <cell r="A9745">
            <v>2019</v>
          </cell>
          <cell r="B9745" t="str">
            <v>Guerrero</v>
          </cell>
          <cell r="F9745">
            <v>27993</v>
          </cell>
        </row>
        <row r="9746">
          <cell r="A9746">
            <v>2019</v>
          </cell>
          <cell r="B9746" t="str">
            <v>Guerrero</v>
          </cell>
          <cell r="F9746">
            <v>24413</v>
          </cell>
        </row>
        <row r="9747">
          <cell r="A9747">
            <v>2019</v>
          </cell>
          <cell r="B9747" t="str">
            <v>Guerrero</v>
          </cell>
          <cell r="F9747">
            <v>27377</v>
          </cell>
        </row>
        <row r="9748">
          <cell r="A9748">
            <v>2019</v>
          </cell>
          <cell r="B9748" t="str">
            <v>Guerrero</v>
          </cell>
          <cell r="F9748">
            <v>23624</v>
          </cell>
        </row>
        <row r="9749">
          <cell r="A9749">
            <v>2019</v>
          </cell>
          <cell r="B9749" t="str">
            <v>Guerrero</v>
          </cell>
          <cell r="F9749">
            <v>26767</v>
          </cell>
        </row>
        <row r="9750">
          <cell r="A9750">
            <v>2019</v>
          </cell>
          <cell r="B9750" t="str">
            <v>Guerrero</v>
          </cell>
          <cell r="F9750">
            <v>22863</v>
          </cell>
        </row>
        <row r="9751">
          <cell r="A9751">
            <v>2019</v>
          </cell>
          <cell r="B9751" t="str">
            <v>Guerrero</v>
          </cell>
          <cell r="F9751">
            <v>26157</v>
          </cell>
        </row>
        <row r="9752">
          <cell r="A9752">
            <v>2019</v>
          </cell>
          <cell r="B9752" t="str">
            <v>Guerrero</v>
          </cell>
          <cell r="F9752">
            <v>22141</v>
          </cell>
        </row>
        <row r="9753">
          <cell r="A9753">
            <v>2019</v>
          </cell>
          <cell r="B9753" t="str">
            <v>Guerrero</v>
          </cell>
          <cell r="F9753">
            <v>25580</v>
          </cell>
        </row>
        <row r="9754">
          <cell r="A9754">
            <v>2019</v>
          </cell>
          <cell r="B9754" t="str">
            <v>Guerrero</v>
          </cell>
          <cell r="F9754">
            <v>21473</v>
          </cell>
        </row>
        <row r="9755">
          <cell r="A9755">
            <v>2019</v>
          </cell>
          <cell r="B9755" t="str">
            <v>Guerrero</v>
          </cell>
          <cell r="F9755">
            <v>25048</v>
          </cell>
        </row>
        <row r="9756">
          <cell r="A9756">
            <v>2019</v>
          </cell>
          <cell r="B9756" t="str">
            <v>Guerrero</v>
          </cell>
          <cell r="F9756">
            <v>20865</v>
          </cell>
        </row>
        <row r="9757">
          <cell r="A9757">
            <v>2019</v>
          </cell>
          <cell r="B9757" t="str">
            <v>Guerrero</v>
          </cell>
          <cell r="F9757">
            <v>24550</v>
          </cell>
        </row>
        <row r="9758">
          <cell r="A9758">
            <v>2019</v>
          </cell>
          <cell r="B9758" t="str">
            <v>Guerrero</v>
          </cell>
          <cell r="F9758">
            <v>20325</v>
          </cell>
        </row>
        <row r="9759">
          <cell r="A9759">
            <v>2019</v>
          </cell>
          <cell r="B9759" t="str">
            <v>Guerrero</v>
          </cell>
          <cell r="F9759">
            <v>24082</v>
          </cell>
        </row>
        <row r="9760">
          <cell r="A9760">
            <v>2019</v>
          </cell>
          <cell r="B9760" t="str">
            <v>Guerrero</v>
          </cell>
          <cell r="F9760">
            <v>19862</v>
          </cell>
        </row>
        <row r="9761">
          <cell r="A9761">
            <v>2019</v>
          </cell>
          <cell r="B9761" t="str">
            <v>Guerrero</v>
          </cell>
          <cell r="F9761">
            <v>23643</v>
          </cell>
        </row>
        <row r="9762">
          <cell r="A9762">
            <v>2019</v>
          </cell>
          <cell r="B9762" t="str">
            <v>Guerrero</v>
          </cell>
          <cell r="F9762">
            <v>19489</v>
          </cell>
        </row>
        <row r="9763">
          <cell r="A9763">
            <v>2019</v>
          </cell>
          <cell r="B9763" t="str">
            <v>Guerrero</v>
          </cell>
          <cell r="F9763">
            <v>23248</v>
          </cell>
        </row>
        <row r="9764">
          <cell r="A9764">
            <v>2019</v>
          </cell>
          <cell r="B9764" t="str">
            <v>Guerrero</v>
          </cell>
          <cell r="F9764">
            <v>19202</v>
          </cell>
        </row>
        <row r="9765">
          <cell r="A9765">
            <v>2019</v>
          </cell>
          <cell r="B9765" t="str">
            <v>Guerrero</v>
          </cell>
          <cell r="F9765">
            <v>22905</v>
          </cell>
        </row>
        <row r="9766">
          <cell r="A9766">
            <v>2019</v>
          </cell>
          <cell r="B9766" t="str">
            <v>Guerrero</v>
          </cell>
          <cell r="F9766">
            <v>18991</v>
          </cell>
        </row>
        <row r="9767">
          <cell r="A9767">
            <v>2019</v>
          </cell>
          <cell r="B9767" t="str">
            <v>Guerrero</v>
          </cell>
          <cell r="F9767">
            <v>22603</v>
          </cell>
        </row>
        <row r="9768">
          <cell r="A9768">
            <v>2019</v>
          </cell>
          <cell r="B9768" t="str">
            <v>Guerrero</v>
          </cell>
          <cell r="F9768">
            <v>18837</v>
          </cell>
        </row>
        <row r="9769">
          <cell r="A9769">
            <v>2019</v>
          </cell>
          <cell r="B9769" t="str">
            <v>Guerrero</v>
          </cell>
          <cell r="F9769">
            <v>22334</v>
          </cell>
        </row>
        <row r="9770">
          <cell r="A9770">
            <v>2019</v>
          </cell>
          <cell r="B9770" t="str">
            <v>Guerrero</v>
          </cell>
          <cell r="F9770">
            <v>18666</v>
          </cell>
        </row>
        <row r="9771">
          <cell r="A9771">
            <v>2019</v>
          </cell>
          <cell r="B9771" t="str">
            <v>Guerrero</v>
          </cell>
          <cell r="F9771">
            <v>22023</v>
          </cell>
        </row>
        <row r="9772">
          <cell r="A9772">
            <v>2019</v>
          </cell>
          <cell r="B9772" t="str">
            <v>Guerrero</v>
          </cell>
          <cell r="F9772">
            <v>18435</v>
          </cell>
        </row>
        <row r="9773">
          <cell r="A9773">
            <v>2019</v>
          </cell>
          <cell r="B9773" t="str">
            <v>Guerrero</v>
          </cell>
          <cell r="F9773">
            <v>21639</v>
          </cell>
        </row>
        <row r="9774">
          <cell r="A9774">
            <v>2019</v>
          </cell>
          <cell r="B9774" t="str">
            <v>Guerrero</v>
          </cell>
          <cell r="F9774">
            <v>18153</v>
          </cell>
        </row>
        <row r="9775">
          <cell r="A9775">
            <v>2019</v>
          </cell>
          <cell r="B9775" t="str">
            <v>Guerrero</v>
          </cell>
          <cell r="F9775">
            <v>21209</v>
          </cell>
        </row>
        <row r="9776">
          <cell r="A9776">
            <v>2019</v>
          </cell>
          <cell r="B9776" t="str">
            <v>Guerrero</v>
          </cell>
          <cell r="F9776">
            <v>17810</v>
          </cell>
        </row>
        <row r="9777">
          <cell r="A9777">
            <v>2019</v>
          </cell>
          <cell r="B9777" t="str">
            <v>Guerrero</v>
          </cell>
          <cell r="F9777">
            <v>20731</v>
          </cell>
        </row>
        <row r="9778">
          <cell r="A9778">
            <v>2019</v>
          </cell>
          <cell r="B9778" t="str">
            <v>Guerrero</v>
          </cell>
          <cell r="F9778">
            <v>17411</v>
          </cell>
        </row>
        <row r="9779">
          <cell r="A9779">
            <v>2019</v>
          </cell>
          <cell r="B9779" t="str">
            <v>Guerrero</v>
          </cell>
          <cell r="F9779">
            <v>20220</v>
          </cell>
        </row>
        <row r="9780">
          <cell r="A9780">
            <v>2019</v>
          </cell>
          <cell r="B9780" t="str">
            <v>Guerrero</v>
          </cell>
          <cell r="F9780">
            <v>16983</v>
          </cell>
        </row>
        <row r="9781">
          <cell r="A9781">
            <v>2019</v>
          </cell>
          <cell r="B9781" t="str">
            <v>Guerrero</v>
          </cell>
          <cell r="F9781">
            <v>19694</v>
          </cell>
        </row>
        <row r="9782">
          <cell r="A9782">
            <v>2019</v>
          </cell>
          <cell r="B9782" t="str">
            <v>Guerrero</v>
          </cell>
          <cell r="F9782">
            <v>16566</v>
          </cell>
        </row>
        <row r="9783">
          <cell r="A9783">
            <v>2019</v>
          </cell>
          <cell r="B9783" t="str">
            <v>Guerrero</v>
          </cell>
          <cell r="F9783">
            <v>19171</v>
          </cell>
        </row>
        <row r="9784">
          <cell r="A9784">
            <v>2019</v>
          </cell>
          <cell r="B9784" t="str">
            <v>Guerrero</v>
          </cell>
          <cell r="F9784">
            <v>16163</v>
          </cell>
        </row>
        <row r="9785">
          <cell r="A9785">
            <v>2019</v>
          </cell>
          <cell r="B9785" t="str">
            <v>Guerrero</v>
          </cell>
          <cell r="F9785">
            <v>18668</v>
          </cell>
        </row>
        <row r="9786">
          <cell r="A9786">
            <v>2019</v>
          </cell>
          <cell r="B9786" t="str">
            <v>Guerrero</v>
          </cell>
          <cell r="F9786">
            <v>15774</v>
          </cell>
        </row>
        <row r="9787">
          <cell r="A9787">
            <v>2019</v>
          </cell>
          <cell r="B9787" t="str">
            <v>Guerrero</v>
          </cell>
          <cell r="F9787">
            <v>18187</v>
          </cell>
        </row>
        <row r="9788">
          <cell r="A9788">
            <v>2019</v>
          </cell>
          <cell r="B9788" t="str">
            <v>Guerrero</v>
          </cell>
          <cell r="F9788">
            <v>15400</v>
          </cell>
        </row>
        <row r="9789">
          <cell r="A9789">
            <v>2019</v>
          </cell>
          <cell r="B9789" t="str">
            <v>Guerrero</v>
          </cell>
          <cell r="F9789">
            <v>17730</v>
          </cell>
        </row>
        <row r="9790">
          <cell r="A9790">
            <v>2019</v>
          </cell>
          <cell r="B9790" t="str">
            <v>Guerrero</v>
          </cell>
          <cell r="F9790">
            <v>15027</v>
          </cell>
        </row>
        <row r="9791">
          <cell r="A9791">
            <v>2019</v>
          </cell>
          <cell r="B9791" t="str">
            <v>Guerrero</v>
          </cell>
          <cell r="F9791">
            <v>17285</v>
          </cell>
        </row>
        <row r="9792">
          <cell r="A9792">
            <v>2019</v>
          </cell>
          <cell r="B9792" t="str">
            <v>Guerrero</v>
          </cell>
          <cell r="F9792">
            <v>14656</v>
          </cell>
        </row>
        <row r="9793">
          <cell r="A9793">
            <v>2019</v>
          </cell>
          <cell r="B9793" t="str">
            <v>Guerrero</v>
          </cell>
          <cell r="F9793">
            <v>16845</v>
          </cell>
        </row>
        <row r="9794">
          <cell r="A9794">
            <v>2019</v>
          </cell>
          <cell r="B9794" t="str">
            <v>Guerrero</v>
          </cell>
          <cell r="F9794">
            <v>14292</v>
          </cell>
        </row>
        <row r="9795">
          <cell r="A9795">
            <v>2019</v>
          </cell>
          <cell r="B9795" t="str">
            <v>Guerrero</v>
          </cell>
          <cell r="F9795">
            <v>16402</v>
          </cell>
        </row>
        <row r="9796">
          <cell r="A9796">
            <v>2019</v>
          </cell>
          <cell r="B9796" t="str">
            <v>Guerrero</v>
          </cell>
          <cell r="F9796">
            <v>13915</v>
          </cell>
        </row>
        <row r="9797">
          <cell r="A9797">
            <v>2019</v>
          </cell>
          <cell r="B9797" t="str">
            <v>Guerrero</v>
          </cell>
          <cell r="F9797">
            <v>15944</v>
          </cell>
        </row>
        <row r="9798">
          <cell r="A9798">
            <v>2019</v>
          </cell>
          <cell r="B9798" t="str">
            <v>Guerrero</v>
          </cell>
          <cell r="F9798">
            <v>13512</v>
          </cell>
        </row>
        <row r="9799">
          <cell r="A9799">
            <v>2019</v>
          </cell>
          <cell r="B9799" t="str">
            <v>Guerrero</v>
          </cell>
          <cell r="F9799">
            <v>15458</v>
          </cell>
        </row>
        <row r="9800">
          <cell r="A9800">
            <v>2019</v>
          </cell>
          <cell r="B9800" t="str">
            <v>Guerrero</v>
          </cell>
          <cell r="F9800">
            <v>13076</v>
          </cell>
        </row>
        <row r="9801">
          <cell r="A9801">
            <v>2019</v>
          </cell>
          <cell r="B9801" t="str">
            <v>Guerrero</v>
          </cell>
          <cell r="F9801">
            <v>14937</v>
          </cell>
        </row>
        <row r="9802">
          <cell r="A9802">
            <v>2019</v>
          </cell>
          <cell r="B9802" t="str">
            <v>Guerrero</v>
          </cell>
          <cell r="F9802">
            <v>12602</v>
          </cell>
        </row>
        <row r="9803">
          <cell r="A9803">
            <v>2019</v>
          </cell>
          <cell r="B9803" t="str">
            <v>Guerrero</v>
          </cell>
          <cell r="F9803">
            <v>14377</v>
          </cell>
        </row>
        <row r="9804">
          <cell r="A9804">
            <v>2019</v>
          </cell>
          <cell r="B9804" t="str">
            <v>Guerrero</v>
          </cell>
          <cell r="F9804">
            <v>12093</v>
          </cell>
        </row>
        <row r="9805">
          <cell r="A9805">
            <v>2019</v>
          </cell>
          <cell r="B9805" t="str">
            <v>Guerrero</v>
          </cell>
          <cell r="F9805">
            <v>13785</v>
          </cell>
        </row>
        <row r="9806">
          <cell r="A9806">
            <v>2019</v>
          </cell>
          <cell r="B9806" t="str">
            <v>Guerrero</v>
          </cell>
          <cell r="F9806">
            <v>11559</v>
          </cell>
        </row>
        <row r="9807">
          <cell r="A9807">
            <v>2019</v>
          </cell>
          <cell r="B9807" t="str">
            <v>Guerrero</v>
          </cell>
          <cell r="F9807">
            <v>13173</v>
          </cell>
        </row>
        <row r="9808">
          <cell r="A9808">
            <v>2019</v>
          </cell>
          <cell r="B9808" t="str">
            <v>Guerrero</v>
          </cell>
          <cell r="F9808">
            <v>11013</v>
          </cell>
        </row>
        <row r="9809">
          <cell r="A9809">
            <v>2019</v>
          </cell>
          <cell r="B9809" t="str">
            <v>Guerrero</v>
          </cell>
          <cell r="F9809">
            <v>12552</v>
          </cell>
        </row>
        <row r="9810">
          <cell r="A9810">
            <v>2019</v>
          </cell>
          <cell r="B9810" t="str">
            <v>Guerrero</v>
          </cell>
          <cell r="F9810">
            <v>10463</v>
          </cell>
        </row>
        <row r="9811">
          <cell r="A9811">
            <v>2019</v>
          </cell>
          <cell r="B9811" t="str">
            <v>Guerrero</v>
          </cell>
          <cell r="F9811">
            <v>11934</v>
          </cell>
        </row>
        <row r="9812">
          <cell r="A9812">
            <v>2019</v>
          </cell>
          <cell r="B9812" t="str">
            <v>Guerrero</v>
          </cell>
          <cell r="F9812">
            <v>9907</v>
          </cell>
        </row>
        <row r="9813">
          <cell r="A9813">
            <v>2019</v>
          </cell>
          <cell r="B9813" t="str">
            <v>Guerrero</v>
          </cell>
          <cell r="F9813">
            <v>11327</v>
          </cell>
        </row>
        <row r="9814">
          <cell r="A9814">
            <v>2019</v>
          </cell>
          <cell r="B9814" t="str">
            <v>Guerrero</v>
          </cell>
          <cell r="F9814">
            <v>9361</v>
          </cell>
        </row>
        <row r="9815">
          <cell r="A9815">
            <v>2019</v>
          </cell>
          <cell r="B9815" t="str">
            <v>Guerrero</v>
          </cell>
          <cell r="F9815">
            <v>10725</v>
          </cell>
        </row>
        <row r="9816">
          <cell r="A9816">
            <v>2019</v>
          </cell>
          <cell r="B9816" t="str">
            <v>Guerrero</v>
          </cell>
          <cell r="F9816">
            <v>8819</v>
          </cell>
        </row>
        <row r="9817">
          <cell r="A9817">
            <v>2019</v>
          </cell>
          <cell r="B9817" t="str">
            <v>Guerrero</v>
          </cell>
          <cell r="F9817">
            <v>10130</v>
          </cell>
        </row>
        <row r="9818">
          <cell r="A9818">
            <v>2019</v>
          </cell>
          <cell r="B9818" t="str">
            <v>Guerrero</v>
          </cell>
          <cell r="F9818">
            <v>8267</v>
          </cell>
        </row>
        <row r="9819">
          <cell r="A9819">
            <v>2019</v>
          </cell>
          <cell r="B9819" t="str">
            <v>Guerrero</v>
          </cell>
          <cell r="F9819">
            <v>9545</v>
          </cell>
        </row>
        <row r="9820">
          <cell r="A9820">
            <v>2019</v>
          </cell>
          <cell r="B9820" t="str">
            <v>Guerrero</v>
          </cell>
          <cell r="F9820">
            <v>7783</v>
          </cell>
        </row>
        <row r="9821">
          <cell r="A9821">
            <v>2019</v>
          </cell>
          <cell r="B9821" t="str">
            <v>Guerrero</v>
          </cell>
          <cell r="F9821">
            <v>9045</v>
          </cell>
        </row>
        <row r="9822">
          <cell r="A9822">
            <v>2019</v>
          </cell>
          <cell r="B9822" t="str">
            <v>Guerrero</v>
          </cell>
          <cell r="F9822">
            <v>7339</v>
          </cell>
        </row>
        <row r="9823">
          <cell r="A9823">
            <v>2019</v>
          </cell>
          <cell r="B9823" t="str">
            <v>Guerrero</v>
          </cell>
          <cell r="F9823">
            <v>8586</v>
          </cell>
        </row>
        <row r="9824">
          <cell r="A9824">
            <v>2019</v>
          </cell>
          <cell r="B9824" t="str">
            <v>Guerrero</v>
          </cell>
          <cell r="F9824">
            <v>6880</v>
          </cell>
        </row>
        <row r="9825">
          <cell r="A9825">
            <v>2019</v>
          </cell>
          <cell r="B9825" t="str">
            <v>Guerrero</v>
          </cell>
          <cell r="F9825">
            <v>8108</v>
          </cell>
        </row>
        <row r="9826">
          <cell r="A9826">
            <v>2019</v>
          </cell>
          <cell r="B9826" t="str">
            <v>Guerrero</v>
          </cell>
          <cell r="F9826">
            <v>6435</v>
          </cell>
        </row>
        <row r="9827">
          <cell r="A9827">
            <v>2019</v>
          </cell>
          <cell r="B9827" t="str">
            <v>Guerrero</v>
          </cell>
          <cell r="F9827">
            <v>7655</v>
          </cell>
        </row>
        <row r="9828">
          <cell r="A9828">
            <v>2019</v>
          </cell>
          <cell r="B9828" t="str">
            <v>Guerrero</v>
          </cell>
          <cell r="F9828">
            <v>6010</v>
          </cell>
        </row>
        <row r="9829">
          <cell r="A9829">
            <v>2019</v>
          </cell>
          <cell r="B9829" t="str">
            <v>Guerrero</v>
          </cell>
          <cell r="F9829">
            <v>7219</v>
          </cell>
        </row>
        <row r="9830">
          <cell r="A9830">
            <v>2019</v>
          </cell>
          <cell r="B9830" t="str">
            <v>Guerrero</v>
          </cell>
          <cell r="F9830">
            <v>5600</v>
          </cell>
        </row>
        <row r="9831">
          <cell r="A9831">
            <v>2019</v>
          </cell>
          <cell r="B9831" t="str">
            <v>Guerrero</v>
          </cell>
          <cell r="F9831">
            <v>6803</v>
          </cell>
        </row>
        <row r="9832">
          <cell r="A9832">
            <v>2019</v>
          </cell>
          <cell r="B9832" t="str">
            <v>Guerrero</v>
          </cell>
          <cell r="F9832">
            <v>5200</v>
          </cell>
        </row>
        <row r="9833">
          <cell r="A9833">
            <v>2019</v>
          </cell>
          <cell r="B9833" t="str">
            <v>Guerrero</v>
          </cell>
          <cell r="F9833">
            <v>6400</v>
          </cell>
        </row>
        <row r="9834">
          <cell r="A9834">
            <v>2019</v>
          </cell>
          <cell r="B9834" t="str">
            <v>Guerrero</v>
          </cell>
          <cell r="F9834">
            <v>4813</v>
          </cell>
        </row>
        <row r="9835">
          <cell r="A9835">
            <v>2019</v>
          </cell>
          <cell r="B9835" t="str">
            <v>Guerrero</v>
          </cell>
          <cell r="F9835">
            <v>6008</v>
          </cell>
        </row>
        <row r="9836">
          <cell r="A9836">
            <v>2019</v>
          </cell>
          <cell r="B9836" t="str">
            <v>Guerrero</v>
          </cell>
          <cell r="F9836">
            <v>4457</v>
          </cell>
        </row>
        <row r="9837">
          <cell r="A9837">
            <v>2019</v>
          </cell>
          <cell r="B9837" t="str">
            <v>Guerrero</v>
          </cell>
          <cell r="F9837">
            <v>5642</v>
          </cell>
        </row>
        <row r="9838">
          <cell r="A9838">
            <v>2019</v>
          </cell>
          <cell r="B9838" t="str">
            <v>Guerrero</v>
          </cell>
          <cell r="F9838">
            <v>4112</v>
          </cell>
        </row>
        <row r="9839">
          <cell r="A9839">
            <v>2019</v>
          </cell>
          <cell r="B9839" t="str">
            <v>Guerrero</v>
          </cell>
          <cell r="F9839">
            <v>5280</v>
          </cell>
        </row>
        <row r="9840">
          <cell r="A9840">
            <v>2019</v>
          </cell>
          <cell r="B9840" t="str">
            <v>Guerrero</v>
          </cell>
          <cell r="F9840">
            <v>3770</v>
          </cell>
        </row>
        <row r="9841">
          <cell r="A9841">
            <v>2019</v>
          </cell>
          <cell r="B9841" t="str">
            <v>Guerrero</v>
          </cell>
          <cell r="F9841">
            <v>4908</v>
          </cell>
        </row>
        <row r="9842">
          <cell r="A9842">
            <v>2019</v>
          </cell>
          <cell r="B9842" t="str">
            <v>Guerrero</v>
          </cell>
          <cell r="F9842">
            <v>3438</v>
          </cell>
        </row>
        <row r="9843">
          <cell r="A9843">
            <v>2019</v>
          </cell>
          <cell r="B9843" t="str">
            <v>Guerrero</v>
          </cell>
          <cell r="F9843">
            <v>4539</v>
          </cell>
        </row>
        <row r="9844">
          <cell r="A9844">
            <v>2019</v>
          </cell>
          <cell r="B9844" t="str">
            <v>Guerrero</v>
          </cell>
          <cell r="F9844">
            <v>3123</v>
          </cell>
        </row>
        <row r="9845">
          <cell r="A9845">
            <v>2019</v>
          </cell>
          <cell r="B9845" t="str">
            <v>Guerrero</v>
          </cell>
          <cell r="F9845">
            <v>4182</v>
          </cell>
        </row>
        <row r="9846">
          <cell r="A9846">
            <v>2019</v>
          </cell>
          <cell r="B9846" t="str">
            <v>Guerrero</v>
          </cell>
          <cell r="F9846">
            <v>2823</v>
          </cell>
        </row>
        <row r="9847">
          <cell r="A9847">
            <v>2019</v>
          </cell>
          <cell r="B9847" t="str">
            <v>Guerrero</v>
          </cell>
          <cell r="F9847">
            <v>3836</v>
          </cell>
        </row>
        <row r="9848">
          <cell r="A9848">
            <v>2019</v>
          </cell>
          <cell r="B9848" t="str">
            <v>Guerrero</v>
          </cell>
          <cell r="F9848">
            <v>2541</v>
          </cell>
        </row>
        <row r="9849">
          <cell r="A9849">
            <v>2019</v>
          </cell>
          <cell r="B9849" t="str">
            <v>Guerrero</v>
          </cell>
          <cell r="F9849">
            <v>3499</v>
          </cell>
        </row>
        <row r="9850">
          <cell r="A9850">
            <v>2019</v>
          </cell>
          <cell r="B9850" t="str">
            <v>Guerrero</v>
          </cell>
          <cell r="F9850">
            <v>2277</v>
          </cell>
        </row>
        <row r="9851">
          <cell r="A9851">
            <v>2019</v>
          </cell>
          <cell r="B9851" t="str">
            <v>Guerrero</v>
          </cell>
          <cell r="F9851">
            <v>3166</v>
          </cell>
        </row>
        <row r="9852">
          <cell r="A9852">
            <v>2019</v>
          </cell>
          <cell r="B9852" t="str">
            <v>Guerrero</v>
          </cell>
          <cell r="F9852">
            <v>2028</v>
          </cell>
        </row>
        <row r="9853">
          <cell r="A9853">
            <v>2019</v>
          </cell>
          <cell r="B9853" t="str">
            <v>Guerrero</v>
          </cell>
          <cell r="F9853">
            <v>2843</v>
          </cell>
        </row>
        <row r="9854">
          <cell r="A9854">
            <v>2019</v>
          </cell>
          <cell r="B9854" t="str">
            <v>Guerrero</v>
          </cell>
          <cell r="F9854">
            <v>1791</v>
          </cell>
        </row>
        <row r="9855">
          <cell r="A9855">
            <v>2019</v>
          </cell>
          <cell r="B9855" t="str">
            <v>Guerrero</v>
          </cell>
          <cell r="F9855">
            <v>2530</v>
          </cell>
        </row>
        <row r="9856">
          <cell r="A9856">
            <v>2019</v>
          </cell>
          <cell r="B9856" t="str">
            <v>Guerrero</v>
          </cell>
          <cell r="F9856">
            <v>1567</v>
          </cell>
        </row>
        <row r="9857">
          <cell r="A9857">
            <v>2019</v>
          </cell>
          <cell r="B9857" t="str">
            <v>Guerrero</v>
          </cell>
          <cell r="F9857">
            <v>2228</v>
          </cell>
        </row>
        <row r="9858">
          <cell r="A9858">
            <v>2019</v>
          </cell>
          <cell r="B9858" t="str">
            <v>Guerrero</v>
          </cell>
          <cell r="F9858">
            <v>1357</v>
          </cell>
        </row>
        <row r="9859">
          <cell r="A9859">
            <v>2019</v>
          </cell>
          <cell r="B9859" t="str">
            <v>Guerrero</v>
          </cell>
          <cell r="F9859">
            <v>1940</v>
          </cell>
        </row>
        <row r="9860">
          <cell r="A9860">
            <v>2019</v>
          </cell>
          <cell r="B9860" t="str">
            <v>Guerrero</v>
          </cell>
          <cell r="F9860">
            <v>1158</v>
          </cell>
        </row>
        <row r="9861">
          <cell r="A9861">
            <v>2019</v>
          </cell>
          <cell r="B9861" t="str">
            <v>Guerrero</v>
          </cell>
          <cell r="F9861">
            <v>1664</v>
          </cell>
        </row>
        <row r="9862">
          <cell r="A9862">
            <v>2019</v>
          </cell>
          <cell r="B9862" t="str">
            <v>Guerrero</v>
          </cell>
          <cell r="F9862">
            <v>974</v>
          </cell>
        </row>
        <row r="9863">
          <cell r="A9863">
            <v>2019</v>
          </cell>
          <cell r="B9863" t="str">
            <v>Guerrero</v>
          </cell>
          <cell r="F9863">
            <v>1406</v>
          </cell>
        </row>
        <row r="9864">
          <cell r="A9864">
            <v>2019</v>
          </cell>
          <cell r="B9864" t="str">
            <v>Guerrero</v>
          </cell>
          <cell r="F9864">
            <v>810</v>
          </cell>
        </row>
        <row r="9865">
          <cell r="A9865">
            <v>2019</v>
          </cell>
          <cell r="B9865" t="str">
            <v>Guerrero</v>
          </cell>
          <cell r="F9865">
            <v>1175</v>
          </cell>
        </row>
        <row r="9866">
          <cell r="A9866">
            <v>2019</v>
          </cell>
          <cell r="B9866" t="str">
            <v>Guerrero</v>
          </cell>
          <cell r="F9866">
            <v>663</v>
          </cell>
        </row>
        <row r="9867">
          <cell r="A9867">
            <v>2019</v>
          </cell>
          <cell r="B9867" t="str">
            <v>Guerrero</v>
          </cell>
          <cell r="F9867">
            <v>965</v>
          </cell>
        </row>
        <row r="9868">
          <cell r="A9868">
            <v>2019</v>
          </cell>
          <cell r="B9868" t="str">
            <v>Guerrero</v>
          </cell>
          <cell r="F9868">
            <v>534</v>
          </cell>
        </row>
        <row r="9869">
          <cell r="A9869">
            <v>2019</v>
          </cell>
          <cell r="B9869" t="str">
            <v>Guerrero</v>
          </cell>
          <cell r="F9869">
            <v>779</v>
          </cell>
        </row>
        <row r="9870">
          <cell r="A9870">
            <v>2019</v>
          </cell>
          <cell r="B9870" t="str">
            <v>Guerrero</v>
          </cell>
          <cell r="F9870">
            <v>425</v>
          </cell>
        </row>
        <row r="9871">
          <cell r="A9871">
            <v>2019</v>
          </cell>
          <cell r="B9871" t="str">
            <v>Guerrero</v>
          </cell>
          <cell r="F9871">
            <v>621</v>
          </cell>
        </row>
        <row r="9872">
          <cell r="A9872">
            <v>2019</v>
          </cell>
          <cell r="B9872" t="str">
            <v>Guerrero</v>
          </cell>
          <cell r="F9872">
            <v>331</v>
          </cell>
        </row>
        <row r="9873">
          <cell r="A9873">
            <v>2019</v>
          </cell>
          <cell r="B9873" t="str">
            <v>Guerrero</v>
          </cell>
          <cell r="F9873">
            <v>484</v>
          </cell>
        </row>
        <row r="9874">
          <cell r="A9874">
            <v>2019</v>
          </cell>
          <cell r="B9874" t="str">
            <v>Guerrero</v>
          </cell>
          <cell r="F9874">
            <v>254</v>
          </cell>
        </row>
        <row r="9875">
          <cell r="A9875">
            <v>2019</v>
          </cell>
          <cell r="B9875" t="str">
            <v>Guerrero</v>
          </cell>
          <cell r="F9875">
            <v>370</v>
          </cell>
        </row>
        <row r="9876">
          <cell r="A9876">
            <v>2019</v>
          </cell>
          <cell r="B9876" t="str">
            <v>Guerrero</v>
          </cell>
          <cell r="F9876">
            <v>190</v>
          </cell>
        </row>
        <row r="9877">
          <cell r="A9877">
            <v>2019</v>
          </cell>
          <cell r="B9877" t="str">
            <v>Guerrero</v>
          </cell>
          <cell r="F9877">
            <v>275</v>
          </cell>
        </row>
        <row r="9878">
          <cell r="A9878">
            <v>2019</v>
          </cell>
          <cell r="B9878" t="str">
            <v>Guerrero</v>
          </cell>
          <cell r="F9878">
            <v>139</v>
          </cell>
        </row>
        <row r="9879">
          <cell r="A9879">
            <v>2019</v>
          </cell>
          <cell r="B9879" t="str">
            <v>Guerrero</v>
          </cell>
          <cell r="F9879">
            <v>199</v>
          </cell>
        </row>
        <row r="9880">
          <cell r="A9880">
            <v>2019</v>
          </cell>
          <cell r="B9880" t="str">
            <v>Guerrero</v>
          </cell>
          <cell r="F9880">
            <v>99</v>
          </cell>
        </row>
        <row r="9881">
          <cell r="A9881">
            <v>2019</v>
          </cell>
          <cell r="B9881" t="str">
            <v>Guerrero</v>
          </cell>
          <cell r="F9881">
            <v>140</v>
          </cell>
        </row>
        <row r="9882">
          <cell r="A9882">
            <v>2019</v>
          </cell>
          <cell r="B9882" t="str">
            <v>Guerrero</v>
          </cell>
          <cell r="F9882">
            <v>68</v>
          </cell>
        </row>
        <row r="9883">
          <cell r="A9883">
            <v>2019</v>
          </cell>
          <cell r="B9883" t="str">
            <v>Guerrero</v>
          </cell>
          <cell r="F9883">
            <v>95</v>
          </cell>
        </row>
        <row r="9884">
          <cell r="A9884">
            <v>2019</v>
          </cell>
          <cell r="B9884" t="str">
            <v>Guerrero</v>
          </cell>
          <cell r="F9884">
            <v>46</v>
          </cell>
        </row>
        <row r="9885">
          <cell r="A9885">
            <v>2019</v>
          </cell>
          <cell r="B9885" t="str">
            <v>Guerrero</v>
          </cell>
          <cell r="F9885">
            <v>63</v>
          </cell>
        </row>
        <row r="9886">
          <cell r="A9886">
            <v>2019</v>
          </cell>
          <cell r="B9886" t="str">
            <v>Guerrero</v>
          </cell>
          <cell r="F9886">
            <v>30</v>
          </cell>
        </row>
        <row r="9887">
          <cell r="A9887">
            <v>2019</v>
          </cell>
          <cell r="B9887" t="str">
            <v>Guerrero</v>
          </cell>
          <cell r="F9887">
            <v>41</v>
          </cell>
        </row>
        <row r="9888">
          <cell r="A9888">
            <v>2019</v>
          </cell>
          <cell r="B9888" t="str">
            <v>Guerrero</v>
          </cell>
          <cell r="F9888">
            <v>19</v>
          </cell>
        </row>
        <row r="9889">
          <cell r="A9889">
            <v>2019</v>
          </cell>
          <cell r="B9889" t="str">
            <v>Guerrero</v>
          </cell>
          <cell r="F9889">
            <v>25</v>
          </cell>
        </row>
        <row r="9890">
          <cell r="A9890">
            <v>2019</v>
          </cell>
          <cell r="B9890" t="str">
            <v>Guerrero</v>
          </cell>
          <cell r="F9890">
            <v>12</v>
          </cell>
        </row>
        <row r="9891">
          <cell r="A9891">
            <v>2019</v>
          </cell>
          <cell r="B9891" t="str">
            <v>Guerrero</v>
          </cell>
          <cell r="F9891">
            <v>15</v>
          </cell>
        </row>
        <row r="9892">
          <cell r="A9892">
            <v>2019</v>
          </cell>
          <cell r="B9892" t="str">
            <v>Guerrero</v>
          </cell>
          <cell r="F9892">
            <v>7</v>
          </cell>
        </row>
        <row r="9893">
          <cell r="A9893">
            <v>2019</v>
          </cell>
          <cell r="B9893" t="str">
            <v>Guerrero</v>
          </cell>
          <cell r="F9893">
            <v>8</v>
          </cell>
        </row>
        <row r="9894">
          <cell r="A9894">
            <v>2019</v>
          </cell>
          <cell r="B9894" t="str">
            <v>Guerrero</v>
          </cell>
          <cell r="F9894">
            <v>4</v>
          </cell>
        </row>
        <row r="9895">
          <cell r="A9895">
            <v>2019</v>
          </cell>
          <cell r="B9895" t="str">
            <v>Guerrero</v>
          </cell>
          <cell r="F9895">
            <v>5</v>
          </cell>
        </row>
        <row r="9896">
          <cell r="A9896">
            <v>2019</v>
          </cell>
          <cell r="B9896" t="str">
            <v>Guerrero</v>
          </cell>
          <cell r="F9896">
            <v>3</v>
          </cell>
        </row>
        <row r="9897">
          <cell r="A9897">
            <v>2019</v>
          </cell>
          <cell r="B9897" t="str">
            <v>Guerrero</v>
          </cell>
          <cell r="F9897">
            <v>2</v>
          </cell>
        </row>
        <row r="9898">
          <cell r="A9898">
            <v>2019</v>
          </cell>
          <cell r="B9898" t="str">
            <v>Guerrero</v>
          </cell>
          <cell r="F9898">
            <v>2</v>
          </cell>
        </row>
        <row r="9899">
          <cell r="A9899">
            <v>2019</v>
          </cell>
          <cell r="B9899" t="str">
            <v>Guerrero</v>
          </cell>
          <cell r="F9899">
            <v>2</v>
          </cell>
        </row>
        <row r="9900">
          <cell r="A9900">
            <v>2019</v>
          </cell>
          <cell r="B9900" t="str">
            <v>Guerrero</v>
          </cell>
          <cell r="F9900">
            <v>1</v>
          </cell>
        </row>
        <row r="9901">
          <cell r="A9901">
            <v>2019</v>
          </cell>
          <cell r="B9901" t="str">
            <v>Guerrero</v>
          </cell>
          <cell r="F9901">
            <v>1</v>
          </cell>
        </row>
        <row r="9902">
          <cell r="A9902">
            <v>2020</v>
          </cell>
          <cell r="B9902" t="str">
            <v>Guerrero</v>
          </cell>
          <cell r="F9902">
            <v>34402</v>
          </cell>
        </row>
        <row r="9903">
          <cell r="A9903">
            <v>2020</v>
          </cell>
          <cell r="B9903" t="str">
            <v>Guerrero</v>
          </cell>
          <cell r="F9903">
            <v>33183</v>
          </cell>
        </row>
        <row r="9904">
          <cell r="A9904">
            <v>2020</v>
          </cell>
          <cell r="B9904" t="str">
            <v>Guerrero</v>
          </cell>
          <cell r="F9904">
            <v>34594</v>
          </cell>
        </row>
        <row r="9905">
          <cell r="A9905">
            <v>2020</v>
          </cell>
          <cell r="B9905" t="str">
            <v>Guerrero</v>
          </cell>
          <cell r="F9905">
            <v>33371</v>
          </cell>
        </row>
        <row r="9906">
          <cell r="A9906">
            <v>2020</v>
          </cell>
          <cell r="B9906" t="str">
            <v>Guerrero</v>
          </cell>
          <cell r="F9906">
            <v>34849</v>
          </cell>
        </row>
        <row r="9907">
          <cell r="A9907">
            <v>2020</v>
          </cell>
          <cell r="B9907" t="str">
            <v>Guerrero</v>
          </cell>
          <cell r="F9907">
            <v>33601</v>
          </cell>
        </row>
        <row r="9908">
          <cell r="A9908">
            <v>2020</v>
          </cell>
          <cell r="B9908" t="str">
            <v>Guerrero</v>
          </cell>
          <cell r="F9908">
            <v>35111</v>
          </cell>
        </row>
        <row r="9909">
          <cell r="A9909">
            <v>2020</v>
          </cell>
          <cell r="B9909" t="str">
            <v>Guerrero</v>
          </cell>
          <cell r="F9909">
            <v>33832</v>
          </cell>
        </row>
        <row r="9910">
          <cell r="A9910">
            <v>2020</v>
          </cell>
          <cell r="B9910" t="str">
            <v>Guerrero</v>
          </cell>
          <cell r="F9910">
            <v>35637</v>
          </cell>
        </row>
        <row r="9911">
          <cell r="A9911">
            <v>2020</v>
          </cell>
          <cell r="B9911" t="str">
            <v>Guerrero</v>
          </cell>
          <cell r="F9911">
            <v>34238</v>
          </cell>
        </row>
        <row r="9912">
          <cell r="A9912">
            <v>2020</v>
          </cell>
          <cell r="B9912" t="str">
            <v>Guerrero</v>
          </cell>
          <cell r="F9912">
            <v>36298</v>
          </cell>
        </row>
        <row r="9913">
          <cell r="A9913">
            <v>2020</v>
          </cell>
          <cell r="B9913" t="str">
            <v>Guerrero</v>
          </cell>
          <cell r="F9913">
            <v>34770</v>
          </cell>
        </row>
        <row r="9914">
          <cell r="A9914">
            <v>2020</v>
          </cell>
          <cell r="B9914" t="str">
            <v>Guerrero</v>
          </cell>
          <cell r="F9914">
            <v>36540</v>
          </cell>
        </row>
        <row r="9915">
          <cell r="A9915">
            <v>2020</v>
          </cell>
          <cell r="B9915" t="str">
            <v>Guerrero</v>
          </cell>
          <cell r="F9915">
            <v>34976</v>
          </cell>
        </row>
        <row r="9916">
          <cell r="A9916">
            <v>2020</v>
          </cell>
          <cell r="B9916" t="str">
            <v>Guerrero</v>
          </cell>
          <cell r="F9916">
            <v>36678</v>
          </cell>
        </row>
        <row r="9917">
          <cell r="A9917">
            <v>2020</v>
          </cell>
          <cell r="B9917" t="str">
            <v>Guerrero</v>
          </cell>
          <cell r="F9917">
            <v>35082</v>
          </cell>
        </row>
        <row r="9918">
          <cell r="A9918">
            <v>2020</v>
          </cell>
          <cell r="B9918" t="str">
            <v>Guerrero</v>
          </cell>
          <cell r="F9918">
            <v>36770</v>
          </cell>
        </row>
        <row r="9919">
          <cell r="A9919">
            <v>2020</v>
          </cell>
          <cell r="B9919" t="str">
            <v>Guerrero</v>
          </cell>
          <cell r="F9919">
            <v>35148</v>
          </cell>
        </row>
        <row r="9920">
          <cell r="A9920">
            <v>2020</v>
          </cell>
          <cell r="B9920" t="str">
            <v>Guerrero</v>
          </cell>
          <cell r="F9920">
            <v>36809</v>
          </cell>
        </row>
        <row r="9921">
          <cell r="A9921">
            <v>2020</v>
          </cell>
          <cell r="B9921" t="str">
            <v>Guerrero</v>
          </cell>
          <cell r="F9921">
            <v>35199</v>
          </cell>
        </row>
        <row r="9922">
          <cell r="A9922">
            <v>2020</v>
          </cell>
          <cell r="B9922" t="str">
            <v>Guerrero</v>
          </cell>
          <cell r="F9922">
            <v>36785</v>
          </cell>
        </row>
        <row r="9923">
          <cell r="A9923">
            <v>2020</v>
          </cell>
          <cell r="B9923" t="str">
            <v>Guerrero</v>
          </cell>
          <cell r="F9923">
            <v>35209</v>
          </cell>
        </row>
        <row r="9924">
          <cell r="A9924">
            <v>2020</v>
          </cell>
          <cell r="B9924" t="str">
            <v>Guerrero</v>
          </cell>
          <cell r="F9924">
            <v>36705</v>
          </cell>
        </row>
        <row r="9925">
          <cell r="A9925">
            <v>2020</v>
          </cell>
          <cell r="B9925" t="str">
            <v>Guerrero</v>
          </cell>
          <cell r="F9925">
            <v>35190</v>
          </cell>
        </row>
        <row r="9926">
          <cell r="A9926">
            <v>2020</v>
          </cell>
          <cell r="B9926" t="str">
            <v>Guerrero</v>
          </cell>
          <cell r="F9926">
            <v>36585</v>
          </cell>
        </row>
        <row r="9927">
          <cell r="A9927">
            <v>2020</v>
          </cell>
          <cell r="B9927" t="str">
            <v>Guerrero</v>
          </cell>
          <cell r="F9927">
            <v>35155</v>
          </cell>
        </row>
        <row r="9928">
          <cell r="A9928">
            <v>2020</v>
          </cell>
          <cell r="B9928" t="str">
            <v>Guerrero</v>
          </cell>
          <cell r="F9928">
            <v>36435</v>
          </cell>
        </row>
        <row r="9929">
          <cell r="A9929">
            <v>2020</v>
          </cell>
          <cell r="B9929" t="str">
            <v>Guerrero</v>
          </cell>
          <cell r="F9929">
            <v>35080</v>
          </cell>
        </row>
        <row r="9930">
          <cell r="A9930">
            <v>2020</v>
          </cell>
          <cell r="B9930" t="str">
            <v>Guerrero</v>
          </cell>
          <cell r="F9930">
            <v>36281</v>
          </cell>
        </row>
        <row r="9931">
          <cell r="A9931">
            <v>2020</v>
          </cell>
          <cell r="B9931" t="str">
            <v>Guerrero</v>
          </cell>
          <cell r="F9931">
            <v>35020</v>
          </cell>
        </row>
        <row r="9932">
          <cell r="A9932">
            <v>2020</v>
          </cell>
          <cell r="B9932" t="str">
            <v>Guerrero</v>
          </cell>
          <cell r="F9932">
            <v>35997</v>
          </cell>
        </row>
        <row r="9933">
          <cell r="A9933">
            <v>2020</v>
          </cell>
          <cell r="B9933" t="str">
            <v>Guerrero</v>
          </cell>
          <cell r="F9933">
            <v>34907</v>
          </cell>
        </row>
        <row r="9934">
          <cell r="A9934">
            <v>2020</v>
          </cell>
          <cell r="B9934" t="str">
            <v>Guerrero</v>
          </cell>
          <cell r="F9934">
            <v>35482</v>
          </cell>
        </row>
        <row r="9935">
          <cell r="A9935">
            <v>2020</v>
          </cell>
          <cell r="B9935" t="str">
            <v>Guerrero</v>
          </cell>
          <cell r="F9935">
            <v>34637</v>
          </cell>
        </row>
        <row r="9936">
          <cell r="A9936">
            <v>2020</v>
          </cell>
          <cell r="B9936" t="str">
            <v>Guerrero</v>
          </cell>
          <cell r="F9936">
            <v>34817</v>
          </cell>
        </row>
        <row r="9937">
          <cell r="A9937">
            <v>2020</v>
          </cell>
          <cell r="B9937" t="str">
            <v>Guerrero</v>
          </cell>
          <cell r="F9937">
            <v>34270</v>
          </cell>
        </row>
        <row r="9938">
          <cell r="A9938">
            <v>2020</v>
          </cell>
          <cell r="B9938" t="str">
            <v>Guerrero</v>
          </cell>
          <cell r="F9938">
            <v>34098</v>
          </cell>
        </row>
        <row r="9939">
          <cell r="A9939">
            <v>2020</v>
          </cell>
          <cell r="B9939" t="str">
            <v>Guerrero</v>
          </cell>
          <cell r="F9939">
            <v>33888</v>
          </cell>
        </row>
        <row r="9940">
          <cell r="A9940">
            <v>2020</v>
          </cell>
          <cell r="B9940" t="str">
            <v>Guerrero</v>
          </cell>
          <cell r="F9940">
            <v>33396</v>
          </cell>
        </row>
        <row r="9941">
          <cell r="A9941">
            <v>2020</v>
          </cell>
          <cell r="B9941" t="str">
            <v>Guerrero</v>
          </cell>
          <cell r="F9941">
            <v>33516</v>
          </cell>
        </row>
        <row r="9942">
          <cell r="A9942">
            <v>2020</v>
          </cell>
          <cell r="B9942" t="str">
            <v>Guerrero</v>
          </cell>
          <cell r="F9942">
            <v>32760</v>
          </cell>
        </row>
        <row r="9943">
          <cell r="A9943">
            <v>2020</v>
          </cell>
          <cell r="B9943" t="str">
            <v>Guerrero</v>
          </cell>
          <cell r="F9943">
            <v>33151</v>
          </cell>
        </row>
        <row r="9944">
          <cell r="A9944">
            <v>2020</v>
          </cell>
          <cell r="B9944" t="str">
            <v>Guerrero</v>
          </cell>
          <cell r="F9944">
            <v>32186</v>
          </cell>
        </row>
        <row r="9945">
          <cell r="A9945">
            <v>2020</v>
          </cell>
          <cell r="B9945" t="str">
            <v>Guerrero</v>
          </cell>
          <cell r="F9945">
            <v>32776</v>
          </cell>
        </row>
        <row r="9946">
          <cell r="A9946">
            <v>2020</v>
          </cell>
          <cell r="B9946" t="str">
            <v>Guerrero</v>
          </cell>
          <cell r="F9946">
            <v>31637</v>
          </cell>
        </row>
        <row r="9947">
          <cell r="A9947">
            <v>2020</v>
          </cell>
          <cell r="B9947" t="str">
            <v>Guerrero</v>
          </cell>
          <cell r="F9947">
            <v>32408</v>
          </cell>
        </row>
        <row r="9948">
          <cell r="A9948">
            <v>2020</v>
          </cell>
          <cell r="B9948" t="str">
            <v>Guerrero</v>
          </cell>
          <cell r="F9948">
            <v>31093</v>
          </cell>
        </row>
        <row r="9949">
          <cell r="A9949">
            <v>2020</v>
          </cell>
          <cell r="B9949" t="str">
            <v>Guerrero</v>
          </cell>
          <cell r="F9949">
            <v>32078</v>
          </cell>
        </row>
        <row r="9950">
          <cell r="A9950">
            <v>2020</v>
          </cell>
          <cell r="B9950" t="str">
            <v>Guerrero</v>
          </cell>
          <cell r="F9950">
            <v>30566</v>
          </cell>
        </row>
        <row r="9951">
          <cell r="A9951">
            <v>2020</v>
          </cell>
          <cell r="B9951" t="str">
            <v>Guerrero</v>
          </cell>
          <cell r="F9951">
            <v>31775</v>
          </cell>
        </row>
        <row r="9952">
          <cell r="A9952">
            <v>2020</v>
          </cell>
          <cell r="B9952" t="str">
            <v>Guerrero</v>
          </cell>
          <cell r="F9952">
            <v>30095</v>
          </cell>
        </row>
        <row r="9953">
          <cell r="A9953">
            <v>2020</v>
          </cell>
          <cell r="B9953" t="str">
            <v>Guerrero</v>
          </cell>
          <cell r="F9953">
            <v>31490</v>
          </cell>
        </row>
        <row r="9954">
          <cell r="A9954">
            <v>2020</v>
          </cell>
          <cell r="B9954" t="str">
            <v>Guerrero</v>
          </cell>
          <cell r="F9954">
            <v>29602</v>
          </cell>
        </row>
        <row r="9955">
          <cell r="A9955">
            <v>2020</v>
          </cell>
          <cell r="B9955" t="str">
            <v>Guerrero</v>
          </cell>
          <cell r="F9955">
            <v>31146</v>
          </cell>
        </row>
        <row r="9956">
          <cell r="A9956">
            <v>2020</v>
          </cell>
          <cell r="B9956" t="str">
            <v>Guerrero</v>
          </cell>
          <cell r="F9956">
            <v>29011</v>
          </cell>
        </row>
        <row r="9957">
          <cell r="A9957">
            <v>2020</v>
          </cell>
          <cell r="B9957" t="str">
            <v>Guerrero</v>
          </cell>
          <cell r="F9957">
            <v>30705</v>
          </cell>
        </row>
        <row r="9958">
          <cell r="A9958">
            <v>2020</v>
          </cell>
          <cell r="B9958" t="str">
            <v>Guerrero</v>
          </cell>
          <cell r="F9958">
            <v>28329</v>
          </cell>
        </row>
        <row r="9959">
          <cell r="A9959">
            <v>2020</v>
          </cell>
          <cell r="B9959" t="str">
            <v>Guerrero</v>
          </cell>
          <cell r="F9959">
            <v>30204</v>
          </cell>
        </row>
        <row r="9960">
          <cell r="A9960">
            <v>2020</v>
          </cell>
          <cell r="B9960" t="str">
            <v>Guerrero</v>
          </cell>
          <cell r="F9960">
            <v>27509</v>
          </cell>
        </row>
        <row r="9961">
          <cell r="A9961">
            <v>2020</v>
          </cell>
          <cell r="B9961" t="str">
            <v>Guerrero</v>
          </cell>
          <cell r="F9961">
            <v>29602</v>
          </cell>
        </row>
        <row r="9962">
          <cell r="A9962">
            <v>2020</v>
          </cell>
          <cell r="B9962" t="str">
            <v>Guerrero</v>
          </cell>
          <cell r="F9962">
            <v>26599</v>
          </cell>
        </row>
        <row r="9963">
          <cell r="A9963">
            <v>2020</v>
          </cell>
          <cell r="B9963" t="str">
            <v>Guerrero</v>
          </cell>
          <cell r="F9963">
            <v>28940</v>
          </cell>
        </row>
        <row r="9964">
          <cell r="A9964">
            <v>2020</v>
          </cell>
          <cell r="B9964" t="str">
            <v>Guerrero</v>
          </cell>
          <cell r="F9964">
            <v>25725</v>
          </cell>
        </row>
        <row r="9965">
          <cell r="A9965">
            <v>2020</v>
          </cell>
          <cell r="B9965" t="str">
            <v>Guerrero</v>
          </cell>
          <cell r="F9965">
            <v>28314</v>
          </cell>
        </row>
        <row r="9966">
          <cell r="A9966">
            <v>2020</v>
          </cell>
          <cell r="B9966" t="str">
            <v>Guerrero</v>
          </cell>
          <cell r="F9966">
            <v>24894</v>
          </cell>
        </row>
        <row r="9967">
          <cell r="A9967">
            <v>2020</v>
          </cell>
          <cell r="B9967" t="str">
            <v>Guerrero</v>
          </cell>
          <cell r="F9967">
            <v>27710</v>
          </cell>
        </row>
        <row r="9968">
          <cell r="A9968">
            <v>2020</v>
          </cell>
          <cell r="B9968" t="str">
            <v>Guerrero</v>
          </cell>
          <cell r="F9968">
            <v>24084</v>
          </cell>
        </row>
        <row r="9969">
          <cell r="A9969">
            <v>2020</v>
          </cell>
          <cell r="B9969" t="str">
            <v>Guerrero</v>
          </cell>
          <cell r="F9969">
            <v>27105</v>
          </cell>
        </row>
        <row r="9970">
          <cell r="A9970">
            <v>2020</v>
          </cell>
          <cell r="B9970" t="str">
            <v>Guerrero</v>
          </cell>
          <cell r="F9970">
            <v>23313</v>
          </cell>
        </row>
        <row r="9971">
          <cell r="A9971">
            <v>2020</v>
          </cell>
          <cell r="B9971" t="str">
            <v>Guerrero</v>
          </cell>
          <cell r="F9971">
            <v>26504</v>
          </cell>
        </row>
        <row r="9972">
          <cell r="A9972">
            <v>2020</v>
          </cell>
          <cell r="B9972" t="str">
            <v>Guerrero</v>
          </cell>
          <cell r="F9972">
            <v>22582</v>
          </cell>
        </row>
        <row r="9973">
          <cell r="A9973">
            <v>2020</v>
          </cell>
          <cell r="B9973" t="str">
            <v>Guerrero</v>
          </cell>
          <cell r="F9973">
            <v>25920</v>
          </cell>
        </row>
        <row r="9974">
          <cell r="A9974">
            <v>2020</v>
          </cell>
          <cell r="B9974" t="str">
            <v>Guerrero</v>
          </cell>
          <cell r="F9974">
            <v>21886</v>
          </cell>
        </row>
        <row r="9975">
          <cell r="A9975">
            <v>2020</v>
          </cell>
          <cell r="B9975" t="str">
            <v>Guerrero</v>
          </cell>
          <cell r="F9975">
            <v>25364</v>
          </cell>
        </row>
        <row r="9976">
          <cell r="A9976">
            <v>2020</v>
          </cell>
          <cell r="B9976" t="str">
            <v>Guerrero</v>
          </cell>
          <cell r="F9976">
            <v>21229</v>
          </cell>
        </row>
        <row r="9977">
          <cell r="A9977">
            <v>2020</v>
          </cell>
          <cell r="B9977" t="str">
            <v>Guerrero</v>
          </cell>
          <cell r="F9977">
            <v>24838</v>
          </cell>
        </row>
        <row r="9978">
          <cell r="A9978">
            <v>2020</v>
          </cell>
          <cell r="B9978" t="str">
            <v>Guerrero</v>
          </cell>
          <cell r="F9978">
            <v>20630</v>
          </cell>
        </row>
        <row r="9979">
          <cell r="A9979">
            <v>2020</v>
          </cell>
          <cell r="B9979" t="str">
            <v>Guerrero</v>
          </cell>
          <cell r="F9979">
            <v>24344</v>
          </cell>
        </row>
        <row r="9980">
          <cell r="A9980">
            <v>2020</v>
          </cell>
          <cell r="B9980" t="str">
            <v>Guerrero</v>
          </cell>
          <cell r="F9980">
            <v>20097</v>
          </cell>
        </row>
        <row r="9981">
          <cell r="A9981">
            <v>2020</v>
          </cell>
          <cell r="B9981" t="str">
            <v>Guerrero</v>
          </cell>
          <cell r="F9981">
            <v>23880</v>
          </cell>
        </row>
        <row r="9982">
          <cell r="A9982">
            <v>2020</v>
          </cell>
          <cell r="B9982" t="str">
            <v>Guerrero</v>
          </cell>
          <cell r="F9982">
            <v>19643</v>
          </cell>
        </row>
        <row r="9983">
          <cell r="A9983">
            <v>2020</v>
          </cell>
          <cell r="B9983" t="str">
            <v>Guerrero</v>
          </cell>
          <cell r="F9983">
            <v>23448</v>
          </cell>
        </row>
        <row r="9984">
          <cell r="A9984">
            <v>2020</v>
          </cell>
          <cell r="B9984" t="str">
            <v>Guerrero</v>
          </cell>
          <cell r="F9984">
            <v>19277</v>
          </cell>
        </row>
        <row r="9985">
          <cell r="A9985">
            <v>2020</v>
          </cell>
          <cell r="B9985" t="str">
            <v>Guerrero</v>
          </cell>
          <cell r="F9985">
            <v>23059</v>
          </cell>
        </row>
        <row r="9986">
          <cell r="A9986">
            <v>2020</v>
          </cell>
          <cell r="B9986" t="str">
            <v>Guerrero</v>
          </cell>
          <cell r="F9986">
            <v>18992</v>
          </cell>
        </row>
        <row r="9987">
          <cell r="A9987">
            <v>2020</v>
          </cell>
          <cell r="B9987" t="str">
            <v>Guerrero</v>
          </cell>
          <cell r="F9987">
            <v>22716</v>
          </cell>
        </row>
        <row r="9988">
          <cell r="A9988">
            <v>2020</v>
          </cell>
          <cell r="B9988" t="str">
            <v>Guerrero</v>
          </cell>
          <cell r="F9988">
            <v>18780</v>
          </cell>
        </row>
        <row r="9989">
          <cell r="A9989">
            <v>2020</v>
          </cell>
          <cell r="B9989" t="str">
            <v>Guerrero</v>
          </cell>
          <cell r="F9989">
            <v>22414</v>
          </cell>
        </row>
        <row r="9990">
          <cell r="A9990">
            <v>2020</v>
          </cell>
          <cell r="B9990" t="str">
            <v>Guerrero</v>
          </cell>
          <cell r="F9990">
            <v>18624</v>
          </cell>
        </row>
        <row r="9991">
          <cell r="A9991">
            <v>2020</v>
          </cell>
          <cell r="B9991" t="str">
            <v>Guerrero</v>
          </cell>
          <cell r="F9991">
            <v>22143</v>
          </cell>
        </row>
        <row r="9992">
          <cell r="A9992">
            <v>2020</v>
          </cell>
          <cell r="B9992" t="str">
            <v>Guerrero</v>
          </cell>
          <cell r="F9992">
            <v>18455</v>
          </cell>
        </row>
        <row r="9993">
          <cell r="A9993">
            <v>2020</v>
          </cell>
          <cell r="B9993" t="str">
            <v>Guerrero</v>
          </cell>
          <cell r="F9993">
            <v>21836</v>
          </cell>
        </row>
        <row r="9994">
          <cell r="A9994">
            <v>2020</v>
          </cell>
          <cell r="B9994" t="str">
            <v>Guerrero</v>
          </cell>
          <cell r="F9994">
            <v>18226</v>
          </cell>
        </row>
        <row r="9995">
          <cell r="A9995">
            <v>2020</v>
          </cell>
          <cell r="B9995" t="str">
            <v>Guerrero</v>
          </cell>
          <cell r="F9995">
            <v>21456</v>
          </cell>
        </row>
        <row r="9996">
          <cell r="A9996">
            <v>2020</v>
          </cell>
          <cell r="B9996" t="str">
            <v>Guerrero</v>
          </cell>
          <cell r="F9996">
            <v>17942</v>
          </cell>
        </row>
        <row r="9997">
          <cell r="A9997">
            <v>2020</v>
          </cell>
          <cell r="B9997" t="str">
            <v>Guerrero</v>
          </cell>
          <cell r="F9997">
            <v>21025</v>
          </cell>
        </row>
        <row r="9998">
          <cell r="A9998">
            <v>2020</v>
          </cell>
          <cell r="B9998" t="str">
            <v>Guerrero</v>
          </cell>
          <cell r="F9998">
            <v>17597</v>
          </cell>
        </row>
        <row r="9999">
          <cell r="A9999">
            <v>2020</v>
          </cell>
          <cell r="B9999" t="str">
            <v>Guerrero</v>
          </cell>
          <cell r="F9999">
            <v>20545</v>
          </cell>
        </row>
        <row r="10000">
          <cell r="A10000">
            <v>2020</v>
          </cell>
          <cell r="B10000" t="str">
            <v>Guerrero</v>
          </cell>
          <cell r="F10000">
            <v>17195</v>
          </cell>
        </row>
        <row r="10001">
          <cell r="A10001">
            <v>2020</v>
          </cell>
          <cell r="B10001" t="str">
            <v>Guerrero</v>
          </cell>
          <cell r="F10001">
            <v>20034</v>
          </cell>
        </row>
        <row r="10002">
          <cell r="A10002">
            <v>2020</v>
          </cell>
          <cell r="B10002" t="str">
            <v>Guerrero</v>
          </cell>
          <cell r="F10002">
            <v>16783</v>
          </cell>
        </row>
        <row r="10003">
          <cell r="A10003">
            <v>2020</v>
          </cell>
          <cell r="B10003" t="str">
            <v>Guerrero</v>
          </cell>
          <cell r="F10003">
            <v>19515</v>
          </cell>
        </row>
        <row r="10004">
          <cell r="A10004">
            <v>2020</v>
          </cell>
          <cell r="B10004" t="str">
            <v>Guerrero</v>
          </cell>
          <cell r="F10004">
            <v>16378</v>
          </cell>
        </row>
        <row r="10005">
          <cell r="A10005">
            <v>2020</v>
          </cell>
          <cell r="B10005" t="str">
            <v>Guerrero</v>
          </cell>
          <cell r="F10005">
            <v>18999</v>
          </cell>
        </row>
        <row r="10006">
          <cell r="A10006">
            <v>2020</v>
          </cell>
          <cell r="B10006" t="str">
            <v>Guerrero</v>
          </cell>
          <cell r="F10006">
            <v>15971</v>
          </cell>
        </row>
        <row r="10007">
          <cell r="A10007">
            <v>2020</v>
          </cell>
          <cell r="B10007" t="str">
            <v>Guerrero</v>
          </cell>
          <cell r="F10007">
            <v>18493</v>
          </cell>
        </row>
        <row r="10008">
          <cell r="A10008">
            <v>2020</v>
          </cell>
          <cell r="B10008" t="str">
            <v>Guerrero</v>
          </cell>
          <cell r="F10008">
            <v>15578</v>
          </cell>
        </row>
        <row r="10009">
          <cell r="A10009">
            <v>2020</v>
          </cell>
          <cell r="B10009" t="str">
            <v>Guerrero</v>
          </cell>
          <cell r="F10009">
            <v>18009</v>
          </cell>
        </row>
        <row r="10010">
          <cell r="A10010">
            <v>2020</v>
          </cell>
          <cell r="B10010" t="str">
            <v>Guerrero</v>
          </cell>
          <cell r="F10010">
            <v>15199</v>
          </cell>
        </row>
        <row r="10011">
          <cell r="A10011">
            <v>2020</v>
          </cell>
          <cell r="B10011" t="str">
            <v>Guerrero</v>
          </cell>
          <cell r="F10011">
            <v>17548</v>
          </cell>
        </row>
        <row r="10012">
          <cell r="A10012">
            <v>2020</v>
          </cell>
          <cell r="B10012" t="str">
            <v>Guerrero</v>
          </cell>
          <cell r="F10012">
            <v>14824</v>
          </cell>
        </row>
        <row r="10013">
          <cell r="A10013">
            <v>2020</v>
          </cell>
          <cell r="B10013" t="str">
            <v>Guerrero</v>
          </cell>
          <cell r="F10013">
            <v>17099</v>
          </cell>
        </row>
        <row r="10014">
          <cell r="A10014">
            <v>2020</v>
          </cell>
          <cell r="B10014" t="str">
            <v>Guerrero</v>
          </cell>
          <cell r="F10014">
            <v>14451</v>
          </cell>
        </row>
        <row r="10015">
          <cell r="A10015">
            <v>2020</v>
          </cell>
          <cell r="B10015" t="str">
            <v>Guerrero</v>
          </cell>
          <cell r="F10015">
            <v>16653</v>
          </cell>
        </row>
        <row r="10016">
          <cell r="A10016">
            <v>2020</v>
          </cell>
          <cell r="B10016" t="str">
            <v>Guerrero</v>
          </cell>
          <cell r="F10016">
            <v>14079</v>
          </cell>
        </row>
        <row r="10017">
          <cell r="A10017">
            <v>2020</v>
          </cell>
          <cell r="B10017" t="str">
            <v>Guerrero</v>
          </cell>
          <cell r="F10017">
            <v>16205</v>
          </cell>
        </row>
        <row r="10018">
          <cell r="A10018">
            <v>2020</v>
          </cell>
          <cell r="B10018" t="str">
            <v>Guerrero</v>
          </cell>
          <cell r="F10018">
            <v>13695</v>
          </cell>
        </row>
        <row r="10019">
          <cell r="A10019">
            <v>2020</v>
          </cell>
          <cell r="B10019" t="str">
            <v>Guerrero</v>
          </cell>
          <cell r="F10019">
            <v>15741</v>
          </cell>
        </row>
        <row r="10020">
          <cell r="A10020">
            <v>2020</v>
          </cell>
          <cell r="B10020" t="str">
            <v>Guerrero</v>
          </cell>
          <cell r="F10020">
            <v>13285</v>
          </cell>
        </row>
        <row r="10021">
          <cell r="A10021">
            <v>2020</v>
          </cell>
          <cell r="B10021" t="str">
            <v>Guerrero</v>
          </cell>
          <cell r="F10021">
            <v>15250</v>
          </cell>
        </row>
        <row r="10022">
          <cell r="A10022">
            <v>2020</v>
          </cell>
          <cell r="B10022" t="str">
            <v>Guerrero</v>
          </cell>
          <cell r="F10022">
            <v>12840</v>
          </cell>
        </row>
        <row r="10023">
          <cell r="A10023">
            <v>2020</v>
          </cell>
          <cell r="B10023" t="str">
            <v>Guerrero</v>
          </cell>
          <cell r="F10023">
            <v>14722</v>
          </cell>
        </row>
        <row r="10024">
          <cell r="A10024">
            <v>2020</v>
          </cell>
          <cell r="B10024" t="str">
            <v>Guerrero</v>
          </cell>
          <cell r="F10024">
            <v>12357</v>
          </cell>
        </row>
        <row r="10025">
          <cell r="A10025">
            <v>2020</v>
          </cell>
          <cell r="B10025" t="str">
            <v>Guerrero</v>
          </cell>
          <cell r="F10025">
            <v>14156</v>
          </cell>
        </row>
        <row r="10026">
          <cell r="A10026">
            <v>2020</v>
          </cell>
          <cell r="B10026" t="str">
            <v>Guerrero</v>
          </cell>
          <cell r="F10026">
            <v>11842</v>
          </cell>
        </row>
        <row r="10027">
          <cell r="A10027">
            <v>2020</v>
          </cell>
          <cell r="B10027" t="str">
            <v>Guerrero</v>
          </cell>
          <cell r="F10027">
            <v>13560</v>
          </cell>
        </row>
        <row r="10028">
          <cell r="A10028">
            <v>2020</v>
          </cell>
          <cell r="B10028" t="str">
            <v>Guerrero</v>
          </cell>
          <cell r="F10028">
            <v>11304</v>
          </cell>
        </row>
        <row r="10029">
          <cell r="A10029">
            <v>2020</v>
          </cell>
          <cell r="B10029" t="str">
            <v>Guerrero</v>
          </cell>
          <cell r="F10029">
            <v>12943</v>
          </cell>
        </row>
        <row r="10030">
          <cell r="A10030">
            <v>2020</v>
          </cell>
          <cell r="B10030" t="str">
            <v>Guerrero</v>
          </cell>
          <cell r="F10030">
            <v>10752</v>
          </cell>
        </row>
        <row r="10031">
          <cell r="A10031">
            <v>2020</v>
          </cell>
          <cell r="B10031" t="str">
            <v>Guerrero</v>
          </cell>
          <cell r="F10031">
            <v>12317</v>
          </cell>
        </row>
        <row r="10032">
          <cell r="A10032">
            <v>2020</v>
          </cell>
          <cell r="B10032" t="str">
            <v>Guerrero</v>
          </cell>
          <cell r="F10032">
            <v>10200</v>
          </cell>
        </row>
        <row r="10033">
          <cell r="A10033">
            <v>2020</v>
          </cell>
          <cell r="B10033" t="str">
            <v>Guerrero</v>
          </cell>
          <cell r="F10033">
            <v>11701</v>
          </cell>
        </row>
        <row r="10034">
          <cell r="A10034">
            <v>2020</v>
          </cell>
          <cell r="B10034" t="str">
            <v>Guerrero</v>
          </cell>
          <cell r="F10034">
            <v>9642</v>
          </cell>
        </row>
        <row r="10035">
          <cell r="A10035">
            <v>2020</v>
          </cell>
          <cell r="B10035" t="str">
            <v>Guerrero</v>
          </cell>
          <cell r="F10035">
            <v>11093</v>
          </cell>
        </row>
        <row r="10036">
          <cell r="A10036">
            <v>2020</v>
          </cell>
          <cell r="B10036" t="str">
            <v>Guerrero</v>
          </cell>
          <cell r="F10036">
            <v>9094</v>
          </cell>
        </row>
        <row r="10037">
          <cell r="A10037">
            <v>2020</v>
          </cell>
          <cell r="B10037" t="str">
            <v>Guerrero</v>
          </cell>
          <cell r="F10037">
            <v>10488</v>
          </cell>
        </row>
        <row r="10038">
          <cell r="A10038">
            <v>2020</v>
          </cell>
          <cell r="B10038" t="str">
            <v>Guerrero</v>
          </cell>
          <cell r="F10038">
            <v>8549</v>
          </cell>
        </row>
        <row r="10039">
          <cell r="A10039">
            <v>2020</v>
          </cell>
          <cell r="B10039" t="str">
            <v>Guerrero</v>
          </cell>
          <cell r="F10039">
            <v>9888</v>
          </cell>
        </row>
        <row r="10040">
          <cell r="A10040">
            <v>2020</v>
          </cell>
          <cell r="B10040" t="str">
            <v>Guerrero</v>
          </cell>
          <cell r="F10040">
            <v>7995</v>
          </cell>
        </row>
        <row r="10041">
          <cell r="A10041">
            <v>2020</v>
          </cell>
          <cell r="B10041" t="str">
            <v>Guerrero</v>
          </cell>
          <cell r="F10041">
            <v>9299</v>
          </cell>
        </row>
        <row r="10042">
          <cell r="A10042">
            <v>2020</v>
          </cell>
          <cell r="B10042" t="str">
            <v>Guerrero</v>
          </cell>
          <cell r="F10042">
            <v>7509</v>
          </cell>
        </row>
        <row r="10043">
          <cell r="A10043">
            <v>2020</v>
          </cell>
          <cell r="B10043" t="str">
            <v>Guerrero</v>
          </cell>
          <cell r="F10043">
            <v>8792</v>
          </cell>
        </row>
        <row r="10044">
          <cell r="A10044">
            <v>2020</v>
          </cell>
          <cell r="B10044" t="str">
            <v>Guerrero</v>
          </cell>
          <cell r="F10044">
            <v>7064</v>
          </cell>
        </row>
        <row r="10045">
          <cell r="A10045">
            <v>2020</v>
          </cell>
          <cell r="B10045" t="str">
            <v>Guerrero</v>
          </cell>
          <cell r="F10045">
            <v>8326</v>
          </cell>
        </row>
        <row r="10046">
          <cell r="A10046">
            <v>2020</v>
          </cell>
          <cell r="B10046" t="str">
            <v>Guerrero</v>
          </cell>
          <cell r="F10046">
            <v>6602</v>
          </cell>
        </row>
        <row r="10047">
          <cell r="A10047">
            <v>2020</v>
          </cell>
          <cell r="B10047" t="str">
            <v>Guerrero</v>
          </cell>
          <cell r="F10047">
            <v>7844</v>
          </cell>
        </row>
        <row r="10048">
          <cell r="A10048">
            <v>2020</v>
          </cell>
          <cell r="B10048" t="str">
            <v>Guerrero</v>
          </cell>
          <cell r="F10048">
            <v>6157</v>
          </cell>
        </row>
        <row r="10049">
          <cell r="A10049">
            <v>2020</v>
          </cell>
          <cell r="B10049" t="str">
            <v>Guerrero</v>
          </cell>
          <cell r="F10049">
            <v>7385</v>
          </cell>
        </row>
        <row r="10050">
          <cell r="A10050">
            <v>2020</v>
          </cell>
          <cell r="B10050" t="str">
            <v>Guerrero</v>
          </cell>
          <cell r="F10050">
            <v>5730</v>
          </cell>
        </row>
        <row r="10051">
          <cell r="A10051">
            <v>2020</v>
          </cell>
          <cell r="B10051" t="str">
            <v>Guerrero</v>
          </cell>
          <cell r="F10051">
            <v>6943</v>
          </cell>
        </row>
        <row r="10052">
          <cell r="A10052">
            <v>2020</v>
          </cell>
          <cell r="B10052" t="str">
            <v>Guerrero</v>
          </cell>
          <cell r="F10052">
            <v>5316</v>
          </cell>
        </row>
        <row r="10053">
          <cell r="A10053">
            <v>2020</v>
          </cell>
          <cell r="B10053" t="str">
            <v>Guerrero</v>
          </cell>
          <cell r="F10053">
            <v>6522</v>
          </cell>
        </row>
        <row r="10054">
          <cell r="A10054">
            <v>2020</v>
          </cell>
          <cell r="B10054" t="str">
            <v>Guerrero</v>
          </cell>
          <cell r="F10054">
            <v>4914</v>
          </cell>
        </row>
        <row r="10055">
          <cell r="A10055">
            <v>2020</v>
          </cell>
          <cell r="B10055" t="str">
            <v>Guerrero</v>
          </cell>
          <cell r="F10055">
            <v>6114</v>
          </cell>
        </row>
        <row r="10056">
          <cell r="A10056">
            <v>2020</v>
          </cell>
          <cell r="B10056" t="str">
            <v>Guerrero</v>
          </cell>
          <cell r="F10056">
            <v>4530</v>
          </cell>
        </row>
        <row r="10057">
          <cell r="A10057">
            <v>2020</v>
          </cell>
          <cell r="B10057" t="str">
            <v>Guerrero</v>
          </cell>
          <cell r="F10057">
            <v>5720</v>
          </cell>
        </row>
        <row r="10058">
          <cell r="A10058">
            <v>2020</v>
          </cell>
          <cell r="B10058" t="str">
            <v>Guerrero</v>
          </cell>
          <cell r="F10058">
            <v>4175</v>
          </cell>
        </row>
        <row r="10059">
          <cell r="A10059">
            <v>2020</v>
          </cell>
          <cell r="B10059" t="str">
            <v>Guerrero</v>
          </cell>
          <cell r="F10059">
            <v>5349</v>
          </cell>
        </row>
        <row r="10060">
          <cell r="A10060">
            <v>2020</v>
          </cell>
          <cell r="B10060" t="str">
            <v>Guerrero</v>
          </cell>
          <cell r="F10060">
            <v>3833</v>
          </cell>
        </row>
        <row r="10061">
          <cell r="A10061">
            <v>2020</v>
          </cell>
          <cell r="B10061" t="str">
            <v>Guerrero</v>
          </cell>
          <cell r="F10061">
            <v>4983</v>
          </cell>
        </row>
        <row r="10062">
          <cell r="A10062">
            <v>2020</v>
          </cell>
          <cell r="B10062" t="str">
            <v>Guerrero</v>
          </cell>
          <cell r="F10062">
            <v>3493</v>
          </cell>
        </row>
        <row r="10063">
          <cell r="A10063">
            <v>2020</v>
          </cell>
          <cell r="B10063" t="str">
            <v>Guerrero</v>
          </cell>
          <cell r="F10063">
            <v>4611</v>
          </cell>
        </row>
        <row r="10064">
          <cell r="A10064">
            <v>2020</v>
          </cell>
          <cell r="B10064" t="str">
            <v>Guerrero</v>
          </cell>
          <cell r="F10064">
            <v>3167</v>
          </cell>
        </row>
        <row r="10065">
          <cell r="A10065">
            <v>2020</v>
          </cell>
          <cell r="B10065" t="str">
            <v>Guerrero</v>
          </cell>
          <cell r="F10065">
            <v>4245</v>
          </cell>
        </row>
        <row r="10066">
          <cell r="A10066">
            <v>2020</v>
          </cell>
          <cell r="B10066" t="str">
            <v>Guerrero</v>
          </cell>
          <cell r="F10066">
            <v>2858</v>
          </cell>
        </row>
        <row r="10067">
          <cell r="A10067">
            <v>2020</v>
          </cell>
          <cell r="B10067" t="str">
            <v>Guerrero</v>
          </cell>
          <cell r="F10067">
            <v>3888</v>
          </cell>
        </row>
        <row r="10068">
          <cell r="A10068">
            <v>2020</v>
          </cell>
          <cell r="B10068" t="str">
            <v>Guerrero</v>
          </cell>
          <cell r="F10068">
            <v>2567</v>
          </cell>
        </row>
        <row r="10069">
          <cell r="A10069">
            <v>2020</v>
          </cell>
          <cell r="B10069" t="str">
            <v>Guerrero</v>
          </cell>
          <cell r="F10069">
            <v>3544</v>
          </cell>
        </row>
        <row r="10070">
          <cell r="A10070">
            <v>2020</v>
          </cell>
          <cell r="B10070" t="str">
            <v>Guerrero</v>
          </cell>
          <cell r="F10070">
            <v>2295</v>
          </cell>
        </row>
        <row r="10071">
          <cell r="A10071">
            <v>2020</v>
          </cell>
          <cell r="B10071" t="str">
            <v>Guerrero</v>
          </cell>
          <cell r="F10071">
            <v>3210</v>
          </cell>
        </row>
        <row r="10072">
          <cell r="A10072">
            <v>2020</v>
          </cell>
          <cell r="B10072" t="str">
            <v>Guerrero</v>
          </cell>
          <cell r="F10072">
            <v>2040</v>
          </cell>
        </row>
        <row r="10073">
          <cell r="A10073">
            <v>2020</v>
          </cell>
          <cell r="B10073" t="str">
            <v>Guerrero</v>
          </cell>
          <cell r="F10073">
            <v>2882</v>
          </cell>
        </row>
        <row r="10074">
          <cell r="A10074">
            <v>2020</v>
          </cell>
          <cell r="B10074" t="str">
            <v>Guerrero</v>
          </cell>
          <cell r="F10074">
            <v>1802</v>
          </cell>
        </row>
        <row r="10075">
          <cell r="A10075">
            <v>2020</v>
          </cell>
          <cell r="B10075" t="str">
            <v>Guerrero</v>
          </cell>
          <cell r="F10075">
            <v>2565</v>
          </cell>
        </row>
        <row r="10076">
          <cell r="A10076">
            <v>2020</v>
          </cell>
          <cell r="B10076" t="str">
            <v>Guerrero</v>
          </cell>
          <cell r="F10076">
            <v>1577</v>
          </cell>
        </row>
        <row r="10077">
          <cell r="A10077">
            <v>2020</v>
          </cell>
          <cell r="B10077" t="str">
            <v>Guerrero</v>
          </cell>
          <cell r="F10077">
            <v>2262</v>
          </cell>
        </row>
        <row r="10078">
          <cell r="A10078">
            <v>2020</v>
          </cell>
          <cell r="B10078" t="str">
            <v>Guerrero</v>
          </cell>
          <cell r="F10078">
            <v>1365</v>
          </cell>
        </row>
        <row r="10079">
          <cell r="A10079">
            <v>2020</v>
          </cell>
          <cell r="B10079" t="str">
            <v>Guerrero</v>
          </cell>
          <cell r="F10079">
            <v>1972</v>
          </cell>
        </row>
        <row r="10080">
          <cell r="A10080">
            <v>2020</v>
          </cell>
          <cell r="B10080" t="str">
            <v>Guerrero</v>
          </cell>
          <cell r="F10080">
            <v>1170</v>
          </cell>
        </row>
        <row r="10081">
          <cell r="A10081">
            <v>2020</v>
          </cell>
          <cell r="B10081" t="str">
            <v>Guerrero</v>
          </cell>
          <cell r="F10081">
            <v>1697</v>
          </cell>
        </row>
        <row r="10082">
          <cell r="A10082">
            <v>2020</v>
          </cell>
          <cell r="B10082" t="str">
            <v>Guerrero</v>
          </cell>
          <cell r="F10082">
            <v>990</v>
          </cell>
        </row>
        <row r="10083">
          <cell r="A10083">
            <v>2020</v>
          </cell>
          <cell r="B10083" t="str">
            <v>Guerrero</v>
          </cell>
          <cell r="F10083">
            <v>1443</v>
          </cell>
        </row>
        <row r="10084">
          <cell r="A10084">
            <v>2020</v>
          </cell>
          <cell r="B10084" t="str">
            <v>Guerrero</v>
          </cell>
          <cell r="F10084">
            <v>822</v>
          </cell>
        </row>
        <row r="10085">
          <cell r="A10085">
            <v>2020</v>
          </cell>
          <cell r="B10085" t="str">
            <v>Guerrero</v>
          </cell>
          <cell r="F10085">
            <v>1204</v>
          </cell>
        </row>
        <row r="10086">
          <cell r="A10086">
            <v>2020</v>
          </cell>
          <cell r="B10086" t="str">
            <v>Guerrero</v>
          </cell>
          <cell r="F10086">
            <v>673</v>
          </cell>
        </row>
        <row r="10087">
          <cell r="A10087">
            <v>2020</v>
          </cell>
          <cell r="B10087" t="str">
            <v>Guerrero</v>
          </cell>
          <cell r="F10087">
            <v>991</v>
          </cell>
        </row>
        <row r="10088">
          <cell r="A10088">
            <v>2020</v>
          </cell>
          <cell r="B10088" t="str">
            <v>Guerrero</v>
          </cell>
          <cell r="F10088">
            <v>542</v>
          </cell>
        </row>
        <row r="10089">
          <cell r="A10089">
            <v>2020</v>
          </cell>
          <cell r="B10089" t="str">
            <v>Guerrero</v>
          </cell>
          <cell r="F10089">
            <v>801</v>
          </cell>
        </row>
        <row r="10090">
          <cell r="A10090">
            <v>2020</v>
          </cell>
          <cell r="B10090" t="str">
            <v>Guerrero</v>
          </cell>
          <cell r="F10090">
            <v>430</v>
          </cell>
        </row>
        <row r="10091">
          <cell r="A10091">
            <v>2020</v>
          </cell>
          <cell r="B10091" t="str">
            <v>Guerrero</v>
          </cell>
          <cell r="F10091">
            <v>635</v>
          </cell>
        </row>
        <row r="10092">
          <cell r="A10092">
            <v>2020</v>
          </cell>
          <cell r="B10092" t="str">
            <v>Guerrero</v>
          </cell>
          <cell r="F10092">
            <v>335</v>
          </cell>
        </row>
        <row r="10093">
          <cell r="A10093">
            <v>2020</v>
          </cell>
          <cell r="B10093" t="str">
            <v>Guerrero</v>
          </cell>
          <cell r="F10093">
            <v>496</v>
          </cell>
        </row>
        <row r="10094">
          <cell r="A10094">
            <v>2020</v>
          </cell>
          <cell r="B10094" t="str">
            <v>Guerrero</v>
          </cell>
          <cell r="F10094">
            <v>256</v>
          </cell>
        </row>
        <row r="10095">
          <cell r="A10095">
            <v>2020</v>
          </cell>
          <cell r="B10095" t="str">
            <v>Guerrero</v>
          </cell>
          <cell r="F10095">
            <v>379</v>
          </cell>
        </row>
        <row r="10096">
          <cell r="A10096">
            <v>2020</v>
          </cell>
          <cell r="B10096" t="str">
            <v>Guerrero</v>
          </cell>
          <cell r="F10096">
            <v>191</v>
          </cell>
        </row>
        <row r="10097">
          <cell r="A10097">
            <v>2020</v>
          </cell>
          <cell r="B10097" t="str">
            <v>Guerrero</v>
          </cell>
          <cell r="F10097">
            <v>282</v>
          </cell>
        </row>
        <row r="10098">
          <cell r="A10098">
            <v>2020</v>
          </cell>
          <cell r="B10098" t="str">
            <v>Guerrero</v>
          </cell>
          <cell r="F10098">
            <v>140</v>
          </cell>
        </row>
        <row r="10099">
          <cell r="A10099">
            <v>2020</v>
          </cell>
          <cell r="B10099" t="str">
            <v>Guerrero</v>
          </cell>
          <cell r="F10099">
            <v>204</v>
          </cell>
        </row>
        <row r="10100">
          <cell r="A10100">
            <v>2020</v>
          </cell>
          <cell r="B10100" t="str">
            <v>Guerrero</v>
          </cell>
          <cell r="F10100">
            <v>99</v>
          </cell>
        </row>
        <row r="10101">
          <cell r="A10101">
            <v>2020</v>
          </cell>
          <cell r="B10101" t="str">
            <v>Guerrero</v>
          </cell>
          <cell r="F10101">
            <v>143</v>
          </cell>
        </row>
        <row r="10102">
          <cell r="A10102">
            <v>2020</v>
          </cell>
          <cell r="B10102" t="str">
            <v>Guerrero</v>
          </cell>
          <cell r="F10102">
            <v>68</v>
          </cell>
        </row>
        <row r="10103">
          <cell r="A10103">
            <v>2020</v>
          </cell>
          <cell r="B10103" t="str">
            <v>Guerrero</v>
          </cell>
          <cell r="F10103">
            <v>98</v>
          </cell>
        </row>
        <row r="10104">
          <cell r="A10104">
            <v>2020</v>
          </cell>
          <cell r="B10104" t="str">
            <v>Guerrero</v>
          </cell>
          <cell r="F10104">
            <v>45</v>
          </cell>
        </row>
        <row r="10105">
          <cell r="A10105">
            <v>2020</v>
          </cell>
          <cell r="B10105" t="str">
            <v>Guerrero</v>
          </cell>
          <cell r="F10105">
            <v>64</v>
          </cell>
        </row>
        <row r="10106">
          <cell r="A10106">
            <v>2020</v>
          </cell>
          <cell r="B10106" t="str">
            <v>Guerrero</v>
          </cell>
          <cell r="F10106">
            <v>30</v>
          </cell>
        </row>
        <row r="10107">
          <cell r="A10107">
            <v>2020</v>
          </cell>
          <cell r="B10107" t="str">
            <v>Guerrero</v>
          </cell>
          <cell r="F10107">
            <v>41</v>
          </cell>
        </row>
        <row r="10108">
          <cell r="A10108">
            <v>2020</v>
          </cell>
          <cell r="B10108" t="str">
            <v>Guerrero</v>
          </cell>
          <cell r="F10108">
            <v>18</v>
          </cell>
        </row>
        <row r="10109">
          <cell r="A10109">
            <v>2020</v>
          </cell>
          <cell r="B10109" t="str">
            <v>Guerrero</v>
          </cell>
          <cell r="F10109">
            <v>25</v>
          </cell>
        </row>
        <row r="10110">
          <cell r="A10110">
            <v>2020</v>
          </cell>
          <cell r="B10110" t="str">
            <v>Guerrero</v>
          </cell>
          <cell r="F10110">
            <v>11</v>
          </cell>
        </row>
        <row r="10111">
          <cell r="A10111">
            <v>2020</v>
          </cell>
          <cell r="B10111" t="str">
            <v>Guerrero</v>
          </cell>
          <cell r="F10111">
            <v>15</v>
          </cell>
        </row>
        <row r="10112">
          <cell r="A10112">
            <v>2020</v>
          </cell>
          <cell r="B10112" t="str">
            <v>Guerrero</v>
          </cell>
          <cell r="F10112">
            <v>7</v>
          </cell>
        </row>
        <row r="10113">
          <cell r="A10113">
            <v>2020</v>
          </cell>
          <cell r="B10113" t="str">
            <v>Guerrero</v>
          </cell>
          <cell r="F10113">
            <v>8</v>
          </cell>
        </row>
        <row r="10114">
          <cell r="A10114">
            <v>2020</v>
          </cell>
          <cell r="B10114" t="str">
            <v>Guerrero</v>
          </cell>
          <cell r="F10114">
            <v>4</v>
          </cell>
        </row>
        <row r="10115">
          <cell r="A10115">
            <v>2020</v>
          </cell>
          <cell r="B10115" t="str">
            <v>Guerrero</v>
          </cell>
          <cell r="F10115">
            <v>4</v>
          </cell>
        </row>
        <row r="10116">
          <cell r="A10116">
            <v>2020</v>
          </cell>
          <cell r="B10116" t="str">
            <v>Guerrero</v>
          </cell>
          <cell r="F10116">
            <v>3</v>
          </cell>
        </row>
        <row r="10117">
          <cell r="A10117">
            <v>2020</v>
          </cell>
          <cell r="B10117" t="str">
            <v>Guerrero</v>
          </cell>
          <cell r="F10117">
            <v>2</v>
          </cell>
        </row>
        <row r="10118">
          <cell r="A10118">
            <v>2020</v>
          </cell>
          <cell r="B10118" t="str">
            <v>Guerrero</v>
          </cell>
          <cell r="F10118">
            <v>2</v>
          </cell>
        </row>
        <row r="10119">
          <cell r="A10119">
            <v>2020</v>
          </cell>
          <cell r="B10119" t="str">
            <v>Guerrero</v>
          </cell>
          <cell r="F10119">
            <v>1</v>
          </cell>
        </row>
        <row r="10120">
          <cell r="A10120">
            <v>2020</v>
          </cell>
          <cell r="B10120" t="str">
            <v>Guerrero</v>
          </cell>
          <cell r="F10120">
            <v>1</v>
          </cell>
        </row>
        <row r="10121">
          <cell r="A10121">
            <v>2020</v>
          </cell>
          <cell r="B10121" t="str">
            <v>Guerrero</v>
          </cell>
          <cell r="F10121">
            <v>1</v>
          </cell>
        </row>
        <row r="10122">
          <cell r="A10122">
            <v>2021</v>
          </cell>
          <cell r="B10122" t="str">
            <v>Guerrero</v>
          </cell>
          <cell r="F10122">
            <v>33889</v>
          </cell>
        </row>
        <row r="10123">
          <cell r="A10123">
            <v>2021</v>
          </cell>
          <cell r="B10123" t="str">
            <v>Guerrero</v>
          </cell>
          <cell r="F10123">
            <v>32685</v>
          </cell>
        </row>
        <row r="10124">
          <cell r="A10124">
            <v>2021</v>
          </cell>
          <cell r="B10124" t="str">
            <v>Guerrero</v>
          </cell>
          <cell r="F10124">
            <v>34081</v>
          </cell>
        </row>
        <row r="10125">
          <cell r="A10125">
            <v>2021</v>
          </cell>
          <cell r="B10125" t="str">
            <v>Guerrero</v>
          </cell>
          <cell r="F10125">
            <v>32872</v>
          </cell>
        </row>
        <row r="10126">
          <cell r="A10126">
            <v>2021</v>
          </cell>
          <cell r="B10126" t="str">
            <v>Guerrero</v>
          </cell>
          <cell r="F10126">
            <v>34335</v>
          </cell>
        </row>
        <row r="10127">
          <cell r="A10127">
            <v>2021</v>
          </cell>
          <cell r="B10127" t="str">
            <v>Guerrero</v>
          </cell>
          <cell r="F10127">
            <v>33100</v>
          </cell>
        </row>
        <row r="10128">
          <cell r="A10128">
            <v>2021</v>
          </cell>
          <cell r="B10128" t="str">
            <v>Guerrero</v>
          </cell>
          <cell r="F10128">
            <v>34593</v>
          </cell>
        </row>
        <row r="10129">
          <cell r="A10129">
            <v>2021</v>
          </cell>
          <cell r="B10129" t="str">
            <v>Guerrero</v>
          </cell>
          <cell r="F10129">
            <v>33325</v>
          </cell>
        </row>
        <row r="10130">
          <cell r="A10130">
            <v>2021</v>
          </cell>
          <cell r="B10130" t="str">
            <v>Guerrero</v>
          </cell>
          <cell r="F10130">
            <v>34856</v>
          </cell>
        </row>
        <row r="10131">
          <cell r="A10131">
            <v>2021</v>
          </cell>
          <cell r="B10131" t="str">
            <v>Guerrero</v>
          </cell>
          <cell r="F10131">
            <v>33550</v>
          </cell>
        </row>
        <row r="10132">
          <cell r="A10132">
            <v>2021</v>
          </cell>
          <cell r="B10132" t="str">
            <v>Guerrero</v>
          </cell>
          <cell r="F10132">
            <v>35402</v>
          </cell>
        </row>
        <row r="10133">
          <cell r="A10133">
            <v>2021</v>
          </cell>
          <cell r="B10133" t="str">
            <v>Guerrero</v>
          </cell>
          <cell r="F10133">
            <v>33973</v>
          </cell>
        </row>
        <row r="10134">
          <cell r="A10134">
            <v>2021</v>
          </cell>
          <cell r="B10134" t="str">
            <v>Guerrero</v>
          </cell>
          <cell r="F10134">
            <v>36084</v>
          </cell>
        </row>
        <row r="10135">
          <cell r="A10135">
            <v>2021</v>
          </cell>
          <cell r="B10135" t="str">
            <v>Guerrero</v>
          </cell>
          <cell r="F10135">
            <v>34525</v>
          </cell>
        </row>
        <row r="10136">
          <cell r="A10136">
            <v>2021</v>
          </cell>
          <cell r="B10136" t="str">
            <v>Guerrero</v>
          </cell>
          <cell r="F10136">
            <v>36328</v>
          </cell>
        </row>
        <row r="10137">
          <cell r="A10137">
            <v>2021</v>
          </cell>
          <cell r="B10137" t="str">
            <v>Guerrero</v>
          </cell>
          <cell r="F10137">
            <v>34738</v>
          </cell>
        </row>
        <row r="10138">
          <cell r="A10138">
            <v>2021</v>
          </cell>
          <cell r="B10138" t="str">
            <v>Guerrero</v>
          </cell>
          <cell r="F10138">
            <v>36469</v>
          </cell>
        </row>
        <row r="10139">
          <cell r="A10139">
            <v>2021</v>
          </cell>
          <cell r="B10139" t="str">
            <v>Guerrero</v>
          </cell>
          <cell r="F10139">
            <v>34851</v>
          </cell>
        </row>
        <row r="10140">
          <cell r="A10140">
            <v>2021</v>
          </cell>
          <cell r="B10140" t="str">
            <v>Guerrero</v>
          </cell>
          <cell r="F10140">
            <v>36563</v>
          </cell>
        </row>
        <row r="10141">
          <cell r="A10141">
            <v>2021</v>
          </cell>
          <cell r="B10141" t="str">
            <v>Guerrero</v>
          </cell>
          <cell r="F10141">
            <v>34922</v>
          </cell>
        </row>
        <row r="10142">
          <cell r="A10142">
            <v>2021</v>
          </cell>
          <cell r="B10142" t="str">
            <v>Guerrero</v>
          </cell>
          <cell r="F10142">
            <v>36567</v>
          </cell>
        </row>
        <row r="10143">
          <cell r="A10143">
            <v>2021</v>
          </cell>
          <cell r="B10143" t="str">
            <v>Guerrero</v>
          </cell>
          <cell r="F10143">
            <v>34943</v>
          </cell>
        </row>
        <row r="10144">
          <cell r="A10144">
            <v>2021</v>
          </cell>
          <cell r="B10144" t="str">
            <v>Guerrero</v>
          </cell>
          <cell r="F10144">
            <v>36506</v>
          </cell>
        </row>
        <row r="10145">
          <cell r="A10145">
            <v>2021</v>
          </cell>
          <cell r="B10145" t="str">
            <v>Guerrero</v>
          </cell>
          <cell r="F10145">
            <v>34921</v>
          </cell>
        </row>
        <row r="10146">
          <cell r="A10146">
            <v>2021</v>
          </cell>
          <cell r="B10146" t="str">
            <v>Guerrero</v>
          </cell>
          <cell r="F10146">
            <v>36423</v>
          </cell>
        </row>
        <row r="10147">
          <cell r="A10147">
            <v>2021</v>
          </cell>
          <cell r="B10147" t="str">
            <v>Guerrero</v>
          </cell>
          <cell r="F10147">
            <v>34900</v>
          </cell>
        </row>
        <row r="10148">
          <cell r="A10148">
            <v>2021</v>
          </cell>
          <cell r="B10148" t="str">
            <v>Guerrero</v>
          </cell>
          <cell r="F10148">
            <v>36293</v>
          </cell>
        </row>
        <row r="10149">
          <cell r="A10149">
            <v>2021</v>
          </cell>
          <cell r="B10149" t="str">
            <v>Guerrero</v>
          </cell>
          <cell r="F10149">
            <v>34860</v>
          </cell>
        </row>
        <row r="10150">
          <cell r="A10150">
            <v>2021</v>
          </cell>
          <cell r="B10150" t="str">
            <v>Guerrero</v>
          </cell>
          <cell r="F10150">
            <v>36123</v>
          </cell>
        </row>
        <row r="10151">
          <cell r="A10151">
            <v>2021</v>
          </cell>
          <cell r="B10151" t="str">
            <v>Guerrero</v>
          </cell>
          <cell r="F10151">
            <v>34777</v>
          </cell>
        </row>
        <row r="10152">
          <cell r="A10152">
            <v>2021</v>
          </cell>
          <cell r="B10152" t="str">
            <v>Guerrero</v>
          </cell>
          <cell r="F10152">
            <v>35853</v>
          </cell>
        </row>
        <row r="10153">
          <cell r="A10153">
            <v>2021</v>
          </cell>
          <cell r="B10153" t="str">
            <v>Guerrero</v>
          </cell>
          <cell r="F10153">
            <v>34645</v>
          </cell>
        </row>
        <row r="10154">
          <cell r="A10154">
            <v>2021</v>
          </cell>
          <cell r="B10154" t="str">
            <v>Guerrero</v>
          </cell>
          <cell r="F10154">
            <v>35450</v>
          </cell>
        </row>
        <row r="10155">
          <cell r="A10155">
            <v>2021</v>
          </cell>
          <cell r="B10155" t="str">
            <v>Guerrero</v>
          </cell>
          <cell r="F10155">
            <v>34458</v>
          </cell>
        </row>
        <row r="10156">
          <cell r="A10156">
            <v>2021</v>
          </cell>
          <cell r="B10156" t="str">
            <v>Guerrero</v>
          </cell>
          <cell r="F10156">
            <v>34905</v>
          </cell>
        </row>
        <row r="10157">
          <cell r="A10157">
            <v>2021</v>
          </cell>
          <cell r="B10157" t="str">
            <v>Guerrero</v>
          </cell>
          <cell r="F10157">
            <v>34174</v>
          </cell>
        </row>
        <row r="10158">
          <cell r="A10158">
            <v>2021</v>
          </cell>
          <cell r="B10158" t="str">
            <v>Guerrero</v>
          </cell>
          <cell r="F10158">
            <v>34214</v>
          </cell>
        </row>
        <row r="10159">
          <cell r="A10159">
            <v>2021</v>
          </cell>
          <cell r="B10159" t="str">
            <v>Guerrero</v>
          </cell>
          <cell r="F10159">
            <v>33795</v>
          </cell>
        </row>
        <row r="10160">
          <cell r="A10160">
            <v>2021</v>
          </cell>
          <cell r="B10160" t="str">
            <v>Guerrero</v>
          </cell>
          <cell r="F10160">
            <v>33476</v>
          </cell>
        </row>
        <row r="10161">
          <cell r="A10161">
            <v>2021</v>
          </cell>
          <cell r="B10161" t="str">
            <v>Guerrero</v>
          </cell>
          <cell r="F10161">
            <v>33403</v>
          </cell>
        </row>
        <row r="10162">
          <cell r="A10162">
            <v>2021</v>
          </cell>
          <cell r="B10162" t="str">
            <v>Guerrero</v>
          </cell>
          <cell r="F10162">
            <v>32759</v>
          </cell>
        </row>
        <row r="10163">
          <cell r="A10163">
            <v>2021</v>
          </cell>
          <cell r="B10163" t="str">
            <v>Guerrero</v>
          </cell>
          <cell r="F10163">
            <v>33021</v>
          </cell>
        </row>
        <row r="10164">
          <cell r="A10164">
            <v>2021</v>
          </cell>
          <cell r="B10164" t="str">
            <v>Guerrero</v>
          </cell>
          <cell r="F10164">
            <v>32113</v>
          </cell>
        </row>
        <row r="10165">
          <cell r="A10165">
            <v>2021</v>
          </cell>
          <cell r="B10165" t="str">
            <v>Guerrero</v>
          </cell>
          <cell r="F10165">
            <v>32650</v>
          </cell>
        </row>
        <row r="10166">
          <cell r="A10166">
            <v>2021</v>
          </cell>
          <cell r="B10166" t="str">
            <v>Guerrero</v>
          </cell>
          <cell r="F10166">
            <v>31538</v>
          </cell>
        </row>
        <row r="10167">
          <cell r="A10167">
            <v>2021</v>
          </cell>
          <cell r="B10167" t="str">
            <v>Guerrero</v>
          </cell>
          <cell r="F10167">
            <v>32275</v>
          </cell>
        </row>
        <row r="10168">
          <cell r="A10168">
            <v>2021</v>
          </cell>
          <cell r="B10168" t="str">
            <v>Guerrero</v>
          </cell>
          <cell r="F10168">
            <v>30994</v>
          </cell>
        </row>
        <row r="10169">
          <cell r="A10169">
            <v>2021</v>
          </cell>
          <cell r="B10169" t="str">
            <v>Guerrero</v>
          </cell>
          <cell r="F10169">
            <v>31910</v>
          </cell>
        </row>
        <row r="10170">
          <cell r="A10170">
            <v>2021</v>
          </cell>
          <cell r="B10170" t="str">
            <v>Guerrero</v>
          </cell>
          <cell r="F10170">
            <v>30459</v>
          </cell>
        </row>
        <row r="10171">
          <cell r="A10171">
            <v>2021</v>
          </cell>
          <cell r="B10171" t="str">
            <v>Guerrero</v>
          </cell>
          <cell r="F10171">
            <v>31584</v>
          </cell>
        </row>
        <row r="10172">
          <cell r="A10172">
            <v>2021</v>
          </cell>
          <cell r="B10172" t="str">
            <v>Guerrero</v>
          </cell>
          <cell r="F10172">
            <v>29994</v>
          </cell>
        </row>
        <row r="10173">
          <cell r="A10173">
            <v>2021</v>
          </cell>
          <cell r="B10173" t="str">
            <v>Guerrero</v>
          </cell>
          <cell r="F10173">
            <v>31329</v>
          </cell>
        </row>
        <row r="10174">
          <cell r="A10174">
            <v>2021</v>
          </cell>
          <cell r="B10174" t="str">
            <v>Guerrero</v>
          </cell>
          <cell r="F10174">
            <v>29585</v>
          </cell>
        </row>
        <row r="10175">
          <cell r="A10175">
            <v>2021</v>
          </cell>
          <cell r="B10175" t="str">
            <v>Guerrero</v>
          </cell>
          <cell r="F10175">
            <v>31093</v>
          </cell>
        </row>
        <row r="10176">
          <cell r="A10176">
            <v>2021</v>
          </cell>
          <cell r="B10176" t="str">
            <v>Guerrero</v>
          </cell>
          <cell r="F10176">
            <v>29107</v>
          </cell>
        </row>
        <row r="10177">
          <cell r="A10177">
            <v>2021</v>
          </cell>
          <cell r="B10177" t="str">
            <v>Guerrero</v>
          </cell>
          <cell r="F10177">
            <v>30758</v>
          </cell>
        </row>
        <row r="10178">
          <cell r="A10178">
            <v>2021</v>
          </cell>
          <cell r="B10178" t="str">
            <v>Guerrero</v>
          </cell>
          <cell r="F10178">
            <v>28534</v>
          </cell>
        </row>
        <row r="10179">
          <cell r="A10179">
            <v>2021</v>
          </cell>
          <cell r="B10179" t="str">
            <v>Guerrero</v>
          </cell>
          <cell r="F10179">
            <v>30326</v>
          </cell>
        </row>
        <row r="10180">
          <cell r="A10180">
            <v>2021</v>
          </cell>
          <cell r="B10180" t="str">
            <v>Guerrero</v>
          </cell>
          <cell r="F10180">
            <v>27872</v>
          </cell>
        </row>
        <row r="10181">
          <cell r="A10181">
            <v>2021</v>
          </cell>
          <cell r="B10181" t="str">
            <v>Guerrero</v>
          </cell>
          <cell r="F10181">
            <v>29836</v>
          </cell>
        </row>
        <row r="10182">
          <cell r="A10182">
            <v>2021</v>
          </cell>
          <cell r="B10182" t="str">
            <v>Guerrero</v>
          </cell>
          <cell r="F10182">
            <v>27093</v>
          </cell>
        </row>
        <row r="10183">
          <cell r="A10183">
            <v>2021</v>
          </cell>
          <cell r="B10183" t="str">
            <v>Guerrero</v>
          </cell>
          <cell r="F10183">
            <v>29271</v>
          </cell>
        </row>
        <row r="10184">
          <cell r="A10184">
            <v>2021</v>
          </cell>
          <cell r="B10184" t="str">
            <v>Guerrero</v>
          </cell>
          <cell r="F10184">
            <v>26223</v>
          </cell>
        </row>
        <row r="10185">
          <cell r="A10185">
            <v>2021</v>
          </cell>
          <cell r="B10185" t="str">
            <v>Guerrero</v>
          </cell>
          <cell r="F10185">
            <v>28645</v>
          </cell>
        </row>
        <row r="10186">
          <cell r="A10186">
            <v>2021</v>
          </cell>
          <cell r="B10186" t="str">
            <v>Guerrero</v>
          </cell>
          <cell r="F10186">
            <v>25369</v>
          </cell>
        </row>
        <row r="10187">
          <cell r="A10187">
            <v>2021</v>
          </cell>
          <cell r="B10187" t="str">
            <v>Guerrero</v>
          </cell>
          <cell r="F10187">
            <v>28029</v>
          </cell>
        </row>
        <row r="10188">
          <cell r="A10188">
            <v>2021</v>
          </cell>
          <cell r="B10188" t="str">
            <v>Guerrero</v>
          </cell>
          <cell r="F10188">
            <v>24557</v>
          </cell>
        </row>
        <row r="10189">
          <cell r="A10189">
            <v>2021</v>
          </cell>
          <cell r="B10189" t="str">
            <v>Guerrero</v>
          </cell>
          <cell r="F10189">
            <v>27436</v>
          </cell>
        </row>
        <row r="10190">
          <cell r="A10190">
            <v>2021</v>
          </cell>
          <cell r="B10190" t="str">
            <v>Guerrero</v>
          </cell>
          <cell r="F10190">
            <v>23766</v>
          </cell>
        </row>
        <row r="10191">
          <cell r="A10191">
            <v>2021</v>
          </cell>
          <cell r="B10191" t="str">
            <v>Guerrero</v>
          </cell>
          <cell r="F10191">
            <v>26841</v>
          </cell>
        </row>
        <row r="10192">
          <cell r="A10192">
            <v>2021</v>
          </cell>
          <cell r="B10192" t="str">
            <v>Guerrero</v>
          </cell>
          <cell r="F10192">
            <v>23026</v>
          </cell>
        </row>
        <row r="10193">
          <cell r="A10193">
            <v>2021</v>
          </cell>
          <cell r="B10193" t="str">
            <v>Guerrero</v>
          </cell>
          <cell r="F10193">
            <v>26265</v>
          </cell>
        </row>
        <row r="10194">
          <cell r="A10194">
            <v>2021</v>
          </cell>
          <cell r="B10194" t="str">
            <v>Guerrero</v>
          </cell>
          <cell r="F10194">
            <v>22322</v>
          </cell>
        </row>
        <row r="10195">
          <cell r="A10195">
            <v>2021</v>
          </cell>
          <cell r="B10195" t="str">
            <v>Guerrero</v>
          </cell>
          <cell r="F10195">
            <v>25702</v>
          </cell>
        </row>
        <row r="10196">
          <cell r="A10196">
            <v>2021</v>
          </cell>
          <cell r="B10196" t="str">
            <v>Guerrero</v>
          </cell>
          <cell r="F10196">
            <v>21638</v>
          </cell>
        </row>
        <row r="10197">
          <cell r="A10197">
            <v>2021</v>
          </cell>
          <cell r="B10197" t="str">
            <v>Guerrero</v>
          </cell>
          <cell r="F10197">
            <v>25153</v>
          </cell>
        </row>
        <row r="10198">
          <cell r="A10198">
            <v>2021</v>
          </cell>
          <cell r="B10198" t="str">
            <v>Guerrero</v>
          </cell>
          <cell r="F10198">
            <v>20990</v>
          </cell>
        </row>
        <row r="10199">
          <cell r="A10199">
            <v>2021</v>
          </cell>
          <cell r="B10199" t="str">
            <v>Guerrero</v>
          </cell>
          <cell r="F10199">
            <v>24631</v>
          </cell>
        </row>
        <row r="10200">
          <cell r="A10200">
            <v>2021</v>
          </cell>
          <cell r="B10200" t="str">
            <v>Guerrero</v>
          </cell>
          <cell r="F10200">
            <v>20399</v>
          </cell>
        </row>
        <row r="10201">
          <cell r="A10201">
            <v>2021</v>
          </cell>
          <cell r="B10201" t="str">
            <v>Guerrero</v>
          </cell>
          <cell r="F10201">
            <v>24140</v>
          </cell>
        </row>
        <row r="10202">
          <cell r="A10202">
            <v>2021</v>
          </cell>
          <cell r="B10202" t="str">
            <v>Guerrero</v>
          </cell>
          <cell r="F10202">
            <v>19876</v>
          </cell>
        </row>
        <row r="10203">
          <cell r="A10203">
            <v>2021</v>
          </cell>
          <cell r="B10203" t="str">
            <v>Guerrero</v>
          </cell>
          <cell r="F10203">
            <v>23684</v>
          </cell>
        </row>
        <row r="10204">
          <cell r="A10204">
            <v>2021</v>
          </cell>
          <cell r="B10204" t="str">
            <v>Guerrero</v>
          </cell>
          <cell r="F10204">
            <v>19430</v>
          </cell>
        </row>
        <row r="10205">
          <cell r="A10205">
            <v>2021</v>
          </cell>
          <cell r="B10205" t="str">
            <v>Guerrero</v>
          </cell>
          <cell r="F10205">
            <v>23257</v>
          </cell>
        </row>
        <row r="10206">
          <cell r="A10206">
            <v>2021</v>
          </cell>
          <cell r="B10206" t="str">
            <v>Guerrero</v>
          </cell>
          <cell r="F10206">
            <v>19066</v>
          </cell>
        </row>
        <row r="10207">
          <cell r="A10207">
            <v>2021</v>
          </cell>
          <cell r="B10207" t="str">
            <v>Guerrero</v>
          </cell>
          <cell r="F10207">
            <v>22870</v>
          </cell>
        </row>
        <row r="10208">
          <cell r="A10208">
            <v>2021</v>
          </cell>
          <cell r="B10208" t="str">
            <v>Guerrero</v>
          </cell>
          <cell r="F10208">
            <v>18783</v>
          </cell>
        </row>
        <row r="10209">
          <cell r="A10209">
            <v>2021</v>
          </cell>
          <cell r="B10209" t="str">
            <v>Guerrero</v>
          </cell>
          <cell r="F10209">
            <v>22527</v>
          </cell>
        </row>
        <row r="10210">
          <cell r="A10210">
            <v>2021</v>
          </cell>
          <cell r="B10210" t="str">
            <v>Guerrero</v>
          </cell>
          <cell r="F10210">
            <v>18569</v>
          </cell>
        </row>
        <row r="10211">
          <cell r="A10211">
            <v>2021</v>
          </cell>
          <cell r="B10211" t="str">
            <v>Guerrero</v>
          </cell>
          <cell r="F10211">
            <v>22224</v>
          </cell>
        </row>
        <row r="10212">
          <cell r="A10212">
            <v>2021</v>
          </cell>
          <cell r="B10212" t="str">
            <v>Guerrero</v>
          </cell>
          <cell r="F10212">
            <v>18415</v>
          </cell>
        </row>
        <row r="10213">
          <cell r="A10213">
            <v>2021</v>
          </cell>
          <cell r="B10213" t="str">
            <v>Guerrero</v>
          </cell>
          <cell r="F10213">
            <v>21956</v>
          </cell>
        </row>
        <row r="10214">
          <cell r="A10214">
            <v>2021</v>
          </cell>
          <cell r="B10214" t="str">
            <v>Guerrero</v>
          </cell>
          <cell r="F10214">
            <v>18248</v>
          </cell>
        </row>
        <row r="10215">
          <cell r="A10215">
            <v>2021</v>
          </cell>
          <cell r="B10215" t="str">
            <v>Guerrero</v>
          </cell>
          <cell r="F10215">
            <v>21652</v>
          </cell>
        </row>
        <row r="10216">
          <cell r="A10216">
            <v>2021</v>
          </cell>
          <cell r="B10216" t="str">
            <v>Guerrero</v>
          </cell>
          <cell r="F10216">
            <v>18015</v>
          </cell>
        </row>
        <row r="10217">
          <cell r="A10217">
            <v>2021</v>
          </cell>
          <cell r="B10217" t="str">
            <v>Guerrero</v>
          </cell>
          <cell r="F10217">
            <v>21271</v>
          </cell>
        </row>
        <row r="10218">
          <cell r="A10218">
            <v>2021</v>
          </cell>
          <cell r="B10218" t="str">
            <v>Guerrero</v>
          </cell>
          <cell r="F10218">
            <v>17728</v>
          </cell>
        </row>
        <row r="10219">
          <cell r="A10219">
            <v>2021</v>
          </cell>
          <cell r="B10219" t="str">
            <v>Guerrero</v>
          </cell>
          <cell r="F10219">
            <v>20837</v>
          </cell>
        </row>
        <row r="10220">
          <cell r="A10220">
            <v>2021</v>
          </cell>
          <cell r="B10220" t="str">
            <v>Guerrero</v>
          </cell>
          <cell r="F10220">
            <v>17381</v>
          </cell>
        </row>
        <row r="10221">
          <cell r="A10221">
            <v>2021</v>
          </cell>
          <cell r="B10221" t="str">
            <v>Guerrero</v>
          </cell>
          <cell r="F10221">
            <v>20357</v>
          </cell>
        </row>
        <row r="10222">
          <cell r="A10222">
            <v>2021</v>
          </cell>
          <cell r="B10222" t="str">
            <v>Guerrero</v>
          </cell>
          <cell r="F10222">
            <v>16994</v>
          </cell>
        </row>
        <row r="10223">
          <cell r="A10223">
            <v>2021</v>
          </cell>
          <cell r="B10223" t="str">
            <v>Guerrero</v>
          </cell>
          <cell r="F10223">
            <v>19853</v>
          </cell>
        </row>
        <row r="10224">
          <cell r="A10224">
            <v>2021</v>
          </cell>
          <cell r="B10224" t="str">
            <v>Guerrero</v>
          </cell>
          <cell r="F10224">
            <v>16594</v>
          </cell>
        </row>
        <row r="10225">
          <cell r="A10225">
            <v>2021</v>
          </cell>
          <cell r="B10225" t="str">
            <v>Guerrero</v>
          </cell>
          <cell r="F10225">
            <v>19340</v>
          </cell>
        </row>
        <row r="10226">
          <cell r="A10226">
            <v>2021</v>
          </cell>
          <cell r="B10226" t="str">
            <v>Guerrero</v>
          </cell>
          <cell r="F10226">
            <v>16185</v>
          </cell>
        </row>
        <row r="10227">
          <cell r="A10227">
            <v>2021</v>
          </cell>
          <cell r="B10227" t="str">
            <v>Guerrero</v>
          </cell>
          <cell r="F10227">
            <v>18822</v>
          </cell>
        </row>
        <row r="10228">
          <cell r="A10228">
            <v>2021</v>
          </cell>
          <cell r="B10228" t="str">
            <v>Guerrero</v>
          </cell>
          <cell r="F10228">
            <v>15774</v>
          </cell>
        </row>
        <row r="10229">
          <cell r="A10229">
            <v>2021</v>
          </cell>
          <cell r="B10229" t="str">
            <v>Guerrero</v>
          </cell>
          <cell r="F10229">
            <v>18312</v>
          </cell>
        </row>
        <row r="10230">
          <cell r="A10230">
            <v>2021</v>
          </cell>
          <cell r="B10230" t="str">
            <v>Guerrero</v>
          </cell>
          <cell r="F10230">
            <v>15376</v>
          </cell>
        </row>
        <row r="10231">
          <cell r="A10231">
            <v>2021</v>
          </cell>
          <cell r="B10231" t="str">
            <v>Guerrero</v>
          </cell>
          <cell r="F10231">
            <v>17825</v>
          </cell>
        </row>
        <row r="10232">
          <cell r="A10232">
            <v>2021</v>
          </cell>
          <cell r="B10232" t="str">
            <v>Guerrero</v>
          </cell>
          <cell r="F10232">
            <v>14995</v>
          </cell>
        </row>
        <row r="10233">
          <cell r="A10233">
            <v>2021</v>
          </cell>
          <cell r="B10233" t="str">
            <v>Guerrero</v>
          </cell>
          <cell r="F10233">
            <v>17360</v>
          </cell>
        </row>
        <row r="10234">
          <cell r="A10234">
            <v>2021</v>
          </cell>
          <cell r="B10234" t="str">
            <v>Guerrero</v>
          </cell>
          <cell r="F10234">
            <v>14617</v>
          </cell>
        </row>
        <row r="10235">
          <cell r="A10235">
            <v>2021</v>
          </cell>
          <cell r="B10235" t="str">
            <v>Guerrero</v>
          </cell>
          <cell r="F10235">
            <v>16905</v>
          </cell>
        </row>
        <row r="10236">
          <cell r="A10236">
            <v>2021</v>
          </cell>
          <cell r="B10236" t="str">
            <v>Guerrero</v>
          </cell>
          <cell r="F10236">
            <v>14237</v>
          </cell>
        </row>
        <row r="10237">
          <cell r="A10237">
            <v>2021</v>
          </cell>
          <cell r="B10237" t="str">
            <v>Guerrero</v>
          </cell>
          <cell r="F10237">
            <v>16454</v>
          </cell>
        </row>
        <row r="10238">
          <cell r="A10238">
            <v>2021</v>
          </cell>
          <cell r="B10238" t="str">
            <v>Guerrero</v>
          </cell>
          <cell r="F10238">
            <v>13858</v>
          </cell>
        </row>
        <row r="10239">
          <cell r="A10239">
            <v>2021</v>
          </cell>
          <cell r="B10239" t="str">
            <v>Guerrero</v>
          </cell>
          <cell r="F10239">
            <v>16000</v>
          </cell>
        </row>
        <row r="10240">
          <cell r="A10240">
            <v>2021</v>
          </cell>
          <cell r="B10240" t="str">
            <v>Guerrero</v>
          </cell>
          <cell r="F10240">
            <v>13467</v>
          </cell>
        </row>
        <row r="10241">
          <cell r="A10241">
            <v>2021</v>
          </cell>
          <cell r="B10241" t="str">
            <v>Guerrero</v>
          </cell>
          <cell r="F10241">
            <v>15530</v>
          </cell>
        </row>
        <row r="10242">
          <cell r="A10242">
            <v>2021</v>
          </cell>
          <cell r="B10242" t="str">
            <v>Guerrero</v>
          </cell>
          <cell r="F10242">
            <v>13046</v>
          </cell>
        </row>
        <row r="10243">
          <cell r="A10243">
            <v>2021</v>
          </cell>
          <cell r="B10243" t="str">
            <v>Guerrero</v>
          </cell>
          <cell r="F10243">
            <v>15031</v>
          </cell>
        </row>
        <row r="10244">
          <cell r="A10244">
            <v>2021</v>
          </cell>
          <cell r="B10244" t="str">
            <v>Guerrero</v>
          </cell>
          <cell r="F10244">
            <v>12592</v>
          </cell>
        </row>
        <row r="10245">
          <cell r="A10245">
            <v>2021</v>
          </cell>
          <cell r="B10245" t="str">
            <v>Guerrero</v>
          </cell>
          <cell r="F10245">
            <v>14497</v>
          </cell>
        </row>
        <row r="10246">
          <cell r="A10246">
            <v>2021</v>
          </cell>
          <cell r="B10246" t="str">
            <v>Guerrero</v>
          </cell>
          <cell r="F10246">
            <v>12103</v>
          </cell>
        </row>
        <row r="10247">
          <cell r="A10247">
            <v>2021</v>
          </cell>
          <cell r="B10247" t="str">
            <v>Guerrero</v>
          </cell>
          <cell r="F10247">
            <v>13926</v>
          </cell>
        </row>
        <row r="10248">
          <cell r="A10248">
            <v>2021</v>
          </cell>
          <cell r="B10248" t="str">
            <v>Guerrero</v>
          </cell>
          <cell r="F10248">
            <v>11582</v>
          </cell>
        </row>
        <row r="10249">
          <cell r="A10249">
            <v>2021</v>
          </cell>
          <cell r="B10249" t="str">
            <v>Guerrero</v>
          </cell>
          <cell r="F10249">
            <v>13324</v>
          </cell>
        </row>
        <row r="10250">
          <cell r="A10250">
            <v>2021</v>
          </cell>
          <cell r="B10250" t="str">
            <v>Guerrero</v>
          </cell>
          <cell r="F10250">
            <v>11038</v>
          </cell>
        </row>
        <row r="10251">
          <cell r="A10251">
            <v>2021</v>
          </cell>
          <cell r="B10251" t="str">
            <v>Guerrero</v>
          </cell>
          <cell r="F10251">
            <v>12703</v>
          </cell>
        </row>
        <row r="10252">
          <cell r="A10252">
            <v>2021</v>
          </cell>
          <cell r="B10252" t="str">
            <v>Guerrero</v>
          </cell>
          <cell r="F10252">
            <v>10485</v>
          </cell>
        </row>
        <row r="10253">
          <cell r="A10253">
            <v>2021</v>
          </cell>
          <cell r="B10253" t="str">
            <v>Guerrero</v>
          </cell>
          <cell r="F10253">
            <v>12077</v>
          </cell>
        </row>
        <row r="10254">
          <cell r="A10254">
            <v>2021</v>
          </cell>
          <cell r="B10254" t="str">
            <v>Guerrero</v>
          </cell>
          <cell r="F10254">
            <v>9930</v>
          </cell>
        </row>
        <row r="10255">
          <cell r="A10255">
            <v>2021</v>
          </cell>
          <cell r="B10255" t="str">
            <v>Guerrero</v>
          </cell>
          <cell r="F10255">
            <v>11460</v>
          </cell>
        </row>
        <row r="10256">
          <cell r="A10256">
            <v>2021</v>
          </cell>
          <cell r="B10256" t="str">
            <v>Guerrero</v>
          </cell>
          <cell r="F10256">
            <v>9369</v>
          </cell>
        </row>
        <row r="10257">
          <cell r="A10257">
            <v>2021</v>
          </cell>
          <cell r="B10257" t="str">
            <v>Guerrero</v>
          </cell>
          <cell r="F10257">
            <v>10848</v>
          </cell>
        </row>
        <row r="10258">
          <cell r="A10258">
            <v>2021</v>
          </cell>
          <cell r="B10258" t="str">
            <v>Guerrero</v>
          </cell>
          <cell r="F10258">
            <v>8816</v>
          </cell>
        </row>
        <row r="10259">
          <cell r="A10259">
            <v>2021</v>
          </cell>
          <cell r="B10259" t="str">
            <v>Guerrero</v>
          </cell>
          <cell r="F10259">
            <v>10238</v>
          </cell>
        </row>
        <row r="10260">
          <cell r="A10260">
            <v>2021</v>
          </cell>
          <cell r="B10260" t="str">
            <v>Guerrero</v>
          </cell>
          <cell r="F10260">
            <v>8269</v>
          </cell>
        </row>
        <row r="10261">
          <cell r="A10261">
            <v>2021</v>
          </cell>
          <cell r="B10261" t="str">
            <v>Guerrero</v>
          </cell>
          <cell r="F10261">
            <v>9634</v>
          </cell>
        </row>
        <row r="10262">
          <cell r="A10262">
            <v>2021</v>
          </cell>
          <cell r="B10262" t="str">
            <v>Guerrero</v>
          </cell>
          <cell r="F10262">
            <v>7716</v>
          </cell>
        </row>
        <row r="10263">
          <cell r="A10263">
            <v>2021</v>
          </cell>
          <cell r="B10263" t="str">
            <v>Guerrero</v>
          </cell>
          <cell r="F10263">
            <v>9041</v>
          </cell>
        </row>
        <row r="10264">
          <cell r="A10264">
            <v>2021</v>
          </cell>
          <cell r="B10264" t="str">
            <v>Guerrero</v>
          </cell>
          <cell r="F10264">
            <v>7228</v>
          </cell>
        </row>
        <row r="10265">
          <cell r="A10265">
            <v>2021</v>
          </cell>
          <cell r="B10265" t="str">
            <v>Guerrero</v>
          </cell>
          <cell r="F10265">
            <v>8527</v>
          </cell>
        </row>
        <row r="10266">
          <cell r="A10266">
            <v>2021</v>
          </cell>
          <cell r="B10266" t="str">
            <v>Guerrero</v>
          </cell>
          <cell r="F10266">
            <v>6779</v>
          </cell>
        </row>
        <row r="10267">
          <cell r="A10267">
            <v>2021</v>
          </cell>
          <cell r="B10267" t="str">
            <v>Guerrero</v>
          </cell>
          <cell r="F10267">
            <v>8056</v>
          </cell>
        </row>
        <row r="10268">
          <cell r="A10268">
            <v>2021</v>
          </cell>
          <cell r="B10268" t="str">
            <v>Guerrero</v>
          </cell>
          <cell r="F10268">
            <v>6317</v>
          </cell>
        </row>
        <row r="10269">
          <cell r="A10269">
            <v>2021</v>
          </cell>
          <cell r="B10269" t="str">
            <v>Guerrero</v>
          </cell>
          <cell r="F10269">
            <v>7569</v>
          </cell>
        </row>
        <row r="10270">
          <cell r="A10270">
            <v>2021</v>
          </cell>
          <cell r="B10270" t="str">
            <v>Guerrero</v>
          </cell>
          <cell r="F10270">
            <v>5872</v>
          </cell>
        </row>
        <row r="10271">
          <cell r="A10271">
            <v>2021</v>
          </cell>
          <cell r="B10271" t="str">
            <v>Guerrero</v>
          </cell>
          <cell r="F10271">
            <v>7105</v>
          </cell>
        </row>
        <row r="10272">
          <cell r="A10272">
            <v>2021</v>
          </cell>
          <cell r="B10272" t="str">
            <v>Guerrero</v>
          </cell>
          <cell r="F10272">
            <v>5441</v>
          </cell>
        </row>
        <row r="10273">
          <cell r="A10273">
            <v>2021</v>
          </cell>
          <cell r="B10273" t="str">
            <v>Guerrero</v>
          </cell>
          <cell r="F10273">
            <v>6658</v>
          </cell>
        </row>
        <row r="10274">
          <cell r="A10274">
            <v>2021</v>
          </cell>
          <cell r="B10274" t="str">
            <v>Guerrero</v>
          </cell>
          <cell r="F10274">
            <v>5025</v>
          </cell>
        </row>
        <row r="10275">
          <cell r="A10275">
            <v>2021</v>
          </cell>
          <cell r="B10275" t="str">
            <v>Guerrero</v>
          </cell>
          <cell r="F10275">
            <v>6233</v>
          </cell>
        </row>
        <row r="10276">
          <cell r="A10276">
            <v>2021</v>
          </cell>
          <cell r="B10276" t="str">
            <v>Guerrero</v>
          </cell>
          <cell r="F10276">
            <v>4625</v>
          </cell>
        </row>
        <row r="10277">
          <cell r="A10277">
            <v>2021</v>
          </cell>
          <cell r="B10277" t="str">
            <v>Guerrero</v>
          </cell>
          <cell r="F10277">
            <v>5822</v>
          </cell>
        </row>
        <row r="10278">
          <cell r="A10278">
            <v>2021</v>
          </cell>
          <cell r="B10278" t="str">
            <v>Guerrero</v>
          </cell>
          <cell r="F10278">
            <v>4245</v>
          </cell>
        </row>
        <row r="10279">
          <cell r="A10279">
            <v>2021</v>
          </cell>
          <cell r="B10279" t="str">
            <v>Guerrero</v>
          </cell>
          <cell r="F10279">
            <v>5424</v>
          </cell>
        </row>
        <row r="10280">
          <cell r="A10280">
            <v>2021</v>
          </cell>
          <cell r="B10280" t="str">
            <v>Guerrero</v>
          </cell>
          <cell r="F10280">
            <v>3892</v>
          </cell>
        </row>
        <row r="10281">
          <cell r="A10281">
            <v>2021</v>
          </cell>
          <cell r="B10281" t="str">
            <v>Guerrero</v>
          </cell>
          <cell r="F10281">
            <v>5050</v>
          </cell>
        </row>
        <row r="10282">
          <cell r="A10282">
            <v>2021</v>
          </cell>
          <cell r="B10282" t="str">
            <v>Guerrero</v>
          </cell>
          <cell r="F10282">
            <v>3553</v>
          </cell>
        </row>
        <row r="10283">
          <cell r="A10283">
            <v>2021</v>
          </cell>
          <cell r="B10283" t="str">
            <v>Guerrero</v>
          </cell>
          <cell r="F10283">
            <v>4684</v>
          </cell>
        </row>
        <row r="10284">
          <cell r="A10284">
            <v>2021</v>
          </cell>
          <cell r="B10284" t="str">
            <v>Guerrero</v>
          </cell>
          <cell r="F10284">
            <v>3218</v>
          </cell>
        </row>
        <row r="10285">
          <cell r="A10285">
            <v>2021</v>
          </cell>
          <cell r="B10285" t="str">
            <v>Guerrero</v>
          </cell>
          <cell r="F10285">
            <v>4314</v>
          </cell>
        </row>
        <row r="10286">
          <cell r="A10286">
            <v>2021</v>
          </cell>
          <cell r="B10286" t="str">
            <v>Guerrero</v>
          </cell>
          <cell r="F10286">
            <v>2899</v>
          </cell>
        </row>
        <row r="10287">
          <cell r="A10287">
            <v>2021</v>
          </cell>
          <cell r="B10287" t="str">
            <v>Guerrero</v>
          </cell>
          <cell r="F10287">
            <v>3948</v>
          </cell>
        </row>
        <row r="10288">
          <cell r="A10288">
            <v>2021</v>
          </cell>
          <cell r="B10288" t="str">
            <v>Guerrero</v>
          </cell>
          <cell r="F10288">
            <v>2599</v>
          </cell>
        </row>
        <row r="10289">
          <cell r="A10289">
            <v>2021</v>
          </cell>
          <cell r="B10289" t="str">
            <v>Guerrero</v>
          </cell>
          <cell r="F10289">
            <v>3594</v>
          </cell>
        </row>
        <row r="10290">
          <cell r="A10290">
            <v>2021</v>
          </cell>
          <cell r="B10290" t="str">
            <v>Guerrero</v>
          </cell>
          <cell r="F10290">
            <v>2319</v>
          </cell>
        </row>
        <row r="10291">
          <cell r="A10291">
            <v>2021</v>
          </cell>
          <cell r="B10291" t="str">
            <v>Guerrero</v>
          </cell>
          <cell r="F10291">
            <v>3253</v>
          </cell>
        </row>
        <row r="10292">
          <cell r="A10292">
            <v>2021</v>
          </cell>
          <cell r="B10292" t="str">
            <v>Guerrero</v>
          </cell>
          <cell r="F10292">
            <v>2057</v>
          </cell>
        </row>
        <row r="10293">
          <cell r="A10293">
            <v>2021</v>
          </cell>
          <cell r="B10293" t="str">
            <v>Guerrero</v>
          </cell>
          <cell r="F10293">
            <v>2923</v>
          </cell>
        </row>
        <row r="10294">
          <cell r="A10294">
            <v>2021</v>
          </cell>
          <cell r="B10294" t="str">
            <v>Guerrero</v>
          </cell>
          <cell r="F10294">
            <v>1814</v>
          </cell>
        </row>
        <row r="10295">
          <cell r="A10295">
            <v>2021</v>
          </cell>
          <cell r="B10295" t="str">
            <v>Guerrero</v>
          </cell>
          <cell r="F10295">
            <v>2602</v>
          </cell>
        </row>
        <row r="10296">
          <cell r="A10296">
            <v>2021</v>
          </cell>
          <cell r="B10296" t="str">
            <v>Guerrero</v>
          </cell>
          <cell r="F10296">
            <v>1587</v>
          </cell>
        </row>
        <row r="10297">
          <cell r="A10297">
            <v>2021</v>
          </cell>
          <cell r="B10297" t="str">
            <v>Guerrero</v>
          </cell>
          <cell r="F10297">
            <v>2295</v>
          </cell>
        </row>
        <row r="10298">
          <cell r="A10298">
            <v>2021</v>
          </cell>
          <cell r="B10298" t="str">
            <v>Guerrero</v>
          </cell>
          <cell r="F10298">
            <v>1374</v>
          </cell>
        </row>
        <row r="10299">
          <cell r="A10299">
            <v>2021</v>
          </cell>
          <cell r="B10299" t="str">
            <v>Guerrero</v>
          </cell>
          <cell r="F10299">
            <v>2004</v>
          </cell>
        </row>
        <row r="10300">
          <cell r="A10300">
            <v>2021</v>
          </cell>
          <cell r="B10300" t="str">
            <v>Guerrero</v>
          </cell>
          <cell r="F10300">
            <v>1178</v>
          </cell>
        </row>
        <row r="10301">
          <cell r="A10301">
            <v>2021</v>
          </cell>
          <cell r="B10301" t="str">
            <v>Guerrero</v>
          </cell>
          <cell r="F10301">
            <v>1727</v>
          </cell>
        </row>
        <row r="10302">
          <cell r="A10302">
            <v>2021</v>
          </cell>
          <cell r="B10302" t="str">
            <v>Guerrero</v>
          </cell>
          <cell r="F10302">
            <v>1000</v>
          </cell>
        </row>
        <row r="10303">
          <cell r="A10303">
            <v>2021</v>
          </cell>
          <cell r="B10303" t="str">
            <v>Guerrero</v>
          </cell>
          <cell r="F10303">
            <v>1473</v>
          </cell>
        </row>
        <row r="10304">
          <cell r="A10304">
            <v>2021</v>
          </cell>
          <cell r="B10304" t="str">
            <v>Guerrero</v>
          </cell>
          <cell r="F10304">
            <v>835</v>
          </cell>
        </row>
        <row r="10305">
          <cell r="A10305">
            <v>2021</v>
          </cell>
          <cell r="B10305" t="str">
            <v>Guerrero</v>
          </cell>
          <cell r="F10305">
            <v>1236</v>
          </cell>
        </row>
        <row r="10306">
          <cell r="A10306">
            <v>2021</v>
          </cell>
          <cell r="B10306" t="str">
            <v>Guerrero</v>
          </cell>
          <cell r="F10306">
            <v>684</v>
          </cell>
        </row>
        <row r="10307">
          <cell r="A10307">
            <v>2021</v>
          </cell>
          <cell r="B10307" t="str">
            <v>Guerrero</v>
          </cell>
          <cell r="F10307">
            <v>1016</v>
          </cell>
        </row>
        <row r="10308">
          <cell r="A10308">
            <v>2021</v>
          </cell>
          <cell r="B10308" t="str">
            <v>Guerrero</v>
          </cell>
          <cell r="F10308">
            <v>551</v>
          </cell>
        </row>
        <row r="10309">
          <cell r="A10309">
            <v>2021</v>
          </cell>
          <cell r="B10309" t="str">
            <v>Guerrero</v>
          </cell>
          <cell r="F10309">
            <v>823</v>
          </cell>
        </row>
        <row r="10310">
          <cell r="A10310">
            <v>2021</v>
          </cell>
          <cell r="B10310" t="str">
            <v>Guerrero</v>
          </cell>
          <cell r="F10310">
            <v>436</v>
          </cell>
        </row>
        <row r="10311">
          <cell r="A10311">
            <v>2021</v>
          </cell>
          <cell r="B10311" t="str">
            <v>Guerrero</v>
          </cell>
          <cell r="F10311">
            <v>653</v>
          </cell>
        </row>
        <row r="10312">
          <cell r="A10312">
            <v>2021</v>
          </cell>
          <cell r="B10312" t="str">
            <v>Guerrero</v>
          </cell>
          <cell r="F10312">
            <v>339</v>
          </cell>
        </row>
        <row r="10313">
          <cell r="A10313">
            <v>2021</v>
          </cell>
          <cell r="B10313" t="str">
            <v>Guerrero</v>
          </cell>
          <cell r="F10313">
            <v>508</v>
          </cell>
        </row>
        <row r="10314">
          <cell r="A10314">
            <v>2021</v>
          </cell>
          <cell r="B10314" t="str">
            <v>Guerrero</v>
          </cell>
          <cell r="F10314">
            <v>258</v>
          </cell>
        </row>
        <row r="10315">
          <cell r="A10315">
            <v>2021</v>
          </cell>
          <cell r="B10315" t="str">
            <v>Guerrero</v>
          </cell>
          <cell r="F10315">
            <v>388</v>
          </cell>
        </row>
        <row r="10316">
          <cell r="A10316">
            <v>2021</v>
          </cell>
          <cell r="B10316" t="str">
            <v>Guerrero</v>
          </cell>
          <cell r="F10316">
            <v>193</v>
          </cell>
        </row>
        <row r="10317">
          <cell r="A10317">
            <v>2021</v>
          </cell>
          <cell r="B10317" t="str">
            <v>Guerrero</v>
          </cell>
          <cell r="F10317">
            <v>290</v>
          </cell>
        </row>
        <row r="10318">
          <cell r="A10318">
            <v>2021</v>
          </cell>
          <cell r="B10318" t="str">
            <v>Guerrero</v>
          </cell>
          <cell r="F10318">
            <v>141</v>
          </cell>
        </row>
        <row r="10319">
          <cell r="A10319">
            <v>2021</v>
          </cell>
          <cell r="B10319" t="str">
            <v>Guerrero</v>
          </cell>
          <cell r="F10319">
            <v>210</v>
          </cell>
        </row>
        <row r="10320">
          <cell r="A10320">
            <v>2021</v>
          </cell>
          <cell r="B10320" t="str">
            <v>Guerrero</v>
          </cell>
          <cell r="F10320">
            <v>100</v>
          </cell>
        </row>
        <row r="10321">
          <cell r="A10321">
            <v>2021</v>
          </cell>
          <cell r="B10321" t="str">
            <v>Guerrero</v>
          </cell>
          <cell r="F10321">
            <v>148</v>
          </cell>
        </row>
        <row r="10322">
          <cell r="A10322">
            <v>2021</v>
          </cell>
          <cell r="B10322" t="str">
            <v>Guerrero</v>
          </cell>
          <cell r="F10322">
            <v>69</v>
          </cell>
        </row>
        <row r="10323">
          <cell r="A10323">
            <v>2021</v>
          </cell>
          <cell r="B10323" t="str">
            <v>Guerrero</v>
          </cell>
          <cell r="F10323">
            <v>101</v>
          </cell>
        </row>
        <row r="10324">
          <cell r="A10324">
            <v>2021</v>
          </cell>
          <cell r="B10324" t="str">
            <v>Guerrero</v>
          </cell>
          <cell r="F10324">
            <v>45</v>
          </cell>
        </row>
        <row r="10325">
          <cell r="A10325">
            <v>2021</v>
          </cell>
          <cell r="B10325" t="str">
            <v>Guerrero</v>
          </cell>
          <cell r="F10325">
            <v>66</v>
          </cell>
        </row>
        <row r="10326">
          <cell r="A10326">
            <v>2021</v>
          </cell>
          <cell r="B10326" t="str">
            <v>Guerrero</v>
          </cell>
          <cell r="F10326">
            <v>29</v>
          </cell>
        </row>
        <row r="10327">
          <cell r="A10327">
            <v>2021</v>
          </cell>
          <cell r="B10327" t="str">
            <v>Guerrero</v>
          </cell>
          <cell r="F10327">
            <v>42</v>
          </cell>
        </row>
        <row r="10328">
          <cell r="A10328">
            <v>2021</v>
          </cell>
          <cell r="B10328" t="str">
            <v>Guerrero</v>
          </cell>
          <cell r="F10328">
            <v>18</v>
          </cell>
        </row>
        <row r="10329">
          <cell r="A10329">
            <v>2021</v>
          </cell>
          <cell r="B10329" t="str">
            <v>Guerrero</v>
          </cell>
          <cell r="F10329">
            <v>25</v>
          </cell>
        </row>
        <row r="10330">
          <cell r="A10330">
            <v>2021</v>
          </cell>
          <cell r="B10330" t="str">
            <v>Guerrero</v>
          </cell>
          <cell r="F10330">
            <v>11</v>
          </cell>
        </row>
        <row r="10331">
          <cell r="A10331">
            <v>2021</v>
          </cell>
          <cell r="B10331" t="str">
            <v>Guerrero</v>
          </cell>
          <cell r="F10331">
            <v>15</v>
          </cell>
        </row>
        <row r="10332">
          <cell r="A10332">
            <v>2021</v>
          </cell>
          <cell r="B10332" t="str">
            <v>Guerrero</v>
          </cell>
          <cell r="F10332">
            <v>6</v>
          </cell>
        </row>
        <row r="10333">
          <cell r="A10333">
            <v>2021</v>
          </cell>
          <cell r="B10333" t="str">
            <v>Guerrero</v>
          </cell>
          <cell r="F10333">
            <v>8</v>
          </cell>
        </row>
        <row r="10334">
          <cell r="A10334">
            <v>2021</v>
          </cell>
          <cell r="B10334" t="str">
            <v>Guerrero</v>
          </cell>
          <cell r="F10334">
            <v>4</v>
          </cell>
        </row>
        <row r="10335">
          <cell r="A10335">
            <v>2021</v>
          </cell>
          <cell r="B10335" t="str">
            <v>Guerrero</v>
          </cell>
          <cell r="F10335">
            <v>4</v>
          </cell>
        </row>
        <row r="10336">
          <cell r="A10336">
            <v>2021</v>
          </cell>
          <cell r="B10336" t="str">
            <v>Guerrero</v>
          </cell>
          <cell r="F10336">
            <v>2</v>
          </cell>
        </row>
        <row r="10337">
          <cell r="A10337">
            <v>2021</v>
          </cell>
          <cell r="B10337" t="str">
            <v>Guerrero</v>
          </cell>
          <cell r="F10337">
            <v>2</v>
          </cell>
        </row>
        <row r="10338">
          <cell r="A10338">
            <v>2021</v>
          </cell>
          <cell r="B10338" t="str">
            <v>Guerrero</v>
          </cell>
          <cell r="F10338">
            <v>2</v>
          </cell>
        </row>
        <row r="10339">
          <cell r="A10339">
            <v>2021</v>
          </cell>
          <cell r="B10339" t="str">
            <v>Guerrero</v>
          </cell>
          <cell r="F10339">
            <v>2</v>
          </cell>
        </row>
        <row r="10340">
          <cell r="A10340">
            <v>2021</v>
          </cell>
          <cell r="B10340" t="str">
            <v>Guerrero</v>
          </cell>
          <cell r="F10340">
            <v>1</v>
          </cell>
        </row>
        <row r="10341">
          <cell r="A10341">
            <v>2021</v>
          </cell>
          <cell r="B10341" t="str">
            <v>Guerrero</v>
          </cell>
          <cell r="F10341">
            <v>0</v>
          </cell>
        </row>
        <row r="10342">
          <cell r="A10342">
            <v>2022</v>
          </cell>
          <cell r="B10342" t="str">
            <v>Guerrero</v>
          </cell>
          <cell r="F10342">
            <v>33389</v>
          </cell>
        </row>
        <row r="10343">
          <cell r="A10343">
            <v>2022</v>
          </cell>
          <cell r="B10343" t="str">
            <v>Guerrero</v>
          </cell>
          <cell r="F10343">
            <v>32202</v>
          </cell>
        </row>
        <row r="10344">
          <cell r="A10344">
            <v>2022</v>
          </cell>
          <cell r="B10344" t="str">
            <v>Guerrero</v>
          </cell>
          <cell r="F10344">
            <v>33575</v>
          </cell>
        </row>
        <row r="10345">
          <cell r="A10345">
            <v>2022</v>
          </cell>
          <cell r="B10345" t="str">
            <v>Guerrero</v>
          </cell>
          <cell r="F10345">
            <v>32384</v>
          </cell>
        </row>
        <row r="10346">
          <cell r="A10346">
            <v>2022</v>
          </cell>
          <cell r="B10346" t="str">
            <v>Guerrero</v>
          </cell>
          <cell r="F10346">
            <v>33828</v>
          </cell>
        </row>
        <row r="10347">
          <cell r="A10347">
            <v>2022</v>
          </cell>
          <cell r="B10347" t="str">
            <v>Guerrero</v>
          </cell>
          <cell r="F10347">
            <v>32609</v>
          </cell>
        </row>
        <row r="10348">
          <cell r="A10348">
            <v>2022</v>
          </cell>
          <cell r="B10348" t="str">
            <v>Guerrero</v>
          </cell>
          <cell r="F10348">
            <v>34085</v>
          </cell>
        </row>
        <row r="10349">
          <cell r="A10349">
            <v>2022</v>
          </cell>
          <cell r="B10349" t="str">
            <v>Guerrero</v>
          </cell>
          <cell r="F10349">
            <v>32831</v>
          </cell>
        </row>
        <row r="10350">
          <cell r="A10350">
            <v>2022</v>
          </cell>
          <cell r="B10350" t="str">
            <v>Guerrero</v>
          </cell>
          <cell r="F10350">
            <v>34343</v>
          </cell>
        </row>
        <row r="10351">
          <cell r="A10351">
            <v>2022</v>
          </cell>
          <cell r="B10351" t="str">
            <v>Guerrero</v>
          </cell>
          <cell r="F10351">
            <v>33052</v>
          </cell>
        </row>
        <row r="10352">
          <cell r="A10352">
            <v>2022</v>
          </cell>
          <cell r="B10352" t="str">
            <v>Guerrero</v>
          </cell>
          <cell r="F10352">
            <v>34627</v>
          </cell>
        </row>
        <row r="10353">
          <cell r="A10353">
            <v>2022</v>
          </cell>
          <cell r="B10353" t="str">
            <v>Guerrero</v>
          </cell>
          <cell r="F10353">
            <v>33294</v>
          </cell>
        </row>
        <row r="10354">
          <cell r="A10354">
            <v>2022</v>
          </cell>
          <cell r="B10354" t="str">
            <v>Guerrero</v>
          </cell>
          <cell r="F10354">
            <v>35195</v>
          </cell>
        </row>
        <row r="10355">
          <cell r="A10355">
            <v>2022</v>
          </cell>
          <cell r="B10355" t="str">
            <v>Guerrero</v>
          </cell>
          <cell r="F10355">
            <v>33736</v>
          </cell>
        </row>
        <row r="10356">
          <cell r="A10356">
            <v>2022</v>
          </cell>
          <cell r="B10356" t="str">
            <v>Guerrero</v>
          </cell>
          <cell r="F10356">
            <v>35876</v>
          </cell>
        </row>
        <row r="10357">
          <cell r="A10357">
            <v>2022</v>
          </cell>
          <cell r="B10357" t="str">
            <v>Guerrero</v>
          </cell>
          <cell r="F10357">
            <v>34292</v>
          </cell>
        </row>
        <row r="10358">
          <cell r="A10358">
            <v>2022</v>
          </cell>
          <cell r="B10358" t="str">
            <v>Guerrero</v>
          </cell>
          <cell r="F10358">
            <v>36122</v>
          </cell>
        </row>
        <row r="10359">
          <cell r="A10359">
            <v>2022</v>
          </cell>
          <cell r="B10359" t="str">
            <v>Guerrero</v>
          </cell>
          <cell r="F10359">
            <v>34511</v>
          </cell>
        </row>
        <row r="10360">
          <cell r="A10360">
            <v>2022</v>
          </cell>
          <cell r="B10360" t="str">
            <v>Guerrero</v>
          </cell>
          <cell r="F10360">
            <v>36265</v>
          </cell>
        </row>
        <row r="10361">
          <cell r="A10361">
            <v>2022</v>
          </cell>
          <cell r="B10361" t="str">
            <v>Guerrero</v>
          </cell>
          <cell r="F10361">
            <v>34630</v>
          </cell>
        </row>
        <row r="10362">
          <cell r="A10362">
            <v>2022</v>
          </cell>
          <cell r="B10362" t="str">
            <v>Guerrero</v>
          </cell>
          <cell r="F10362">
            <v>36326</v>
          </cell>
        </row>
        <row r="10363">
          <cell r="A10363">
            <v>2022</v>
          </cell>
          <cell r="B10363" t="str">
            <v>Guerrero</v>
          </cell>
          <cell r="F10363">
            <v>34671</v>
          </cell>
        </row>
        <row r="10364">
          <cell r="A10364">
            <v>2022</v>
          </cell>
          <cell r="B10364" t="str">
            <v>Guerrero</v>
          </cell>
          <cell r="F10364">
            <v>36293</v>
          </cell>
        </row>
        <row r="10365">
          <cell r="A10365">
            <v>2022</v>
          </cell>
          <cell r="B10365" t="str">
            <v>Guerrero</v>
          </cell>
          <cell r="F10365">
            <v>34661</v>
          </cell>
        </row>
        <row r="10366">
          <cell r="A10366">
            <v>2022</v>
          </cell>
          <cell r="B10366" t="str">
            <v>Guerrero</v>
          </cell>
          <cell r="F10366">
            <v>36228</v>
          </cell>
        </row>
        <row r="10367">
          <cell r="A10367">
            <v>2022</v>
          </cell>
          <cell r="B10367" t="str">
            <v>Guerrero</v>
          </cell>
          <cell r="F10367">
            <v>34635</v>
          </cell>
        </row>
        <row r="10368">
          <cell r="A10368">
            <v>2022</v>
          </cell>
          <cell r="B10368" t="str">
            <v>Guerrero</v>
          </cell>
          <cell r="F10368">
            <v>36135</v>
          </cell>
        </row>
        <row r="10369">
          <cell r="A10369">
            <v>2022</v>
          </cell>
          <cell r="B10369" t="str">
            <v>Guerrero</v>
          </cell>
          <cell r="F10369">
            <v>34610</v>
          </cell>
        </row>
        <row r="10370">
          <cell r="A10370">
            <v>2022</v>
          </cell>
          <cell r="B10370" t="str">
            <v>Guerrero</v>
          </cell>
          <cell r="F10370">
            <v>35986</v>
          </cell>
        </row>
        <row r="10371">
          <cell r="A10371">
            <v>2022</v>
          </cell>
          <cell r="B10371" t="str">
            <v>Guerrero</v>
          </cell>
          <cell r="F10371">
            <v>34561</v>
          </cell>
        </row>
        <row r="10372">
          <cell r="A10372">
            <v>2022</v>
          </cell>
          <cell r="B10372" t="str">
            <v>Guerrero</v>
          </cell>
          <cell r="F10372">
            <v>35703</v>
          </cell>
        </row>
        <row r="10373">
          <cell r="A10373">
            <v>2022</v>
          </cell>
          <cell r="B10373" t="str">
            <v>Guerrero</v>
          </cell>
          <cell r="F10373">
            <v>34408</v>
          </cell>
        </row>
        <row r="10374">
          <cell r="A10374">
            <v>2022</v>
          </cell>
          <cell r="B10374" t="str">
            <v>Guerrero</v>
          </cell>
          <cell r="F10374">
            <v>35316</v>
          </cell>
        </row>
        <row r="10375">
          <cell r="A10375">
            <v>2022</v>
          </cell>
          <cell r="B10375" t="str">
            <v>Guerrero</v>
          </cell>
          <cell r="F10375">
            <v>34203</v>
          </cell>
        </row>
        <row r="10376">
          <cell r="A10376">
            <v>2022</v>
          </cell>
          <cell r="B10376" t="str">
            <v>Guerrero</v>
          </cell>
          <cell r="F10376">
            <v>34880</v>
          </cell>
        </row>
        <row r="10377">
          <cell r="A10377">
            <v>2022</v>
          </cell>
          <cell r="B10377" t="str">
            <v>Guerrero</v>
          </cell>
          <cell r="F10377">
            <v>34001</v>
          </cell>
        </row>
        <row r="10378">
          <cell r="A10378">
            <v>2022</v>
          </cell>
          <cell r="B10378" t="str">
            <v>Guerrero</v>
          </cell>
          <cell r="F10378">
            <v>34308</v>
          </cell>
        </row>
        <row r="10379">
          <cell r="A10379">
            <v>2022</v>
          </cell>
          <cell r="B10379" t="str">
            <v>Guerrero</v>
          </cell>
          <cell r="F10379">
            <v>33703</v>
          </cell>
        </row>
        <row r="10380">
          <cell r="A10380">
            <v>2022</v>
          </cell>
          <cell r="B10380" t="str">
            <v>Guerrero</v>
          </cell>
          <cell r="F10380">
            <v>33597</v>
          </cell>
        </row>
        <row r="10381">
          <cell r="A10381">
            <v>2022</v>
          </cell>
          <cell r="B10381" t="str">
            <v>Guerrero</v>
          </cell>
          <cell r="F10381">
            <v>33315</v>
          </cell>
        </row>
        <row r="10382">
          <cell r="A10382">
            <v>2022</v>
          </cell>
          <cell r="B10382" t="str">
            <v>Guerrero</v>
          </cell>
          <cell r="F10382">
            <v>32842</v>
          </cell>
        </row>
        <row r="10383">
          <cell r="A10383">
            <v>2022</v>
          </cell>
          <cell r="B10383" t="str">
            <v>Guerrero</v>
          </cell>
          <cell r="F10383">
            <v>32914</v>
          </cell>
        </row>
        <row r="10384">
          <cell r="A10384">
            <v>2022</v>
          </cell>
          <cell r="B10384" t="str">
            <v>Guerrero</v>
          </cell>
          <cell r="F10384">
            <v>32116</v>
          </cell>
        </row>
        <row r="10385">
          <cell r="A10385">
            <v>2022</v>
          </cell>
          <cell r="B10385" t="str">
            <v>Guerrero</v>
          </cell>
          <cell r="F10385">
            <v>32525</v>
          </cell>
        </row>
        <row r="10386">
          <cell r="A10386">
            <v>2022</v>
          </cell>
          <cell r="B10386" t="str">
            <v>Guerrero</v>
          </cell>
          <cell r="F10386">
            <v>31469</v>
          </cell>
        </row>
        <row r="10387">
          <cell r="A10387">
            <v>2022</v>
          </cell>
          <cell r="B10387" t="str">
            <v>Guerrero</v>
          </cell>
          <cell r="F10387">
            <v>32155</v>
          </cell>
        </row>
        <row r="10388">
          <cell r="A10388">
            <v>2022</v>
          </cell>
          <cell r="B10388" t="str">
            <v>Guerrero</v>
          </cell>
          <cell r="F10388">
            <v>30899</v>
          </cell>
        </row>
        <row r="10389">
          <cell r="A10389">
            <v>2022</v>
          </cell>
          <cell r="B10389" t="str">
            <v>Guerrero</v>
          </cell>
          <cell r="F10389">
            <v>31782</v>
          </cell>
        </row>
        <row r="10390">
          <cell r="A10390">
            <v>2022</v>
          </cell>
          <cell r="B10390" t="str">
            <v>Guerrero</v>
          </cell>
          <cell r="F10390">
            <v>30363</v>
          </cell>
        </row>
        <row r="10391">
          <cell r="A10391">
            <v>2022</v>
          </cell>
          <cell r="B10391" t="str">
            <v>Guerrero</v>
          </cell>
          <cell r="F10391">
            <v>31422</v>
          </cell>
        </row>
        <row r="10392">
          <cell r="A10392">
            <v>2022</v>
          </cell>
          <cell r="B10392" t="str">
            <v>Guerrero</v>
          </cell>
          <cell r="F10392">
            <v>29888</v>
          </cell>
        </row>
        <row r="10393">
          <cell r="A10393">
            <v>2022</v>
          </cell>
          <cell r="B10393" t="str">
            <v>Guerrero</v>
          </cell>
          <cell r="F10393">
            <v>31144</v>
          </cell>
        </row>
        <row r="10394">
          <cell r="A10394">
            <v>2022</v>
          </cell>
          <cell r="B10394" t="str">
            <v>Guerrero</v>
          </cell>
          <cell r="F10394">
            <v>29485</v>
          </cell>
        </row>
        <row r="10395">
          <cell r="A10395">
            <v>2022</v>
          </cell>
          <cell r="B10395" t="str">
            <v>Guerrero</v>
          </cell>
          <cell r="F10395">
            <v>30937</v>
          </cell>
        </row>
        <row r="10396">
          <cell r="A10396">
            <v>2022</v>
          </cell>
          <cell r="B10396" t="str">
            <v>Guerrero</v>
          </cell>
          <cell r="F10396">
            <v>29089</v>
          </cell>
        </row>
        <row r="10397">
          <cell r="A10397">
            <v>2022</v>
          </cell>
          <cell r="B10397" t="str">
            <v>Guerrero</v>
          </cell>
          <cell r="F10397">
            <v>30708</v>
          </cell>
        </row>
        <row r="10398">
          <cell r="A10398">
            <v>2022</v>
          </cell>
          <cell r="B10398" t="str">
            <v>Guerrero</v>
          </cell>
          <cell r="F10398">
            <v>28628</v>
          </cell>
        </row>
        <row r="10399">
          <cell r="A10399">
            <v>2022</v>
          </cell>
          <cell r="B10399" t="str">
            <v>Guerrero</v>
          </cell>
          <cell r="F10399">
            <v>30380</v>
          </cell>
        </row>
        <row r="10400">
          <cell r="A10400">
            <v>2022</v>
          </cell>
          <cell r="B10400" t="str">
            <v>Guerrero</v>
          </cell>
          <cell r="F10400">
            <v>28073</v>
          </cell>
        </row>
        <row r="10401">
          <cell r="A10401">
            <v>2022</v>
          </cell>
          <cell r="B10401" t="str">
            <v>Guerrero</v>
          </cell>
          <cell r="F10401">
            <v>29959</v>
          </cell>
        </row>
        <row r="10402">
          <cell r="A10402">
            <v>2022</v>
          </cell>
          <cell r="B10402" t="str">
            <v>Guerrero</v>
          </cell>
          <cell r="F10402">
            <v>27449</v>
          </cell>
        </row>
        <row r="10403">
          <cell r="A10403">
            <v>2022</v>
          </cell>
          <cell r="B10403" t="str">
            <v>Guerrero</v>
          </cell>
          <cell r="F10403">
            <v>29504</v>
          </cell>
        </row>
        <row r="10404">
          <cell r="A10404">
            <v>2022</v>
          </cell>
          <cell r="B10404" t="str">
            <v>Guerrero</v>
          </cell>
          <cell r="F10404">
            <v>26708</v>
          </cell>
        </row>
        <row r="10405">
          <cell r="A10405">
            <v>2022</v>
          </cell>
          <cell r="B10405" t="str">
            <v>Guerrero</v>
          </cell>
          <cell r="F10405">
            <v>28975</v>
          </cell>
        </row>
        <row r="10406">
          <cell r="A10406">
            <v>2022</v>
          </cell>
          <cell r="B10406" t="str">
            <v>Guerrero</v>
          </cell>
          <cell r="F10406">
            <v>25858</v>
          </cell>
        </row>
        <row r="10407">
          <cell r="A10407">
            <v>2022</v>
          </cell>
          <cell r="B10407" t="str">
            <v>Guerrero</v>
          </cell>
          <cell r="F10407">
            <v>28360</v>
          </cell>
        </row>
        <row r="10408">
          <cell r="A10408">
            <v>2022</v>
          </cell>
          <cell r="B10408" t="str">
            <v>Guerrero</v>
          </cell>
          <cell r="F10408">
            <v>25025</v>
          </cell>
        </row>
        <row r="10409">
          <cell r="A10409">
            <v>2022</v>
          </cell>
          <cell r="B10409" t="str">
            <v>Guerrero</v>
          </cell>
          <cell r="F10409">
            <v>27754</v>
          </cell>
        </row>
        <row r="10410">
          <cell r="A10410">
            <v>2022</v>
          </cell>
          <cell r="B10410" t="str">
            <v>Guerrero</v>
          </cell>
          <cell r="F10410">
            <v>24232</v>
          </cell>
        </row>
        <row r="10411">
          <cell r="A10411">
            <v>2022</v>
          </cell>
          <cell r="B10411" t="str">
            <v>Guerrero</v>
          </cell>
          <cell r="F10411">
            <v>27170</v>
          </cell>
        </row>
        <row r="10412">
          <cell r="A10412">
            <v>2022</v>
          </cell>
          <cell r="B10412" t="str">
            <v>Guerrero</v>
          </cell>
          <cell r="F10412">
            <v>23472</v>
          </cell>
        </row>
        <row r="10413">
          <cell r="A10413">
            <v>2022</v>
          </cell>
          <cell r="B10413" t="str">
            <v>Guerrero</v>
          </cell>
          <cell r="F10413">
            <v>26600</v>
          </cell>
        </row>
        <row r="10414">
          <cell r="A10414">
            <v>2022</v>
          </cell>
          <cell r="B10414" t="str">
            <v>Guerrero</v>
          </cell>
          <cell r="F10414">
            <v>22760</v>
          </cell>
        </row>
        <row r="10415">
          <cell r="A10415">
            <v>2022</v>
          </cell>
          <cell r="B10415" t="str">
            <v>Guerrero</v>
          </cell>
          <cell r="F10415">
            <v>26046</v>
          </cell>
        </row>
        <row r="10416">
          <cell r="A10416">
            <v>2022</v>
          </cell>
          <cell r="B10416" t="str">
            <v>Guerrero</v>
          </cell>
          <cell r="F10416">
            <v>22068</v>
          </cell>
        </row>
        <row r="10417">
          <cell r="A10417">
            <v>2022</v>
          </cell>
          <cell r="B10417" t="str">
            <v>Guerrero</v>
          </cell>
          <cell r="F10417">
            <v>25489</v>
          </cell>
        </row>
        <row r="10418">
          <cell r="A10418">
            <v>2022</v>
          </cell>
          <cell r="B10418" t="str">
            <v>Guerrero</v>
          </cell>
          <cell r="F10418">
            <v>21395</v>
          </cell>
        </row>
        <row r="10419">
          <cell r="A10419">
            <v>2022</v>
          </cell>
          <cell r="B10419" t="str">
            <v>Guerrero</v>
          </cell>
          <cell r="F10419">
            <v>24946</v>
          </cell>
        </row>
        <row r="10420">
          <cell r="A10420">
            <v>2022</v>
          </cell>
          <cell r="B10420" t="str">
            <v>Guerrero</v>
          </cell>
          <cell r="F10420">
            <v>20755</v>
          </cell>
        </row>
        <row r="10421">
          <cell r="A10421">
            <v>2022</v>
          </cell>
          <cell r="B10421" t="str">
            <v>Guerrero</v>
          </cell>
          <cell r="F10421">
            <v>24427</v>
          </cell>
        </row>
        <row r="10422">
          <cell r="A10422">
            <v>2022</v>
          </cell>
          <cell r="B10422" t="str">
            <v>Guerrero</v>
          </cell>
          <cell r="F10422">
            <v>20175</v>
          </cell>
        </row>
        <row r="10423">
          <cell r="A10423">
            <v>2022</v>
          </cell>
          <cell r="B10423" t="str">
            <v>Guerrero</v>
          </cell>
          <cell r="F10423">
            <v>23943</v>
          </cell>
        </row>
        <row r="10424">
          <cell r="A10424">
            <v>2022</v>
          </cell>
          <cell r="B10424" t="str">
            <v>Guerrero</v>
          </cell>
          <cell r="F10424">
            <v>19662</v>
          </cell>
        </row>
        <row r="10425">
          <cell r="A10425">
            <v>2022</v>
          </cell>
          <cell r="B10425" t="str">
            <v>Guerrero</v>
          </cell>
          <cell r="F10425">
            <v>23493</v>
          </cell>
        </row>
        <row r="10426">
          <cell r="A10426">
            <v>2022</v>
          </cell>
          <cell r="B10426" t="str">
            <v>Guerrero</v>
          </cell>
          <cell r="F10426">
            <v>19218</v>
          </cell>
        </row>
        <row r="10427">
          <cell r="A10427">
            <v>2022</v>
          </cell>
          <cell r="B10427" t="str">
            <v>Guerrero</v>
          </cell>
          <cell r="F10427">
            <v>23069</v>
          </cell>
        </row>
        <row r="10428">
          <cell r="A10428">
            <v>2022</v>
          </cell>
          <cell r="B10428" t="str">
            <v>Guerrero</v>
          </cell>
          <cell r="F10428">
            <v>18857</v>
          </cell>
        </row>
        <row r="10429">
          <cell r="A10429">
            <v>2022</v>
          </cell>
          <cell r="B10429" t="str">
            <v>Guerrero</v>
          </cell>
          <cell r="F10429">
            <v>22681</v>
          </cell>
        </row>
        <row r="10430">
          <cell r="A10430">
            <v>2022</v>
          </cell>
          <cell r="B10430" t="str">
            <v>Guerrero</v>
          </cell>
          <cell r="F10430">
            <v>18574</v>
          </cell>
        </row>
        <row r="10431">
          <cell r="A10431">
            <v>2022</v>
          </cell>
          <cell r="B10431" t="str">
            <v>Guerrero</v>
          </cell>
          <cell r="F10431">
            <v>22337</v>
          </cell>
        </row>
        <row r="10432">
          <cell r="A10432">
            <v>2022</v>
          </cell>
          <cell r="B10432" t="str">
            <v>Guerrero</v>
          </cell>
          <cell r="F10432">
            <v>18362</v>
          </cell>
        </row>
        <row r="10433">
          <cell r="A10433">
            <v>2022</v>
          </cell>
          <cell r="B10433" t="str">
            <v>Guerrero</v>
          </cell>
          <cell r="F10433">
            <v>22038</v>
          </cell>
        </row>
        <row r="10434">
          <cell r="A10434">
            <v>2022</v>
          </cell>
          <cell r="B10434" t="str">
            <v>Guerrero</v>
          </cell>
          <cell r="F10434">
            <v>18209</v>
          </cell>
        </row>
        <row r="10435">
          <cell r="A10435">
            <v>2022</v>
          </cell>
          <cell r="B10435" t="str">
            <v>Guerrero</v>
          </cell>
          <cell r="F10435">
            <v>21772</v>
          </cell>
        </row>
        <row r="10436">
          <cell r="A10436">
            <v>2022</v>
          </cell>
          <cell r="B10436" t="str">
            <v>Guerrero</v>
          </cell>
          <cell r="F10436">
            <v>18038</v>
          </cell>
        </row>
        <row r="10437">
          <cell r="A10437">
            <v>2022</v>
          </cell>
          <cell r="B10437" t="str">
            <v>Guerrero</v>
          </cell>
          <cell r="F10437">
            <v>21466</v>
          </cell>
        </row>
        <row r="10438">
          <cell r="A10438">
            <v>2022</v>
          </cell>
          <cell r="B10438" t="str">
            <v>Guerrero</v>
          </cell>
          <cell r="F10438">
            <v>17802</v>
          </cell>
        </row>
        <row r="10439">
          <cell r="A10439">
            <v>2022</v>
          </cell>
          <cell r="B10439" t="str">
            <v>Guerrero</v>
          </cell>
          <cell r="F10439">
            <v>21083</v>
          </cell>
        </row>
        <row r="10440">
          <cell r="A10440">
            <v>2022</v>
          </cell>
          <cell r="B10440" t="str">
            <v>Guerrero</v>
          </cell>
          <cell r="F10440">
            <v>17513</v>
          </cell>
        </row>
        <row r="10441">
          <cell r="A10441">
            <v>2022</v>
          </cell>
          <cell r="B10441" t="str">
            <v>Guerrero</v>
          </cell>
          <cell r="F10441">
            <v>20648</v>
          </cell>
        </row>
        <row r="10442">
          <cell r="A10442">
            <v>2022</v>
          </cell>
          <cell r="B10442" t="str">
            <v>Guerrero</v>
          </cell>
          <cell r="F10442">
            <v>17180</v>
          </cell>
        </row>
        <row r="10443">
          <cell r="A10443">
            <v>2022</v>
          </cell>
          <cell r="B10443" t="str">
            <v>Guerrero</v>
          </cell>
          <cell r="F10443">
            <v>20174</v>
          </cell>
        </row>
        <row r="10444">
          <cell r="A10444">
            <v>2022</v>
          </cell>
          <cell r="B10444" t="str">
            <v>Guerrero</v>
          </cell>
          <cell r="F10444">
            <v>16805</v>
          </cell>
        </row>
        <row r="10445">
          <cell r="A10445">
            <v>2022</v>
          </cell>
          <cell r="B10445" t="str">
            <v>Guerrero</v>
          </cell>
          <cell r="F10445">
            <v>19676</v>
          </cell>
        </row>
        <row r="10446">
          <cell r="A10446">
            <v>2022</v>
          </cell>
          <cell r="B10446" t="str">
            <v>Guerrero</v>
          </cell>
          <cell r="F10446">
            <v>16401</v>
          </cell>
        </row>
        <row r="10447">
          <cell r="A10447">
            <v>2022</v>
          </cell>
          <cell r="B10447" t="str">
            <v>Guerrero</v>
          </cell>
          <cell r="F10447">
            <v>19160</v>
          </cell>
        </row>
        <row r="10448">
          <cell r="A10448">
            <v>2022</v>
          </cell>
          <cell r="B10448" t="str">
            <v>Guerrero</v>
          </cell>
          <cell r="F10448">
            <v>15988</v>
          </cell>
        </row>
        <row r="10449">
          <cell r="A10449">
            <v>2022</v>
          </cell>
          <cell r="B10449" t="str">
            <v>Guerrero</v>
          </cell>
          <cell r="F10449">
            <v>18639</v>
          </cell>
        </row>
        <row r="10450">
          <cell r="A10450">
            <v>2022</v>
          </cell>
          <cell r="B10450" t="str">
            <v>Guerrero</v>
          </cell>
          <cell r="F10450">
            <v>15572</v>
          </cell>
        </row>
        <row r="10451">
          <cell r="A10451">
            <v>2022</v>
          </cell>
          <cell r="B10451" t="str">
            <v>Guerrero</v>
          </cell>
          <cell r="F10451">
            <v>18126</v>
          </cell>
        </row>
        <row r="10452">
          <cell r="A10452">
            <v>2022</v>
          </cell>
          <cell r="B10452" t="str">
            <v>Guerrero</v>
          </cell>
          <cell r="F10452">
            <v>15172</v>
          </cell>
        </row>
        <row r="10453">
          <cell r="A10453">
            <v>2022</v>
          </cell>
          <cell r="B10453" t="str">
            <v>Guerrero</v>
          </cell>
          <cell r="F10453">
            <v>17634</v>
          </cell>
        </row>
        <row r="10454">
          <cell r="A10454">
            <v>2022</v>
          </cell>
          <cell r="B10454" t="str">
            <v>Guerrero</v>
          </cell>
          <cell r="F10454">
            <v>14788</v>
          </cell>
        </row>
        <row r="10455">
          <cell r="A10455">
            <v>2022</v>
          </cell>
          <cell r="B10455" t="str">
            <v>Guerrero</v>
          </cell>
          <cell r="F10455">
            <v>17164</v>
          </cell>
        </row>
        <row r="10456">
          <cell r="A10456">
            <v>2022</v>
          </cell>
          <cell r="B10456" t="str">
            <v>Guerrero</v>
          </cell>
          <cell r="F10456">
            <v>14403</v>
          </cell>
        </row>
        <row r="10457">
          <cell r="A10457">
            <v>2022</v>
          </cell>
          <cell r="B10457" t="str">
            <v>Guerrero</v>
          </cell>
          <cell r="F10457">
            <v>16704</v>
          </cell>
        </row>
        <row r="10458">
          <cell r="A10458">
            <v>2022</v>
          </cell>
          <cell r="B10458" t="str">
            <v>Guerrero</v>
          </cell>
          <cell r="F10458">
            <v>14016</v>
          </cell>
        </row>
        <row r="10459">
          <cell r="A10459">
            <v>2022</v>
          </cell>
          <cell r="B10459" t="str">
            <v>Guerrero</v>
          </cell>
          <cell r="F10459">
            <v>16247</v>
          </cell>
        </row>
        <row r="10460">
          <cell r="A10460">
            <v>2022</v>
          </cell>
          <cell r="B10460" t="str">
            <v>Guerrero</v>
          </cell>
          <cell r="F10460">
            <v>13629</v>
          </cell>
        </row>
        <row r="10461">
          <cell r="A10461">
            <v>2022</v>
          </cell>
          <cell r="B10461" t="str">
            <v>Guerrero</v>
          </cell>
          <cell r="F10461">
            <v>15787</v>
          </cell>
        </row>
        <row r="10462">
          <cell r="A10462">
            <v>2022</v>
          </cell>
          <cell r="B10462" t="str">
            <v>Guerrero</v>
          </cell>
          <cell r="F10462">
            <v>13227</v>
          </cell>
        </row>
        <row r="10463">
          <cell r="A10463">
            <v>2022</v>
          </cell>
          <cell r="B10463" t="str">
            <v>Guerrero</v>
          </cell>
          <cell r="F10463">
            <v>15309</v>
          </cell>
        </row>
        <row r="10464">
          <cell r="A10464">
            <v>2022</v>
          </cell>
          <cell r="B10464" t="str">
            <v>Guerrero</v>
          </cell>
          <cell r="F10464">
            <v>12796</v>
          </cell>
        </row>
        <row r="10465">
          <cell r="A10465">
            <v>2022</v>
          </cell>
          <cell r="B10465" t="str">
            <v>Guerrero</v>
          </cell>
          <cell r="F10465">
            <v>14803</v>
          </cell>
        </row>
        <row r="10466">
          <cell r="A10466">
            <v>2022</v>
          </cell>
          <cell r="B10466" t="str">
            <v>Guerrero</v>
          </cell>
          <cell r="F10466">
            <v>12335</v>
          </cell>
        </row>
        <row r="10467">
          <cell r="A10467">
            <v>2022</v>
          </cell>
          <cell r="B10467" t="str">
            <v>Guerrero</v>
          </cell>
          <cell r="F10467">
            <v>14262</v>
          </cell>
        </row>
        <row r="10468">
          <cell r="A10468">
            <v>2022</v>
          </cell>
          <cell r="B10468" t="str">
            <v>Guerrero</v>
          </cell>
          <cell r="F10468">
            <v>11839</v>
          </cell>
        </row>
        <row r="10469">
          <cell r="A10469">
            <v>2022</v>
          </cell>
          <cell r="B10469" t="str">
            <v>Guerrero</v>
          </cell>
          <cell r="F10469">
            <v>13685</v>
          </cell>
        </row>
        <row r="10470">
          <cell r="A10470">
            <v>2022</v>
          </cell>
          <cell r="B10470" t="str">
            <v>Guerrero</v>
          </cell>
          <cell r="F10470">
            <v>11311</v>
          </cell>
        </row>
        <row r="10471">
          <cell r="A10471">
            <v>2022</v>
          </cell>
          <cell r="B10471" t="str">
            <v>Guerrero</v>
          </cell>
          <cell r="F10471">
            <v>13079</v>
          </cell>
        </row>
        <row r="10472">
          <cell r="A10472">
            <v>2022</v>
          </cell>
          <cell r="B10472" t="str">
            <v>Guerrero</v>
          </cell>
          <cell r="F10472">
            <v>10765</v>
          </cell>
        </row>
        <row r="10473">
          <cell r="A10473">
            <v>2022</v>
          </cell>
          <cell r="B10473" t="str">
            <v>Guerrero</v>
          </cell>
          <cell r="F10473">
            <v>12457</v>
          </cell>
        </row>
        <row r="10474">
          <cell r="A10474">
            <v>2022</v>
          </cell>
          <cell r="B10474" t="str">
            <v>Guerrero</v>
          </cell>
          <cell r="F10474">
            <v>10210</v>
          </cell>
        </row>
        <row r="10475">
          <cell r="A10475">
            <v>2022</v>
          </cell>
          <cell r="B10475" t="str">
            <v>Guerrero</v>
          </cell>
          <cell r="F10475">
            <v>11830</v>
          </cell>
        </row>
        <row r="10476">
          <cell r="A10476">
            <v>2022</v>
          </cell>
          <cell r="B10476" t="str">
            <v>Guerrero</v>
          </cell>
          <cell r="F10476">
            <v>9650</v>
          </cell>
        </row>
        <row r="10477">
          <cell r="A10477">
            <v>2022</v>
          </cell>
          <cell r="B10477" t="str">
            <v>Guerrero</v>
          </cell>
          <cell r="F10477">
            <v>11209</v>
          </cell>
        </row>
        <row r="10478">
          <cell r="A10478">
            <v>2022</v>
          </cell>
          <cell r="B10478" t="str">
            <v>Guerrero</v>
          </cell>
          <cell r="F10478">
            <v>9085</v>
          </cell>
        </row>
        <row r="10479">
          <cell r="A10479">
            <v>2022</v>
          </cell>
          <cell r="B10479" t="str">
            <v>Guerrero</v>
          </cell>
          <cell r="F10479">
            <v>10592</v>
          </cell>
        </row>
        <row r="10480">
          <cell r="A10480">
            <v>2022</v>
          </cell>
          <cell r="B10480" t="str">
            <v>Guerrero</v>
          </cell>
          <cell r="F10480">
            <v>8530</v>
          </cell>
        </row>
        <row r="10481">
          <cell r="A10481">
            <v>2022</v>
          </cell>
          <cell r="B10481" t="str">
            <v>Guerrero</v>
          </cell>
          <cell r="F10481">
            <v>9977</v>
          </cell>
        </row>
        <row r="10482">
          <cell r="A10482">
            <v>2022</v>
          </cell>
          <cell r="B10482" t="str">
            <v>Guerrero</v>
          </cell>
          <cell r="F10482">
            <v>7983</v>
          </cell>
        </row>
        <row r="10483">
          <cell r="A10483">
            <v>2022</v>
          </cell>
          <cell r="B10483" t="str">
            <v>Guerrero</v>
          </cell>
          <cell r="F10483">
            <v>9368</v>
          </cell>
        </row>
        <row r="10484">
          <cell r="A10484">
            <v>2022</v>
          </cell>
          <cell r="B10484" t="str">
            <v>Guerrero</v>
          </cell>
          <cell r="F10484">
            <v>7429</v>
          </cell>
        </row>
        <row r="10485">
          <cell r="A10485">
            <v>2022</v>
          </cell>
          <cell r="B10485" t="str">
            <v>Guerrero</v>
          </cell>
          <cell r="F10485">
            <v>8770</v>
          </cell>
        </row>
        <row r="10486">
          <cell r="A10486">
            <v>2022</v>
          </cell>
          <cell r="B10486" t="str">
            <v>Guerrero</v>
          </cell>
          <cell r="F10486">
            <v>6939</v>
          </cell>
        </row>
        <row r="10487">
          <cell r="A10487">
            <v>2022</v>
          </cell>
          <cell r="B10487" t="str">
            <v>Guerrero</v>
          </cell>
          <cell r="F10487">
            <v>8252</v>
          </cell>
        </row>
        <row r="10488">
          <cell r="A10488">
            <v>2022</v>
          </cell>
          <cell r="B10488" t="str">
            <v>Guerrero</v>
          </cell>
          <cell r="F10488">
            <v>6488</v>
          </cell>
        </row>
        <row r="10489">
          <cell r="A10489">
            <v>2022</v>
          </cell>
          <cell r="B10489" t="str">
            <v>Guerrero</v>
          </cell>
          <cell r="F10489">
            <v>7775</v>
          </cell>
        </row>
        <row r="10490">
          <cell r="A10490">
            <v>2022</v>
          </cell>
          <cell r="B10490" t="str">
            <v>Guerrero</v>
          </cell>
          <cell r="F10490">
            <v>6026</v>
          </cell>
        </row>
        <row r="10491">
          <cell r="A10491">
            <v>2022</v>
          </cell>
          <cell r="B10491" t="str">
            <v>Guerrero</v>
          </cell>
          <cell r="F10491">
            <v>7283</v>
          </cell>
        </row>
        <row r="10492">
          <cell r="A10492">
            <v>2022</v>
          </cell>
          <cell r="B10492" t="str">
            <v>Guerrero</v>
          </cell>
          <cell r="F10492">
            <v>5578</v>
          </cell>
        </row>
        <row r="10493">
          <cell r="A10493">
            <v>2022</v>
          </cell>
          <cell r="B10493" t="str">
            <v>Guerrero</v>
          </cell>
          <cell r="F10493">
            <v>6815</v>
          </cell>
        </row>
        <row r="10494">
          <cell r="A10494">
            <v>2022</v>
          </cell>
          <cell r="B10494" t="str">
            <v>Guerrero</v>
          </cell>
          <cell r="F10494">
            <v>5145</v>
          </cell>
        </row>
        <row r="10495">
          <cell r="A10495">
            <v>2022</v>
          </cell>
          <cell r="B10495" t="str">
            <v>Guerrero</v>
          </cell>
          <cell r="F10495">
            <v>6365</v>
          </cell>
        </row>
        <row r="10496">
          <cell r="A10496">
            <v>2022</v>
          </cell>
          <cell r="B10496" t="str">
            <v>Guerrero</v>
          </cell>
          <cell r="F10496">
            <v>4732</v>
          </cell>
        </row>
        <row r="10497">
          <cell r="A10497">
            <v>2022</v>
          </cell>
          <cell r="B10497" t="str">
            <v>Guerrero</v>
          </cell>
          <cell r="F10497">
            <v>5937</v>
          </cell>
        </row>
        <row r="10498">
          <cell r="A10498">
            <v>2022</v>
          </cell>
          <cell r="B10498" t="str">
            <v>Guerrero</v>
          </cell>
          <cell r="F10498">
            <v>4336</v>
          </cell>
        </row>
        <row r="10499">
          <cell r="A10499">
            <v>2022</v>
          </cell>
          <cell r="B10499" t="str">
            <v>Guerrero</v>
          </cell>
          <cell r="F10499">
            <v>5522</v>
          </cell>
        </row>
        <row r="10500">
          <cell r="A10500">
            <v>2022</v>
          </cell>
          <cell r="B10500" t="str">
            <v>Guerrero</v>
          </cell>
          <cell r="F10500">
            <v>3958</v>
          </cell>
        </row>
        <row r="10501">
          <cell r="A10501">
            <v>2022</v>
          </cell>
          <cell r="B10501" t="str">
            <v>Guerrero</v>
          </cell>
          <cell r="F10501">
            <v>5122</v>
          </cell>
        </row>
        <row r="10502">
          <cell r="A10502">
            <v>2022</v>
          </cell>
          <cell r="B10502" t="str">
            <v>Guerrero</v>
          </cell>
          <cell r="F10502">
            <v>3609</v>
          </cell>
        </row>
        <row r="10503">
          <cell r="A10503">
            <v>2022</v>
          </cell>
          <cell r="B10503" t="str">
            <v>Guerrero</v>
          </cell>
          <cell r="F10503">
            <v>4749</v>
          </cell>
        </row>
        <row r="10504">
          <cell r="A10504">
            <v>2022</v>
          </cell>
          <cell r="B10504" t="str">
            <v>Guerrero</v>
          </cell>
          <cell r="F10504">
            <v>3274</v>
          </cell>
        </row>
        <row r="10505">
          <cell r="A10505">
            <v>2022</v>
          </cell>
          <cell r="B10505" t="str">
            <v>Guerrero</v>
          </cell>
          <cell r="F10505">
            <v>4384</v>
          </cell>
        </row>
        <row r="10506">
          <cell r="A10506">
            <v>2022</v>
          </cell>
          <cell r="B10506" t="str">
            <v>Guerrero</v>
          </cell>
          <cell r="F10506">
            <v>2948</v>
          </cell>
        </row>
        <row r="10507">
          <cell r="A10507">
            <v>2022</v>
          </cell>
          <cell r="B10507" t="str">
            <v>Guerrero</v>
          </cell>
          <cell r="F10507">
            <v>4014</v>
          </cell>
        </row>
        <row r="10508">
          <cell r="A10508">
            <v>2022</v>
          </cell>
          <cell r="B10508" t="str">
            <v>Guerrero</v>
          </cell>
          <cell r="F10508">
            <v>2638</v>
          </cell>
        </row>
        <row r="10509">
          <cell r="A10509">
            <v>2022</v>
          </cell>
          <cell r="B10509" t="str">
            <v>Guerrero</v>
          </cell>
          <cell r="F10509">
            <v>3651</v>
          </cell>
        </row>
        <row r="10510">
          <cell r="A10510">
            <v>2022</v>
          </cell>
          <cell r="B10510" t="str">
            <v>Guerrero</v>
          </cell>
          <cell r="F10510">
            <v>2349</v>
          </cell>
        </row>
        <row r="10511">
          <cell r="A10511">
            <v>2022</v>
          </cell>
          <cell r="B10511" t="str">
            <v>Guerrero</v>
          </cell>
          <cell r="F10511">
            <v>3301</v>
          </cell>
        </row>
        <row r="10512">
          <cell r="A10512">
            <v>2022</v>
          </cell>
          <cell r="B10512" t="str">
            <v>Guerrero</v>
          </cell>
          <cell r="F10512">
            <v>2080</v>
          </cell>
        </row>
        <row r="10513">
          <cell r="A10513">
            <v>2022</v>
          </cell>
          <cell r="B10513" t="str">
            <v>Guerrero</v>
          </cell>
          <cell r="F10513">
            <v>2964</v>
          </cell>
        </row>
        <row r="10514">
          <cell r="A10514">
            <v>2022</v>
          </cell>
          <cell r="B10514" t="str">
            <v>Guerrero</v>
          </cell>
          <cell r="F10514">
            <v>1830</v>
          </cell>
        </row>
        <row r="10515">
          <cell r="A10515">
            <v>2022</v>
          </cell>
          <cell r="B10515" t="str">
            <v>Guerrero</v>
          </cell>
          <cell r="F10515">
            <v>2641</v>
          </cell>
        </row>
        <row r="10516">
          <cell r="A10516">
            <v>2022</v>
          </cell>
          <cell r="B10516" t="str">
            <v>Guerrero</v>
          </cell>
          <cell r="F10516">
            <v>1598</v>
          </cell>
        </row>
        <row r="10517">
          <cell r="A10517">
            <v>2022</v>
          </cell>
          <cell r="B10517" t="str">
            <v>Guerrero</v>
          </cell>
          <cell r="F10517">
            <v>2329</v>
          </cell>
        </row>
        <row r="10518">
          <cell r="A10518">
            <v>2022</v>
          </cell>
          <cell r="B10518" t="str">
            <v>Guerrero</v>
          </cell>
          <cell r="F10518">
            <v>1384</v>
          </cell>
        </row>
        <row r="10519">
          <cell r="A10519">
            <v>2022</v>
          </cell>
          <cell r="B10519" t="str">
            <v>Guerrero</v>
          </cell>
          <cell r="F10519">
            <v>2034</v>
          </cell>
        </row>
        <row r="10520">
          <cell r="A10520">
            <v>2022</v>
          </cell>
          <cell r="B10520" t="str">
            <v>Guerrero</v>
          </cell>
          <cell r="F10520">
            <v>1186</v>
          </cell>
        </row>
        <row r="10521">
          <cell r="A10521">
            <v>2022</v>
          </cell>
          <cell r="B10521" t="str">
            <v>Guerrero</v>
          </cell>
          <cell r="F10521">
            <v>1757</v>
          </cell>
        </row>
        <row r="10522">
          <cell r="A10522">
            <v>2022</v>
          </cell>
          <cell r="B10522" t="str">
            <v>Guerrero</v>
          </cell>
          <cell r="F10522">
            <v>1008</v>
          </cell>
        </row>
        <row r="10523">
          <cell r="A10523">
            <v>2022</v>
          </cell>
          <cell r="B10523" t="str">
            <v>Guerrero</v>
          </cell>
          <cell r="F10523">
            <v>1500</v>
          </cell>
        </row>
        <row r="10524">
          <cell r="A10524">
            <v>2022</v>
          </cell>
          <cell r="B10524" t="str">
            <v>Guerrero</v>
          </cell>
          <cell r="F10524">
            <v>845</v>
          </cell>
        </row>
        <row r="10525">
          <cell r="A10525">
            <v>2022</v>
          </cell>
          <cell r="B10525" t="str">
            <v>Guerrero</v>
          </cell>
          <cell r="F10525">
            <v>1262</v>
          </cell>
        </row>
        <row r="10526">
          <cell r="A10526">
            <v>2022</v>
          </cell>
          <cell r="B10526" t="str">
            <v>Guerrero</v>
          </cell>
          <cell r="F10526">
            <v>695</v>
          </cell>
        </row>
        <row r="10527">
          <cell r="A10527">
            <v>2022</v>
          </cell>
          <cell r="B10527" t="str">
            <v>Guerrero</v>
          </cell>
          <cell r="F10527">
            <v>1044</v>
          </cell>
        </row>
        <row r="10528">
          <cell r="A10528">
            <v>2022</v>
          </cell>
          <cell r="B10528" t="str">
            <v>Guerrero</v>
          </cell>
          <cell r="F10528">
            <v>560</v>
          </cell>
        </row>
        <row r="10529">
          <cell r="A10529">
            <v>2022</v>
          </cell>
          <cell r="B10529" t="str">
            <v>Guerrero</v>
          </cell>
          <cell r="F10529">
            <v>845</v>
          </cell>
        </row>
        <row r="10530">
          <cell r="A10530">
            <v>2022</v>
          </cell>
          <cell r="B10530" t="str">
            <v>Guerrero</v>
          </cell>
          <cell r="F10530">
            <v>443</v>
          </cell>
        </row>
        <row r="10531">
          <cell r="A10531">
            <v>2022</v>
          </cell>
          <cell r="B10531" t="str">
            <v>Guerrero</v>
          </cell>
          <cell r="F10531">
            <v>672</v>
          </cell>
        </row>
        <row r="10532">
          <cell r="A10532">
            <v>2022</v>
          </cell>
          <cell r="B10532" t="str">
            <v>Guerrero</v>
          </cell>
          <cell r="F10532">
            <v>345</v>
          </cell>
        </row>
        <row r="10533">
          <cell r="A10533">
            <v>2022</v>
          </cell>
          <cell r="B10533" t="str">
            <v>Guerrero</v>
          </cell>
          <cell r="F10533">
            <v>523</v>
          </cell>
        </row>
        <row r="10534">
          <cell r="A10534">
            <v>2022</v>
          </cell>
          <cell r="B10534" t="str">
            <v>Guerrero</v>
          </cell>
          <cell r="F10534">
            <v>262</v>
          </cell>
        </row>
        <row r="10535">
          <cell r="A10535">
            <v>2022</v>
          </cell>
          <cell r="B10535" t="str">
            <v>Guerrero</v>
          </cell>
          <cell r="F10535">
            <v>398</v>
          </cell>
        </row>
        <row r="10536">
          <cell r="A10536">
            <v>2022</v>
          </cell>
          <cell r="B10536" t="str">
            <v>Guerrero</v>
          </cell>
          <cell r="F10536">
            <v>195</v>
          </cell>
        </row>
        <row r="10537">
          <cell r="A10537">
            <v>2022</v>
          </cell>
          <cell r="B10537" t="str">
            <v>Guerrero</v>
          </cell>
          <cell r="F10537">
            <v>297</v>
          </cell>
        </row>
        <row r="10538">
          <cell r="A10538">
            <v>2022</v>
          </cell>
          <cell r="B10538" t="str">
            <v>Guerrero</v>
          </cell>
          <cell r="F10538">
            <v>142</v>
          </cell>
        </row>
        <row r="10539">
          <cell r="A10539">
            <v>2022</v>
          </cell>
          <cell r="B10539" t="str">
            <v>Guerrero</v>
          </cell>
          <cell r="F10539">
            <v>216</v>
          </cell>
        </row>
        <row r="10540">
          <cell r="A10540">
            <v>2022</v>
          </cell>
          <cell r="B10540" t="str">
            <v>Guerrero</v>
          </cell>
          <cell r="F10540">
            <v>101</v>
          </cell>
        </row>
        <row r="10541">
          <cell r="A10541">
            <v>2022</v>
          </cell>
          <cell r="B10541" t="str">
            <v>Guerrero</v>
          </cell>
          <cell r="F10541">
            <v>152</v>
          </cell>
        </row>
        <row r="10542">
          <cell r="A10542">
            <v>2022</v>
          </cell>
          <cell r="B10542" t="str">
            <v>Guerrero</v>
          </cell>
          <cell r="F10542">
            <v>69</v>
          </cell>
        </row>
        <row r="10543">
          <cell r="A10543">
            <v>2022</v>
          </cell>
          <cell r="B10543" t="str">
            <v>Guerrero</v>
          </cell>
          <cell r="F10543">
            <v>104</v>
          </cell>
        </row>
        <row r="10544">
          <cell r="A10544">
            <v>2022</v>
          </cell>
          <cell r="B10544" t="str">
            <v>Guerrero</v>
          </cell>
          <cell r="F10544">
            <v>46</v>
          </cell>
        </row>
        <row r="10545">
          <cell r="A10545">
            <v>2022</v>
          </cell>
          <cell r="B10545" t="str">
            <v>Guerrero</v>
          </cell>
          <cell r="F10545">
            <v>68</v>
          </cell>
        </row>
        <row r="10546">
          <cell r="A10546">
            <v>2022</v>
          </cell>
          <cell r="B10546" t="str">
            <v>Guerrero</v>
          </cell>
          <cell r="F10546">
            <v>29</v>
          </cell>
        </row>
        <row r="10547">
          <cell r="A10547">
            <v>2022</v>
          </cell>
          <cell r="B10547" t="str">
            <v>Guerrero</v>
          </cell>
          <cell r="F10547">
            <v>43</v>
          </cell>
        </row>
        <row r="10548">
          <cell r="A10548">
            <v>2022</v>
          </cell>
          <cell r="B10548" t="str">
            <v>Guerrero</v>
          </cell>
          <cell r="F10548">
            <v>18</v>
          </cell>
        </row>
        <row r="10549">
          <cell r="A10549">
            <v>2022</v>
          </cell>
          <cell r="B10549" t="str">
            <v>Guerrero</v>
          </cell>
          <cell r="F10549">
            <v>26</v>
          </cell>
        </row>
        <row r="10550">
          <cell r="A10550">
            <v>2022</v>
          </cell>
          <cell r="B10550" t="str">
            <v>Guerrero</v>
          </cell>
          <cell r="F10550">
            <v>11</v>
          </cell>
        </row>
        <row r="10551">
          <cell r="A10551">
            <v>2022</v>
          </cell>
          <cell r="B10551" t="str">
            <v>Guerrero</v>
          </cell>
          <cell r="F10551">
            <v>15</v>
          </cell>
        </row>
        <row r="10552">
          <cell r="A10552">
            <v>2022</v>
          </cell>
          <cell r="B10552" t="str">
            <v>Guerrero</v>
          </cell>
          <cell r="F10552">
            <v>6</v>
          </cell>
        </row>
        <row r="10553">
          <cell r="A10553">
            <v>2022</v>
          </cell>
          <cell r="B10553" t="str">
            <v>Guerrero</v>
          </cell>
          <cell r="F10553">
            <v>8</v>
          </cell>
        </row>
        <row r="10554">
          <cell r="A10554">
            <v>2022</v>
          </cell>
          <cell r="B10554" t="str">
            <v>Guerrero</v>
          </cell>
          <cell r="F10554">
            <v>3</v>
          </cell>
        </row>
        <row r="10555">
          <cell r="A10555">
            <v>2022</v>
          </cell>
          <cell r="B10555" t="str">
            <v>Guerrero</v>
          </cell>
          <cell r="F10555">
            <v>4</v>
          </cell>
        </row>
        <row r="10556">
          <cell r="A10556">
            <v>2022</v>
          </cell>
          <cell r="B10556" t="str">
            <v>Guerrero</v>
          </cell>
          <cell r="F10556">
            <v>2</v>
          </cell>
        </row>
        <row r="10557">
          <cell r="A10557">
            <v>2022</v>
          </cell>
          <cell r="B10557" t="str">
            <v>Guerrero</v>
          </cell>
          <cell r="F10557">
            <v>2</v>
          </cell>
        </row>
        <row r="10558">
          <cell r="A10558">
            <v>2022</v>
          </cell>
          <cell r="B10558" t="str">
            <v>Guerrero</v>
          </cell>
          <cell r="F10558">
            <v>2</v>
          </cell>
        </row>
        <row r="10559">
          <cell r="A10559">
            <v>2022</v>
          </cell>
          <cell r="B10559" t="str">
            <v>Guerrero</v>
          </cell>
          <cell r="F10559">
            <v>2</v>
          </cell>
        </row>
        <row r="10560">
          <cell r="A10560">
            <v>2022</v>
          </cell>
          <cell r="B10560" t="str">
            <v>Guerrero</v>
          </cell>
          <cell r="F10560">
            <v>1</v>
          </cell>
        </row>
        <row r="10561">
          <cell r="A10561">
            <v>2022</v>
          </cell>
          <cell r="B10561" t="str">
            <v>Guerrero</v>
          </cell>
          <cell r="F10561">
            <v>1</v>
          </cell>
        </row>
        <row r="10562">
          <cell r="A10562">
            <v>2019</v>
          </cell>
          <cell r="B10562" t="str">
            <v>Hidalgo</v>
          </cell>
          <cell r="F10562">
            <v>26632</v>
          </cell>
        </row>
        <row r="10563">
          <cell r="A10563">
            <v>2019</v>
          </cell>
          <cell r="B10563" t="str">
            <v>Hidalgo</v>
          </cell>
          <cell r="F10563">
            <v>25663</v>
          </cell>
        </row>
        <row r="10564">
          <cell r="A10564">
            <v>2019</v>
          </cell>
          <cell r="B10564" t="str">
            <v>Hidalgo</v>
          </cell>
          <cell r="F10564">
            <v>26883</v>
          </cell>
        </row>
        <row r="10565">
          <cell r="A10565">
            <v>2019</v>
          </cell>
          <cell r="B10565" t="str">
            <v>Hidalgo</v>
          </cell>
          <cell r="F10565">
            <v>25923</v>
          </cell>
        </row>
        <row r="10566">
          <cell r="A10566">
            <v>2019</v>
          </cell>
          <cell r="B10566" t="str">
            <v>Hidalgo</v>
          </cell>
          <cell r="F10566">
            <v>27183</v>
          </cell>
        </row>
        <row r="10567">
          <cell r="A10567">
            <v>2019</v>
          </cell>
          <cell r="B10567" t="str">
            <v>Hidalgo</v>
          </cell>
          <cell r="F10567">
            <v>26217</v>
          </cell>
        </row>
        <row r="10568">
          <cell r="A10568">
            <v>2019</v>
          </cell>
          <cell r="B10568" t="str">
            <v>Hidalgo</v>
          </cell>
          <cell r="F10568">
            <v>27385</v>
          </cell>
        </row>
        <row r="10569">
          <cell r="A10569">
            <v>2019</v>
          </cell>
          <cell r="B10569" t="str">
            <v>Hidalgo</v>
          </cell>
          <cell r="F10569">
            <v>26323</v>
          </cell>
        </row>
        <row r="10570">
          <cell r="A10570">
            <v>2019</v>
          </cell>
          <cell r="B10570" t="str">
            <v>Hidalgo</v>
          </cell>
          <cell r="F10570">
            <v>27550</v>
          </cell>
        </row>
        <row r="10571">
          <cell r="A10571">
            <v>2019</v>
          </cell>
          <cell r="B10571" t="str">
            <v>Hidalgo</v>
          </cell>
          <cell r="F10571">
            <v>26394</v>
          </cell>
        </row>
        <row r="10572">
          <cell r="A10572">
            <v>2019</v>
          </cell>
          <cell r="B10572" t="str">
            <v>Hidalgo</v>
          </cell>
          <cell r="F10572">
            <v>27751</v>
          </cell>
        </row>
        <row r="10573">
          <cell r="A10573">
            <v>2019</v>
          </cell>
          <cell r="B10573" t="str">
            <v>Hidalgo</v>
          </cell>
          <cell r="F10573">
            <v>26597</v>
          </cell>
        </row>
        <row r="10574">
          <cell r="A10574">
            <v>2019</v>
          </cell>
          <cell r="B10574" t="str">
            <v>Hidalgo</v>
          </cell>
          <cell r="F10574">
            <v>27907</v>
          </cell>
        </row>
        <row r="10575">
          <cell r="A10575">
            <v>2019</v>
          </cell>
          <cell r="B10575" t="str">
            <v>Hidalgo</v>
          </cell>
          <cell r="F10575">
            <v>26752</v>
          </cell>
        </row>
        <row r="10576">
          <cell r="A10576">
            <v>2019</v>
          </cell>
          <cell r="B10576" t="str">
            <v>Hidalgo</v>
          </cell>
          <cell r="F10576">
            <v>28047</v>
          </cell>
        </row>
        <row r="10577">
          <cell r="A10577">
            <v>2019</v>
          </cell>
          <cell r="B10577" t="str">
            <v>Hidalgo</v>
          </cell>
          <cell r="F10577">
            <v>26887</v>
          </cell>
        </row>
        <row r="10578">
          <cell r="A10578">
            <v>2019</v>
          </cell>
          <cell r="B10578" t="str">
            <v>Hidalgo</v>
          </cell>
          <cell r="F10578">
            <v>28170</v>
          </cell>
        </row>
        <row r="10579">
          <cell r="A10579">
            <v>2019</v>
          </cell>
          <cell r="B10579" t="str">
            <v>Hidalgo</v>
          </cell>
          <cell r="F10579">
            <v>27015</v>
          </cell>
        </row>
        <row r="10580">
          <cell r="A10580">
            <v>2019</v>
          </cell>
          <cell r="B10580" t="str">
            <v>Hidalgo</v>
          </cell>
          <cell r="F10580">
            <v>28304</v>
          </cell>
        </row>
        <row r="10581">
          <cell r="A10581">
            <v>2019</v>
          </cell>
          <cell r="B10581" t="str">
            <v>Hidalgo</v>
          </cell>
          <cell r="F10581">
            <v>27147</v>
          </cell>
        </row>
        <row r="10582">
          <cell r="A10582">
            <v>2019</v>
          </cell>
          <cell r="B10582" t="str">
            <v>Hidalgo</v>
          </cell>
          <cell r="F10582">
            <v>28399</v>
          </cell>
        </row>
        <row r="10583">
          <cell r="A10583">
            <v>2019</v>
          </cell>
          <cell r="B10583" t="str">
            <v>Hidalgo</v>
          </cell>
          <cell r="F10583">
            <v>27242</v>
          </cell>
        </row>
        <row r="10584">
          <cell r="A10584">
            <v>2019</v>
          </cell>
          <cell r="B10584" t="str">
            <v>Hidalgo</v>
          </cell>
          <cell r="F10584">
            <v>28424</v>
          </cell>
        </row>
        <row r="10585">
          <cell r="A10585">
            <v>2019</v>
          </cell>
          <cell r="B10585" t="str">
            <v>Hidalgo</v>
          </cell>
          <cell r="F10585">
            <v>27274</v>
          </cell>
        </row>
        <row r="10586">
          <cell r="A10586">
            <v>2019</v>
          </cell>
          <cell r="B10586" t="str">
            <v>Hidalgo</v>
          </cell>
          <cell r="F10586">
            <v>28424</v>
          </cell>
        </row>
        <row r="10587">
          <cell r="A10587">
            <v>2019</v>
          </cell>
          <cell r="B10587" t="str">
            <v>Hidalgo</v>
          </cell>
          <cell r="F10587">
            <v>27262</v>
          </cell>
        </row>
        <row r="10588">
          <cell r="A10588">
            <v>2019</v>
          </cell>
          <cell r="B10588" t="str">
            <v>Hidalgo</v>
          </cell>
          <cell r="F10588">
            <v>28423</v>
          </cell>
        </row>
        <row r="10589">
          <cell r="A10589">
            <v>2019</v>
          </cell>
          <cell r="B10589" t="str">
            <v>Hidalgo</v>
          </cell>
          <cell r="F10589">
            <v>27250</v>
          </cell>
        </row>
        <row r="10590">
          <cell r="A10590">
            <v>2019</v>
          </cell>
          <cell r="B10590" t="str">
            <v>Hidalgo</v>
          </cell>
          <cell r="F10590">
            <v>28393</v>
          </cell>
        </row>
        <row r="10591">
          <cell r="A10591">
            <v>2019</v>
          </cell>
          <cell r="B10591" t="str">
            <v>Hidalgo</v>
          </cell>
          <cell r="F10591">
            <v>27234</v>
          </cell>
        </row>
        <row r="10592">
          <cell r="A10592">
            <v>2019</v>
          </cell>
          <cell r="B10592" t="str">
            <v>Hidalgo</v>
          </cell>
          <cell r="F10592">
            <v>28182</v>
          </cell>
        </row>
        <row r="10593">
          <cell r="A10593">
            <v>2019</v>
          </cell>
          <cell r="B10593" t="str">
            <v>Hidalgo</v>
          </cell>
          <cell r="F10593">
            <v>27090</v>
          </cell>
        </row>
        <row r="10594">
          <cell r="A10594">
            <v>2019</v>
          </cell>
          <cell r="B10594" t="str">
            <v>Hidalgo</v>
          </cell>
          <cell r="F10594">
            <v>27776</v>
          </cell>
        </row>
        <row r="10595">
          <cell r="A10595">
            <v>2019</v>
          </cell>
          <cell r="B10595" t="str">
            <v>Hidalgo</v>
          </cell>
          <cell r="F10595">
            <v>26813</v>
          </cell>
        </row>
        <row r="10596">
          <cell r="A10596">
            <v>2019</v>
          </cell>
          <cell r="B10596" t="str">
            <v>Hidalgo</v>
          </cell>
          <cell r="F10596">
            <v>27304</v>
          </cell>
        </row>
        <row r="10597">
          <cell r="A10597">
            <v>2019</v>
          </cell>
          <cell r="B10597" t="str">
            <v>Hidalgo</v>
          </cell>
          <cell r="F10597">
            <v>26516</v>
          </cell>
        </row>
        <row r="10598">
          <cell r="A10598">
            <v>2019</v>
          </cell>
          <cell r="B10598" t="str">
            <v>Hidalgo</v>
          </cell>
          <cell r="F10598">
            <v>26822</v>
          </cell>
        </row>
        <row r="10599">
          <cell r="A10599">
            <v>2019</v>
          </cell>
          <cell r="B10599" t="str">
            <v>Hidalgo</v>
          </cell>
          <cell r="F10599">
            <v>26222</v>
          </cell>
        </row>
        <row r="10600">
          <cell r="A10600">
            <v>2019</v>
          </cell>
          <cell r="B10600" t="str">
            <v>Hidalgo</v>
          </cell>
          <cell r="F10600">
            <v>26377</v>
          </cell>
        </row>
        <row r="10601">
          <cell r="A10601">
            <v>2019</v>
          </cell>
          <cell r="B10601" t="str">
            <v>Hidalgo</v>
          </cell>
          <cell r="F10601">
            <v>25948</v>
          </cell>
        </row>
        <row r="10602">
          <cell r="A10602">
            <v>2019</v>
          </cell>
          <cell r="B10602" t="str">
            <v>Hidalgo</v>
          </cell>
          <cell r="F10602">
            <v>25974</v>
          </cell>
        </row>
        <row r="10603">
          <cell r="A10603">
            <v>2019</v>
          </cell>
          <cell r="B10603" t="str">
            <v>Hidalgo</v>
          </cell>
          <cell r="F10603">
            <v>25710</v>
          </cell>
        </row>
        <row r="10604">
          <cell r="A10604">
            <v>2019</v>
          </cell>
          <cell r="B10604" t="str">
            <v>Hidalgo</v>
          </cell>
          <cell r="F10604">
            <v>25596</v>
          </cell>
        </row>
        <row r="10605">
          <cell r="A10605">
            <v>2019</v>
          </cell>
          <cell r="B10605" t="str">
            <v>Hidalgo</v>
          </cell>
          <cell r="F10605">
            <v>25528</v>
          </cell>
        </row>
        <row r="10606">
          <cell r="A10606">
            <v>2019</v>
          </cell>
          <cell r="B10606" t="str">
            <v>Hidalgo</v>
          </cell>
          <cell r="F10606">
            <v>25242</v>
          </cell>
        </row>
        <row r="10607">
          <cell r="A10607">
            <v>2019</v>
          </cell>
          <cell r="B10607" t="str">
            <v>Hidalgo</v>
          </cell>
          <cell r="F10607">
            <v>25417</v>
          </cell>
        </row>
        <row r="10608">
          <cell r="A10608">
            <v>2019</v>
          </cell>
          <cell r="B10608" t="str">
            <v>Hidalgo</v>
          </cell>
          <cell r="F10608">
            <v>24918</v>
          </cell>
        </row>
        <row r="10609">
          <cell r="A10609">
            <v>2019</v>
          </cell>
          <cell r="B10609" t="str">
            <v>Hidalgo</v>
          </cell>
          <cell r="F10609">
            <v>25368</v>
          </cell>
        </row>
        <row r="10610">
          <cell r="A10610">
            <v>2019</v>
          </cell>
          <cell r="B10610" t="str">
            <v>Hidalgo</v>
          </cell>
          <cell r="F10610">
            <v>24612</v>
          </cell>
        </row>
        <row r="10611">
          <cell r="A10611">
            <v>2019</v>
          </cell>
          <cell r="B10611" t="str">
            <v>Hidalgo</v>
          </cell>
          <cell r="F10611">
            <v>25332</v>
          </cell>
        </row>
        <row r="10612">
          <cell r="A10612">
            <v>2019</v>
          </cell>
          <cell r="B10612" t="str">
            <v>Hidalgo</v>
          </cell>
          <cell r="F10612">
            <v>24317</v>
          </cell>
        </row>
        <row r="10613">
          <cell r="A10613">
            <v>2019</v>
          </cell>
          <cell r="B10613" t="str">
            <v>Hidalgo</v>
          </cell>
          <cell r="F10613">
            <v>25292</v>
          </cell>
        </row>
        <row r="10614">
          <cell r="A10614">
            <v>2019</v>
          </cell>
          <cell r="B10614" t="str">
            <v>Hidalgo</v>
          </cell>
          <cell r="F10614">
            <v>24004</v>
          </cell>
        </row>
        <row r="10615">
          <cell r="A10615">
            <v>2019</v>
          </cell>
          <cell r="B10615" t="str">
            <v>Hidalgo</v>
          </cell>
          <cell r="F10615">
            <v>25242</v>
          </cell>
        </row>
        <row r="10616">
          <cell r="A10616">
            <v>2019</v>
          </cell>
          <cell r="B10616" t="str">
            <v>Hidalgo</v>
          </cell>
          <cell r="F10616">
            <v>23627</v>
          </cell>
        </row>
        <row r="10617">
          <cell r="A10617">
            <v>2019</v>
          </cell>
          <cell r="B10617" t="str">
            <v>Hidalgo</v>
          </cell>
          <cell r="F10617">
            <v>25168</v>
          </cell>
        </row>
        <row r="10618">
          <cell r="A10618">
            <v>2019</v>
          </cell>
          <cell r="B10618" t="str">
            <v>Hidalgo</v>
          </cell>
          <cell r="F10618">
            <v>23143</v>
          </cell>
        </row>
        <row r="10619">
          <cell r="A10619">
            <v>2019</v>
          </cell>
          <cell r="B10619" t="str">
            <v>Hidalgo</v>
          </cell>
          <cell r="F10619">
            <v>25029</v>
          </cell>
        </row>
        <row r="10620">
          <cell r="A10620">
            <v>2019</v>
          </cell>
          <cell r="B10620" t="str">
            <v>Hidalgo</v>
          </cell>
          <cell r="F10620">
            <v>22569</v>
          </cell>
        </row>
        <row r="10621">
          <cell r="A10621">
            <v>2019</v>
          </cell>
          <cell r="B10621" t="str">
            <v>Hidalgo</v>
          </cell>
          <cell r="F10621">
            <v>24817</v>
          </cell>
        </row>
        <row r="10622">
          <cell r="A10622">
            <v>2019</v>
          </cell>
          <cell r="B10622" t="str">
            <v>Hidalgo</v>
          </cell>
          <cell r="F10622">
            <v>22032</v>
          </cell>
        </row>
        <row r="10623">
          <cell r="A10623">
            <v>2019</v>
          </cell>
          <cell r="B10623" t="str">
            <v>Hidalgo</v>
          </cell>
          <cell r="F10623">
            <v>24614</v>
          </cell>
        </row>
        <row r="10624">
          <cell r="A10624">
            <v>2019</v>
          </cell>
          <cell r="B10624" t="str">
            <v>Hidalgo</v>
          </cell>
          <cell r="F10624">
            <v>21554</v>
          </cell>
        </row>
        <row r="10625">
          <cell r="A10625">
            <v>2019</v>
          </cell>
          <cell r="B10625" t="str">
            <v>Hidalgo</v>
          </cell>
          <cell r="F10625">
            <v>24431</v>
          </cell>
        </row>
        <row r="10626">
          <cell r="A10626">
            <v>2019</v>
          </cell>
          <cell r="B10626" t="str">
            <v>Hidalgo</v>
          </cell>
          <cell r="F10626">
            <v>21088</v>
          </cell>
        </row>
        <row r="10627">
          <cell r="A10627">
            <v>2019</v>
          </cell>
          <cell r="B10627" t="str">
            <v>Hidalgo</v>
          </cell>
          <cell r="F10627">
            <v>24224</v>
          </cell>
        </row>
        <row r="10628">
          <cell r="A10628">
            <v>2019</v>
          </cell>
          <cell r="B10628" t="str">
            <v>Hidalgo</v>
          </cell>
          <cell r="F10628">
            <v>20642</v>
          </cell>
        </row>
        <row r="10629">
          <cell r="A10629">
            <v>2019</v>
          </cell>
          <cell r="B10629" t="str">
            <v>Hidalgo</v>
          </cell>
          <cell r="F10629">
            <v>23999</v>
          </cell>
        </row>
        <row r="10630">
          <cell r="A10630">
            <v>2019</v>
          </cell>
          <cell r="B10630" t="str">
            <v>Hidalgo</v>
          </cell>
          <cell r="F10630">
            <v>20199</v>
          </cell>
        </row>
        <row r="10631">
          <cell r="A10631">
            <v>2019</v>
          </cell>
          <cell r="B10631" t="str">
            <v>Hidalgo</v>
          </cell>
          <cell r="F10631">
            <v>23753</v>
          </cell>
        </row>
        <row r="10632">
          <cell r="A10632">
            <v>2019</v>
          </cell>
          <cell r="B10632" t="str">
            <v>Hidalgo</v>
          </cell>
          <cell r="F10632">
            <v>19759</v>
          </cell>
        </row>
        <row r="10633">
          <cell r="A10633">
            <v>2019</v>
          </cell>
          <cell r="B10633" t="str">
            <v>Hidalgo</v>
          </cell>
          <cell r="F10633">
            <v>23480</v>
          </cell>
        </row>
        <row r="10634">
          <cell r="A10634">
            <v>2019</v>
          </cell>
          <cell r="B10634" t="str">
            <v>Hidalgo</v>
          </cell>
          <cell r="F10634">
            <v>19344</v>
          </cell>
        </row>
        <row r="10635">
          <cell r="A10635">
            <v>2019</v>
          </cell>
          <cell r="B10635" t="str">
            <v>Hidalgo</v>
          </cell>
          <cell r="F10635">
            <v>23189</v>
          </cell>
        </row>
        <row r="10636">
          <cell r="A10636">
            <v>2019</v>
          </cell>
          <cell r="B10636" t="str">
            <v>Hidalgo</v>
          </cell>
          <cell r="F10636">
            <v>18967</v>
          </cell>
        </row>
        <row r="10637">
          <cell r="A10637">
            <v>2019</v>
          </cell>
          <cell r="B10637" t="str">
            <v>Hidalgo</v>
          </cell>
          <cell r="F10637">
            <v>22900</v>
          </cell>
        </row>
        <row r="10638">
          <cell r="A10638">
            <v>2019</v>
          </cell>
          <cell r="B10638" t="str">
            <v>Hidalgo</v>
          </cell>
          <cell r="F10638">
            <v>18640</v>
          </cell>
        </row>
        <row r="10639">
          <cell r="A10639">
            <v>2019</v>
          </cell>
          <cell r="B10639" t="str">
            <v>Hidalgo</v>
          </cell>
          <cell r="F10639">
            <v>22615</v>
          </cell>
        </row>
        <row r="10640">
          <cell r="A10640">
            <v>2019</v>
          </cell>
          <cell r="B10640" t="str">
            <v>Hidalgo</v>
          </cell>
          <cell r="F10640">
            <v>18384</v>
          </cell>
        </row>
        <row r="10641">
          <cell r="A10641">
            <v>2019</v>
          </cell>
          <cell r="B10641" t="str">
            <v>Hidalgo</v>
          </cell>
          <cell r="F10641">
            <v>22354</v>
          </cell>
        </row>
        <row r="10642">
          <cell r="A10642">
            <v>2019</v>
          </cell>
          <cell r="B10642" t="str">
            <v>Hidalgo</v>
          </cell>
          <cell r="F10642">
            <v>18187</v>
          </cell>
        </row>
        <row r="10643">
          <cell r="A10643">
            <v>2019</v>
          </cell>
          <cell r="B10643" t="str">
            <v>Hidalgo</v>
          </cell>
          <cell r="F10643">
            <v>22106</v>
          </cell>
        </row>
        <row r="10644">
          <cell r="A10644">
            <v>2019</v>
          </cell>
          <cell r="B10644" t="str">
            <v>Hidalgo</v>
          </cell>
          <cell r="F10644">
            <v>18041</v>
          </cell>
        </row>
        <row r="10645">
          <cell r="A10645">
            <v>2019</v>
          </cell>
          <cell r="B10645" t="str">
            <v>Hidalgo</v>
          </cell>
          <cell r="F10645">
            <v>21862</v>
          </cell>
        </row>
        <row r="10646">
          <cell r="A10646">
            <v>2019</v>
          </cell>
          <cell r="B10646" t="str">
            <v>Hidalgo</v>
          </cell>
          <cell r="F10646">
            <v>17951</v>
          </cell>
        </row>
        <row r="10647">
          <cell r="A10647">
            <v>2019</v>
          </cell>
          <cell r="B10647" t="str">
            <v>Hidalgo</v>
          </cell>
          <cell r="F10647">
            <v>21640</v>
          </cell>
        </row>
        <row r="10648">
          <cell r="A10648">
            <v>2019</v>
          </cell>
          <cell r="B10648" t="str">
            <v>Hidalgo</v>
          </cell>
          <cell r="F10648">
            <v>17914</v>
          </cell>
        </row>
        <row r="10649">
          <cell r="A10649">
            <v>2019</v>
          </cell>
          <cell r="B10649" t="str">
            <v>Hidalgo</v>
          </cell>
          <cell r="F10649">
            <v>21442</v>
          </cell>
        </row>
        <row r="10650">
          <cell r="A10650">
            <v>2019</v>
          </cell>
          <cell r="B10650" t="str">
            <v>Hidalgo</v>
          </cell>
          <cell r="F10650">
            <v>17860</v>
          </cell>
        </row>
        <row r="10651">
          <cell r="A10651">
            <v>2019</v>
          </cell>
          <cell r="B10651" t="str">
            <v>Hidalgo</v>
          </cell>
          <cell r="F10651">
            <v>21206</v>
          </cell>
        </row>
        <row r="10652">
          <cell r="A10652">
            <v>2019</v>
          </cell>
          <cell r="B10652" t="str">
            <v>Hidalgo</v>
          </cell>
          <cell r="F10652">
            <v>17720</v>
          </cell>
        </row>
        <row r="10653">
          <cell r="A10653">
            <v>2019</v>
          </cell>
          <cell r="B10653" t="str">
            <v>Hidalgo</v>
          </cell>
          <cell r="F10653">
            <v>20876</v>
          </cell>
        </row>
        <row r="10654">
          <cell r="A10654">
            <v>2019</v>
          </cell>
          <cell r="B10654" t="str">
            <v>Hidalgo</v>
          </cell>
          <cell r="F10654">
            <v>17493</v>
          </cell>
        </row>
        <row r="10655">
          <cell r="A10655">
            <v>2019</v>
          </cell>
          <cell r="B10655" t="str">
            <v>Hidalgo</v>
          </cell>
          <cell r="F10655">
            <v>20471</v>
          </cell>
        </row>
        <row r="10656">
          <cell r="A10656">
            <v>2019</v>
          </cell>
          <cell r="B10656" t="str">
            <v>Hidalgo</v>
          </cell>
          <cell r="F10656">
            <v>17184</v>
          </cell>
        </row>
        <row r="10657">
          <cell r="A10657">
            <v>2019</v>
          </cell>
          <cell r="B10657" t="str">
            <v>Hidalgo</v>
          </cell>
          <cell r="F10657">
            <v>20000</v>
          </cell>
        </row>
        <row r="10658">
          <cell r="A10658">
            <v>2019</v>
          </cell>
          <cell r="B10658" t="str">
            <v>Hidalgo</v>
          </cell>
          <cell r="F10658">
            <v>16810</v>
          </cell>
        </row>
        <row r="10659">
          <cell r="A10659">
            <v>2019</v>
          </cell>
          <cell r="B10659" t="str">
            <v>Hidalgo</v>
          </cell>
          <cell r="F10659">
            <v>19481</v>
          </cell>
        </row>
        <row r="10660">
          <cell r="A10660">
            <v>2019</v>
          </cell>
          <cell r="B10660" t="str">
            <v>Hidalgo</v>
          </cell>
          <cell r="F10660">
            <v>16405</v>
          </cell>
        </row>
        <row r="10661">
          <cell r="A10661">
            <v>2019</v>
          </cell>
          <cell r="B10661" t="str">
            <v>Hidalgo</v>
          </cell>
          <cell r="F10661">
            <v>18938</v>
          </cell>
        </row>
        <row r="10662">
          <cell r="A10662">
            <v>2019</v>
          </cell>
          <cell r="B10662" t="str">
            <v>Hidalgo</v>
          </cell>
          <cell r="F10662">
            <v>15981</v>
          </cell>
        </row>
        <row r="10663">
          <cell r="A10663">
            <v>2019</v>
          </cell>
          <cell r="B10663" t="str">
            <v>Hidalgo</v>
          </cell>
          <cell r="F10663">
            <v>18378</v>
          </cell>
        </row>
        <row r="10664">
          <cell r="A10664">
            <v>2019</v>
          </cell>
          <cell r="B10664" t="str">
            <v>Hidalgo</v>
          </cell>
          <cell r="F10664">
            <v>15541</v>
          </cell>
        </row>
        <row r="10665">
          <cell r="A10665">
            <v>2019</v>
          </cell>
          <cell r="B10665" t="str">
            <v>Hidalgo</v>
          </cell>
          <cell r="F10665">
            <v>17809</v>
          </cell>
        </row>
        <row r="10666">
          <cell r="A10666">
            <v>2019</v>
          </cell>
          <cell r="B10666" t="str">
            <v>Hidalgo</v>
          </cell>
          <cell r="F10666">
            <v>15098</v>
          </cell>
        </row>
        <row r="10667">
          <cell r="A10667">
            <v>2019</v>
          </cell>
          <cell r="B10667" t="str">
            <v>Hidalgo</v>
          </cell>
          <cell r="F10667">
            <v>17247</v>
          </cell>
        </row>
        <row r="10668">
          <cell r="A10668">
            <v>2019</v>
          </cell>
          <cell r="B10668" t="str">
            <v>Hidalgo</v>
          </cell>
          <cell r="F10668">
            <v>14663</v>
          </cell>
        </row>
        <row r="10669">
          <cell r="A10669">
            <v>2019</v>
          </cell>
          <cell r="B10669" t="str">
            <v>Hidalgo</v>
          </cell>
          <cell r="F10669">
            <v>16705</v>
          </cell>
        </row>
        <row r="10670">
          <cell r="A10670">
            <v>2019</v>
          </cell>
          <cell r="B10670" t="str">
            <v>Hidalgo</v>
          </cell>
          <cell r="F10670">
            <v>14237</v>
          </cell>
        </row>
        <row r="10671">
          <cell r="A10671">
            <v>2019</v>
          </cell>
          <cell r="B10671" t="str">
            <v>Hidalgo</v>
          </cell>
          <cell r="F10671">
            <v>16179</v>
          </cell>
        </row>
        <row r="10672">
          <cell r="A10672">
            <v>2019</v>
          </cell>
          <cell r="B10672" t="str">
            <v>Hidalgo</v>
          </cell>
          <cell r="F10672">
            <v>13812</v>
          </cell>
        </row>
        <row r="10673">
          <cell r="A10673">
            <v>2019</v>
          </cell>
          <cell r="B10673" t="str">
            <v>Hidalgo</v>
          </cell>
          <cell r="F10673">
            <v>15657</v>
          </cell>
        </row>
        <row r="10674">
          <cell r="A10674">
            <v>2019</v>
          </cell>
          <cell r="B10674" t="str">
            <v>Hidalgo</v>
          </cell>
          <cell r="F10674">
            <v>13384</v>
          </cell>
        </row>
        <row r="10675">
          <cell r="A10675">
            <v>2019</v>
          </cell>
          <cell r="B10675" t="str">
            <v>Hidalgo</v>
          </cell>
          <cell r="F10675">
            <v>15133</v>
          </cell>
        </row>
        <row r="10676">
          <cell r="A10676">
            <v>2019</v>
          </cell>
          <cell r="B10676" t="str">
            <v>Hidalgo</v>
          </cell>
          <cell r="F10676">
            <v>12943</v>
          </cell>
        </row>
        <row r="10677">
          <cell r="A10677">
            <v>2019</v>
          </cell>
          <cell r="B10677" t="str">
            <v>Hidalgo</v>
          </cell>
          <cell r="F10677">
            <v>14600</v>
          </cell>
        </row>
        <row r="10678">
          <cell r="A10678">
            <v>2019</v>
          </cell>
          <cell r="B10678" t="str">
            <v>Hidalgo</v>
          </cell>
          <cell r="F10678">
            <v>12480</v>
          </cell>
        </row>
        <row r="10679">
          <cell r="A10679">
            <v>2019</v>
          </cell>
          <cell r="B10679" t="str">
            <v>Hidalgo</v>
          </cell>
          <cell r="F10679">
            <v>14052</v>
          </cell>
        </row>
        <row r="10680">
          <cell r="A10680">
            <v>2019</v>
          </cell>
          <cell r="B10680" t="str">
            <v>Hidalgo</v>
          </cell>
          <cell r="F10680">
            <v>11993</v>
          </cell>
        </row>
        <row r="10681">
          <cell r="A10681">
            <v>2019</v>
          </cell>
          <cell r="B10681" t="str">
            <v>Hidalgo</v>
          </cell>
          <cell r="F10681">
            <v>13483</v>
          </cell>
        </row>
        <row r="10682">
          <cell r="A10682">
            <v>2019</v>
          </cell>
          <cell r="B10682" t="str">
            <v>Hidalgo</v>
          </cell>
          <cell r="F10682">
            <v>11486</v>
          </cell>
        </row>
        <row r="10683">
          <cell r="A10683">
            <v>2019</v>
          </cell>
          <cell r="B10683" t="str">
            <v>Hidalgo</v>
          </cell>
          <cell r="F10683">
            <v>12899</v>
          </cell>
        </row>
        <row r="10684">
          <cell r="A10684">
            <v>2019</v>
          </cell>
          <cell r="B10684" t="str">
            <v>Hidalgo</v>
          </cell>
          <cell r="F10684">
            <v>10964</v>
          </cell>
        </row>
        <row r="10685">
          <cell r="A10685">
            <v>2019</v>
          </cell>
          <cell r="B10685" t="str">
            <v>Hidalgo</v>
          </cell>
          <cell r="F10685">
            <v>12303</v>
          </cell>
        </row>
        <row r="10686">
          <cell r="A10686">
            <v>2019</v>
          </cell>
          <cell r="B10686" t="str">
            <v>Hidalgo</v>
          </cell>
          <cell r="F10686">
            <v>10428</v>
          </cell>
        </row>
        <row r="10687">
          <cell r="A10687">
            <v>2019</v>
          </cell>
          <cell r="B10687" t="str">
            <v>Hidalgo</v>
          </cell>
          <cell r="F10687">
            <v>11701</v>
          </cell>
        </row>
        <row r="10688">
          <cell r="A10688">
            <v>2019</v>
          </cell>
          <cell r="B10688" t="str">
            <v>Hidalgo</v>
          </cell>
          <cell r="F10688">
            <v>9886</v>
          </cell>
        </row>
        <row r="10689">
          <cell r="A10689">
            <v>2019</v>
          </cell>
          <cell r="B10689" t="str">
            <v>Hidalgo</v>
          </cell>
          <cell r="F10689">
            <v>11103</v>
          </cell>
        </row>
        <row r="10690">
          <cell r="A10690">
            <v>2019</v>
          </cell>
          <cell r="B10690" t="str">
            <v>Hidalgo</v>
          </cell>
          <cell r="F10690">
            <v>9344</v>
          </cell>
        </row>
        <row r="10691">
          <cell r="A10691">
            <v>2019</v>
          </cell>
          <cell r="B10691" t="str">
            <v>Hidalgo</v>
          </cell>
          <cell r="F10691">
            <v>10515</v>
          </cell>
        </row>
        <row r="10692">
          <cell r="A10692">
            <v>2019</v>
          </cell>
          <cell r="B10692" t="str">
            <v>Hidalgo</v>
          </cell>
          <cell r="F10692">
            <v>8797</v>
          </cell>
        </row>
        <row r="10693">
          <cell r="A10693">
            <v>2019</v>
          </cell>
          <cell r="B10693" t="str">
            <v>Hidalgo</v>
          </cell>
          <cell r="F10693">
            <v>9935</v>
          </cell>
        </row>
        <row r="10694">
          <cell r="A10694">
            <v>2019</v>
          </cell>
          <cell r="B10694" t="str">
            <v>Hidalgo</v>
          </cell>
          <cell r="F10694">
            <v>8263</v>
          </cell>
        </row>
        <row r="10695">
          <cell r="A10695">
            <v>2019</v>
          </cell>
          <cell r="B10695" t="str">
            <v>Hidalgo</v>
          </cell>
          <cell r="F10695">
            <v>9366</v>
          </cell>
        </row>
        <row r="10696">
          <cell r="A10696">
            <v>2019</v>
          </cell>
          <cell r="B10696" t="str">
            <v>Hidalgo</v>
          </cell>
          <cell r="F10696">
            <v>7741</v>
          </cell>
        </row>
        <row r="10697">
          <cell r="A10697">
            <v>2019</v>
          </cell>
          <cell r="B10697" t="str">
            <v>Hidalgo</v>
          </cell>
          <cell r="F10697">
            <v>8810</v>
          </cell>
        </row>
        <row r="10698">
          <cell r="A10698">
            <v>2019</v>
          </cell>
          <cell r="B10698" t="str">
            <v>Hidalgo</v>
          </cell>
          <cell r="F10698">
            <v>7221</v>
          </cell>
        </row>
        <row r="10699">
          <cell r="A10699">
            <v>2019</v>
          </cell>
          <cell r="B10699" t="str">
            <v>Hidalgo</v>
          </cell>
          <cell r="F10699">
            <v>8266</v>
          </cell>
        </row>
        <row r="10700">
          <cell r="A10700">
            <v>2019</v>
          </cell>
          <cell r="B10700" t="str">
            <v>Hidalgo</v>
          </cell>
          <cell r="F10700">
            <v>6773</v>
          </cell>
        </row>
        <row r="10701">
          <cell r="A10701">
            <v>2019</v>
          </cell>
          <cell r="B10701" t="str">
            <v>Hidalgo</v>
          </cell>
          <cell r="F10701">
            <v>7800</v>
          </cell>
        </row>
        <row r="10702">
          <cell r="A10702">
            <v>2019</v>
          </cell>
          <cell r="B10702" t="str">
            <v>Hidalgo</v>
          </cell>
          <cell r="F10702">
            <v>6361</v>
          </cell>
        </row>
        <row r="10703">
          <cell r="A10703">
            <v>2019</v>
          </cell>
          <cell r="B10703" t="str">
            <v>Hidalgo</v>
          </cell>
          <cell r="F10703">
            <v>7370</v>
          </cell>
        </row>
        <row r="10704">
          <cell r="A10704">
            <v>2019</v>
          </cell>
          <cell r="B10704" t="str">
            <v>Hidalgo</v>
          </cell>
          <cell r="F10704">
            <v>5937</v>
          </cell>
        </row>
        <row r="10705">
          <cell r="A10705">
            <v>2019</v>
          </cell>
          <cell r="B10705" t="str">
            <v>Hidalgo</v>
          </cell>
          <cell r="F10705">
            <v>6919</v>
          </cell>
        </row>
        <row r="10706">
          <cell r="A10706">
            <v>2019</v>
          </cell>
          <cell r="B10706" t="str">
            <v>Hidalgo</v>
          </cell>
          <cell r="F10706">
            <v>5532</v>
          </cell>
        </row>
        <row r="10707">
          <cell r="A10707">
            <v>2019</v>
          </cell>
          <cell r="B10707" t="str">
            <v>Hidalgo</v>
          </cell>
          <cell r="F10707">
            <v>6490</v>
          </cell>
        </row>
        <row r="10708">
          <cell r="A10708">
            <v>2019</v>
          </cell>
          <cell r="B10708" t="str">
            <v>Hidalgo</v>
          </cell>
          <cell r="F10708">
            <v>5145</v>
          </cell>
        </row>
        <row r="10709">
          <cell r="A10709">
            <v>2019</v>
          </cell>
          <cell r="B10709" t="str">
            <v>Hidalgo</v>
          </cell>
          <cell r="F10709">
            <v>6079</v>
          </cell>
        </row>
        <row r="10710">
          <cell r="A10710">
            <v>2019</v>
          </cell>
          <cell r="B10710" t="str">
            <v>Hidalgo</v>
          </cell>
          <cell r="F10710">
            <v>4778</v>
          </cell>
        </row>
        <row r="10711">
          <cell r="A10711">
            <v>2019</v>
          </cell>
          <cell r="B10711" t="str">
            <v>Hidalgo</v>
          </cell>
          <cell r="F10711">
            <v>5687</v>
          </cell>
        </row>
        <row r="10712">
          <cell r="A10712">
            <v>2019</v>
          </cell>
          <cell r="B10712" t="str">
            <v>Hidalgo</v>
          </cell>
          <cell r="F10712">
            <v>4428</v>
          </cell>
        </row>
        <row r="10713">
          <cell r="A10713">
            <v>2019</v>
          </cell>
          <cell r="B10713" t="str">
            <v>Hidalgo</v>
          </cell>
          <cell r="F10713">
            <v>5310</v>
          </cell>
        </row>
        <row r="10714">
          <cell r="A10714">
            <v>2019</v>
          </cell>
          <cell r="B10714" t="str">
            <v>Hidalgo</v>
          </cell>
          <cell r="F10714">
            <v>4090</v>
          </cell>
        </row>
        <row r="10715">
          <cell r="A10715">
            <v>2019</v>
          </cell>
          <cell r="B10715" t="str">
            <v>Hidalgo</v>
          </cell>
          <cell r="F10715">
            <v>4942</v>
          </cell>
        </row>
        <row r="10716">
          <cell r="A10716">
            <v>2019</v>
          </cell>
          <cell r="B10716" t="str">
            <v>Hidalgo</v>
          </cell>
          <cell r="F10716">
            <v>3776</v>
          </cell>
        </row>
        <row r="10717">
          <cell r="A10717">
            <v>2019</v>
          </cell>
          <cell r="B10717" t="str">
            <v>Hidalgo</v>
          </cell>
          <cell r="F10717">
            <v>4597</v>
          </cell>
        </row>
        <row r="10718">
          <cell r="A10718">
            <v>2019</v>
          </cell>
          <cell r="B10718" t="str">
            <v>Hidalgo</v>
          </cell>
          <cell r="F10718">
            <v>3472</v>
          </cell>
        </row>
        <row r="10719">
          <cell r="A10719">
            <v>2019</v>
          </cell>
          <cell r="B10719" t="str">
            <v>Hidalgo</v>
          </cell>
          <cell r="F10719">
            <v>4261</v>
          </cell>
        </row>
        <row r="10720">
          <cell r="A10720">
            <v>2019</v>
          </cell>
          <cell r="B10720" t="str">
            <v>Hidalgo</v>
          </cell>
          <cell r="F10720">
            <v>3172</v>
          </cell>
        </row>
        <row r="10721">
          <cell r="A10721">
            <v>2019</v>
          </cell>
          <cell r="B10721" t="str">
            <v>Hidalgo</v>
          </cell>
          <cell r="F10721">
            <v>3923</v>
          </cell>
        </row>
        <row r="10722">
          <cell r="A10722">
            <v>2019</v>
          </cell>
          <cell r="B10722" t="str">
            <v>Hidalgo</v>
          </cell>
          <cell r="F10722">
            <v>2882</v>
          </cell>
        </row>
        <row r="10723">
          <cell r="A10723">
            <v>2019</v>
          </cell>
          <cell r="B10723" t="str">
            <v>Hidalgo</v>
          </cell>
          <cell r="F10723">
            <v>3595</v>
          </cell>
        </row>
        <row r="10724">
          <cell r="A10724">
            <v>2019</v>
          </cell>
          <cell r="B10724" t="str">
            <v>Hidalgo</v>
          </cell>
          <cell r="F10724">
            <v>2607</v>
          </cell>
        </row>
        <row r="10725">
          <cell r="A10725">
            <v>2019</v>
          </cell>
          <cell r="B10725" t="str">
            <v>Hidalgo</v>
          </cell>
          <cell r="F10725">
            <v>3280</v>
          </cell>
        </row>
        <row r="10726">
          <cell r="A10726">
            <v>2019</v>
          </cell>
          <cell r="B10726" t="str">
            <v>Hidalgo</v>
          </cell>
          <cell r="F10726">
            <v>2350</v>
          </cell>
        </row>
        <row r="10727">
          <cell r="A10727">
            <v>2019</v>
          </cell>
          <cell r="B10727" t="str">
            <v>Hidalgo</v>
          </cell>
          <cell r="F10727">
            <v>2983</v>
          </cell>
        </row>
        <row r="10728">
          <cell r="A10728">
            <v>2019</v>
          </cell>
          <cell r="B10728" t="str">
            <v>Hidalgo</v>
          </cell>
          <cell r="F10728">
            <v>2109</v>
          </cell>
        </row>
        <row r="10729">
          <cell r="A10729">
            <v>2019</v>
          </cell>
          <cell r="B10729" t="str">
            <v>Hidalgo</v>
          </cell>
          <cell r="F10729">
            <v>2702</v>
          </cell>
        </row>
        <row r="10730">
          <cell r="A10730">
            <v>2019</v>
          </cell>
          <cell r="B10730" t="str">
            <v>Hidalgo</v>
          </cell>
          <cell r="F10730">
            <v>1882</v>
          </cell>
        </row>
        <row r="10731">
          <cell r="A10731">
            <v>2019</v>
          </cell>
          <cell r="B10731" t="str">
            <v>Hidalgo</v>
          </cell>
          <cell r="F10731">
            <v>2433</v>
          </cell>
        </row>
        <row r="10732">
          <cell r="A10732">
            <v>2019</v>
          </cell>
          <cell r="B10732" t="str">
            <v>Hidalgo</v>
          </cell>
          <cell r="F10732">
            <v>1669</v>
          </cell>
        </row>
        <row r="10733">
          <cell r="A10733">
            <v>2019</v>
          </cell>
          <cell r="B10733" t="str">
            <v>Hidalgo</v>
          </cell>
          <cell r="F10733">
            <v>2178</v>
          </cell>
        </row>
        <row r="10734">
          <cell r="A10734">
            <v>2019</v>
          </cell>
          <cell r="B10734" t="str">
            <v>Hidalgo</v>
          </cell>
          <cell r="F10734">
            <v>1467</v>
          </cell>
        </row>
        <row r="10735">
          <cell r="A10735">
            <v>2019</v>
          </cell>
          <cell r="B10735" t="str">
            <v>Hidalgo</v>
          </cell>
          <cell r="F10735">
            <v>1936</v>
          </cell>
        </row>
        <row r="10736">
          <cell r="A10736">
            <v>2019</v>
          </cell>
          <cell r="B10736" t="str">
            <v>Hidalgo</v>
          </cell>
          <cell r="F10736">
            <v>1276</v>
          </cell>
        </row>
        <row r="10737">
          <cell r="A10737">
            <v>2019</v>
          </cell>
          <cell r="B10737" t="str">
            <v>Hidalgo</v>
          </cell>
          <cell r="F10737">
            <v>1706</v>
          </cell>
        </row>
        <row r="10738">
          <cell r="A10738">
            <v>2019</v>
          </cell>
          <cell r="B10738" t="str">
            <v>Hidalgo</v>
          </cell>
          <cell r="F10738">
            <v>1100</v>
          </cell>
        </row>
        <row r="10739">
          <cell r="A10739">
            <v>2019</v>
          </cell>
          <cell r="B10739" t="str">
            <v>Hidalgo</v>
          </cell>
          <cell r="F10739">
            <v>1487</v>
          </cell>
        </row>
        <row r="10740">
          <cell r="A10740">
            <v>2019</v>
          </cell>
          <cell r="B10740" t="str">
            <v>Hidalgo</v>
          </cell>
          <cell r="F10740">
            <v>936</v>
          </cell>
        </row>
        <row r="10741">
          <cell r="A10741">
            <v>2019</v>
          </cell>
          <cell r="B10741" t="str">
            <v>Hidalgo</v>
          </cell>
          <cell r="F10741">
            <v>1278</v>
          </cell>
        </row>
        <row r="10742">
          <cell r="A10742">
            <v>2019</v>
          </cell>
          <cell r="B10742" t="str">
            <v>Hidalgo</v>
          </cell>
          <cell r="F10742">
            <v>784</v>
          </cell>
        </row>
        <row r="10743">
          <cell r="A10743">
            <v>2019</v>
          </cell>
          <cell r="B10743" t="str">
            <v>Hidalgo</v>
          </cell>
          <cell r="F10743">
            <v>1080</v>
          </cell>
        </row>
        <row r="10744">
          <cell r="A10744">
            <v>2019</v>
          </cell>
          <cell r="B10744" t="str">
            <v>Hidalgo</v>
          </cell>
          <cell r="F10744">
            <v>649</v>
          </cell>
        </row>
        <row r="10745">
          <cell r="A10745">
            <v>2019</v>
          </cell>
          <cell r="B10745" t="str">
            <v>Hidalgo</v>
          </cell>
          <cell r="F10745">
            <v>903</v>
          </cell>
        </row>
        <row r="10746">
          <cell r="A10746">
            <v>2019</v>
          </cell>
          <cell r="B10746" t="str">
            <v>Hidalgo</v>
          </cell>
          <cell r="F10746">
            <v>529</v>
          </cell>
        </row>
        <row r="10747">
          <cell r="A10747">
            <v>2019</v>
          </cell>
          <cell r="B10747" t="str">
            <v>Hidalgo</v>
          </cell>
          <cell r="F10747">
            <v>745</v>
          </cell>
        </row>
        <row r="10748">
          <cell r="A10748">
            <v>2019</v>
          </cell>
          <cell r="B10748" t="str">
            <v>Hidalgo</v>
          </cell>
          <cell r="F10748">
            <v>425</v>
          </cell>
        </row>
        <row r="10749">
          <cell r="A10749">
            <v>2019</v>
          </cell>
          <cell r="B10749" t="str">
            <v>Hidalgo</v>
          </cell>
          <cell r="F10749">
            <v>605</v>
          </cell>
        </row>
        <row r="10750">
          <cell r="A10750">
            <v>2019</v>
          </cell>
          <cell r="B10750" t="str">
            <v>Hidalgo</v>
          </cell>
          <cell r="F10750">
            <v>336</v>
          </cell>
        </row>
        <row r="10751">
          <cell r="A10751">
            <v>2019</v>
          </cell>
          <cell r="B10751" t="str">
            <v>Hidalgo</v>
          </cell>
          <cell r="F10751">
            <v>487</v>
          </cell>
        </row>
        <row r="10752">
          <cell r="A10752">
            <v>2019</v>
          </cell>
          <cell r="B10752" t="str">
            <v>Hidalgo</v>
          </cell>
          <cell r="F10752">
            <v>261</v>
          </cell>
        </row>
        <row r="10753">
          <cell r="A10753">
            <v>2019</v>
          </cell>
          <cell r="B10753" t="str">
            <v>Hidalgo</v>
          </cell>
          <cell r="F10753">
            <v>383</v>
          </cell>
        </row>
        <row r="10754">
          <cell r="A10754">
            <v>2019</v>
          </cell>
          <cell r="B10754" t="str">
            <v>Hidalgo</v>
          </cell>
          <cell r="F10754">
            <v>198</v>
          </cell>
        </row>
        <row r="10755">
          <cell r="A10755">
            <v>2019</v>
          </cell>
          <cell r="B10755" t="str">
            <v>Hidalgo</v>
          </cell>
          <cell r="F10755">
            <v>295</v>
          </cell>
        </row>
        <row r="10756">
          <cell r="A10756">
            <v>2019</v>
          </cell>
          <cell r="B10756" t="str">
            <v>Hidalgo</v>
          </cell>
          <cell r="F10756">
            <v>147</v>
          </cell>
        </row>
        <row r="10757">
          <cell r="A10757">
            <v>2019</v>
          </cell>
          <cell r="B10757" t="str">
            <v>Hidalgo</v>
          </cell>
          <cell r="F10757">
            <v>222</v>
          </cell>
        </row>
        <row r="10758">
          <cell r="A10758">
            <v>2019</v>
          </cell>
          <cell r="B10758" t="str">
            <v>Hidalgo</v>
          </cell>
          <cell r="F10758">
            <v>106</v>
          </cell>
        </row>
        <row r="10759">
          <cell r="A10759">
            <v>2019</v>
          </cell>
          <cell r="B10759" t="str">
            <v>Hidalgo</v>
          </cell>
          <cell r="F10759">
            <v>162</v>
          </cell>
        </row>
        <row r="10760">
          <cell r="A10760">
            <v>2019</v>
          </cell>
          <cell r="B10760" t="str">
            <v>Hidalgo</v>
          </cell>
          <cell r="F10760">
            <v>74</v>
          </cell>
        </row>
        <row r="10761">
          <cell r="A10761">
            <v>2019</v>
          </cell>
          <cell r="B10761" t="str">
            <v>Hidalgo</v>
          </cell>
          <cell r="F10761">
            <v>115</v>
          </cell>
        </row>
        <row r="10762">
          <cell r="A10762">
            <v>2019</v>
          </cell>
          <cell r="B10762" t="str">
            <v>Hidalgo</v>
          </cell>
          <cell r="F10762">
            <v>51</v>
          </cell>
        </row>
        <row r="10763">
          <cell r="A10763">
            <v>2019</v>
          </cell>
          <cell r="B10763" t="str">
            <v>Hidalgo</v>
          </cell>
          <cell r="F10763">
            <v>80</v>
          </cell>
        </row>
        <row r="10764">
          <cell r="A10764">
            <v>2019</v>
          </cell>
          <cell r="B10764" t="str">
            <v>Hidalgo</v>
          </cell>
          <cell r="F10764">
            <v>33</v>
          </cell>
        </row>
        <row r="10765">
          <cell r="A10765">
            <v>2019</v>
          </cell>
          <cell r="B10765" t="str">
            <v>Hidalgo</v>
          </cell>
          <cell r="F10765">
            <v>53</v>
          </cell>
        </row>
        <row r="10766">
          <cell r="A10766">
            <v>2019</v>
          </cell>
          <cell r="B10766" t="str">
            <v>Hidalgo</v>
          </cell>
          <cell r="F10766">
            <v>21</v>
          </cell>
        </row>
        <row r="10767">
          <cell r="A10767">
            <v>2019</v>
          </cell>
          <cell r="B10767" t="str">
            <v>Hidalgo</v>
          </cell>
          <cell r="F10767">
            <v>34</v>
          </cell>
        </row>
        <row r="10768">
          <cell r="A10768">
            <v>2019</v>
          </cell>
          <cell r="B10768" t="str">
            <v>Hidalgo</v>
          </cell>
          <cell r="F10768">
            <v>13</v>
          </cell>
        </row>
        <row r="10769">
          <cell r="A10769">
            <v>2019</v>
          </cell>
          <cell r="B10769" t="str">
            <v>Hidalgo</v>
          </cell>
          <cell r="F10769">
            <v>21</v>
          </cell>
        </row>
        <row r="10770">
          <cell r="A10770">
            <v>2019</v>
          </cell>
          <cell r="B10770" t="str">
            <v>Hidalgo</v>
          </cell>
          <cell r="F10770">
            <v>7</v>
          </cell>
        </row>
        <row r="10771">
          <cell r="A10771">
            <v>2019</v>
          </cell>
          <cell r="B10771" t="str">
            <v>Hidalgo</v>
          </cell>
          <cell r="F10771">
            <v>13</v>
          </cell>
        </row>
        <row r="10772">
          <cell r="A10772">
            <v>2019</v>
          </cell>
          <cell r="B10772" t="str">
            <v>Hidalgo</v>
          </cell>
          <cell r="F10772">
            <v>4</v>
          </cell>
        </row>
        <row r="10773">
          <cell r="A10773">
            <v>2019</v>
          </cell>
          <cell r="B10773" t="str">
            <v>Hidalgo</v>
          </cell>
          <cell r="F10773">
            <v>7</v>
          </cell>
        </row>
        <row r="10774">
          <cell r="A10774">
            <v>2019</v>
          </cell>
          <cell r="B10774" t="str">
            <v>Hidalgo</v>
          </cell>
          <cell r="F10774">
            <v>3</v>
          </cell>
        </row>
        <row r="10775">
          <cell r="A10775">
            <v>2019</v>
          </cell>
          <cell r="B10775" t="str">
            <v>Hidalgo</v>
          </cell>
          <cell r="F10775">
            <v>4</v>
          </cell>
        </row>
        <row r="10776">
          <cell r="A10776">
            <v>2019</v>
          </cell>
          <cell r="B10776" t="str">
            <v>Hidalgo</v>
          </cell>
          <cell r="F10776">
            <v>1</v>
          </cell>
        </row>
        <row r="10777">
          <cell r="A10777">
            <v>2019</v>
          </cell>
          <cell r="B10777" t="str">
            <v>Hidalgo</v>
          </cell>
          <cell r="F10777">
            <v>2</v>
          </cell>
        </row>
        <row r="10778">
          <cell r="A10778">
            <v>2019</v>
          </cell>
          <cell r="B10778" t="str">
            <v>Hidalgo</v>
          </cell>
          <cell r="F10778">
            <v>0</v>
          </cell>
        </row>
        <row r="10779">
          <cell r="A10779">
            <v>2019</v>
          </cell>
          <cell r="B10779" t="str">
            <v>Hidalgo</v>
          </cell>
          <cell r="F10779">
            <v>1</v>
          </cell>
        </row>
        <row r="10780">
          <cell r="A10780">
            <v>2019</v>
          </cell>
          <cell r="B10780" t="str">
            <v>Hidalgo</v>
          </cell>
          <cell r="F10780">
            <v>0</v>
          </cell>
        </row>
        <row r="10781">
          <cell r="A10781">
            <v>2019</v>
          </cell>
          <cell r="B10781" t="str">
            <v>Hidalgo</v>
          </cell>
          <cell r="F10781">
            <v>0</v>
          </cell>
        </row>
        <row r="10782">
          <cell r="A10782">
            <v>2020</v>
          </cell>
          <cell r="B10782" t="str">
            <v>Hidalgo</v>
          </cell>
          <cell r="F10782">
            <v>26468</v>
          </cell>
        </row>
        <row r="10783">
          <cell r="A10783">
            <v>2020</v>
          </cell>
          <cell r="B10783" t="str">
            <v>Hidalgo</v>
          </cell>
          <cell r="F10783">
            <v>25503</v>
          </cell>
        </row>
        <row r="10784">
          <cell r="A10784">
            <v>2020</v>
          </cell>
          <cell r="B10784" t="str">
            <v>Hidalgo</v>
          </cell>
          <cell r="F10784">
            <v>26713</v>
          </cell>
        </row>
        <row r="10785">
          <cell r="A10785">
            <v>2020</v>
          </cell>
          <cell r="B10785" t="str">
            <v>Hidalgo</v>
          </cell>
          <cell r="F10785">
            <v>25755</v>
          </cell>
        </row>
        <row r="10786">
          <cell r="A10786">
            <v>2020</v>
          </cell>
          <cell r="B10786" t="str">
            <v>Hidalgo</v>
          </cell>
          <cell r="F10786">
            <v>27001</v>
          </cell>
        </row>
        <row r="10787">
          <cell r="A10787">
            <v>2020</v>
          </cell>
          <cell r="B10787" t="str">
            <v>Hidalgo</v>
          </cell>
          <cell r="F10787">
            <v>26034</v>
          </cell>
        </row>
        <row r="10788">
          <cell r="A10788">
            <v>2020</v>
          </cell>
          <cell r="B10788" t="str">
            <v>Hidalgo</v>
          </cell>
          <cell r="F10788">
            <v>27305</v>
          </cell>
        </row>
        <row r="10789">
          <cell r="A10789">
            <v>2020</v>
          </cell>
          <cell r="B10789" t="str">
            <v>Hidalgo</v>
          </cell>
          <cell r="F10789">
            <v>26323</v>
          </cell>
        </row>
        <row r="10790">
          <cell r="A10790">
            <v>2020</v>
          </cell>
          <cell r="B10790" t="str">
            <v>Hidalgo</v>
          </cell>
          <cell r="F10790">
            <v>27508</v>
          </cell>
        </row>
        <row r="10791">
          <cell r="A10791">
            <v>2020</v>
          </cell>
          <cell r="B10791" t="str">
            <v>Hidalgo</v>
          </cell>
          <cell r="F10791">
            <v>26424</v>
          </cell>
        </row>
        <row r="10792">
          <cell r="A10792">
            <v>2020</v>
          </cell>
          <cell r="B10792" t="str">
            <v>Hidalgo</v>
          </cell>
          <cell r="F10792">
            <v>27657</v>
          </cell>
        </row>
        <row r="10793">
          <cell r="A10793">
            <v>2020</v>
          </cell>
          <cell r="B10793" t="str">
            <v>Hidalgo</v>
          </cell>
          <cell r="F10793">
            <v>26481</v>
          </cell>
        </row>
        <row r="10794">
          <cell r="A10794">
            <v>2020</v>
          </cell>
          <cell r="B10794" t="str">
            <v>Hidalgo</v>
          </cell>
          <cell r="F10794">
            <v>27845</v>
          </cell>
        </row>
        <row r="10795">
          <cell r="A10795">
            <v>2020</v>
          </cell>
          <cell r="B10795" t="str">
            <v>Hidalgo</v>
          </cell>
          <cell r="F10795">
            <v>26673</v>
          </cell>
        </row>
        <row r="10796">
          <cell r="A10796">
            <v>2020</v>
          </cell>
          <cell r="B10796" t="str">
            <v>Hidalgo</v>
          </cell>
          <cell r="F10796">
            <v>28003</v>
          </cell>
        </row>
        <row r="10797">
          <cell r="A10797">
            <v>2020</v>
          </cell>
          <cell r="B10797" t="str">
            <v>Hidalgo</v>
          </cell>
          <cell r="F10797">
            <v>26836</v>
          </cell>
        </row>
        <row r="10798">
          <cell r="A10798">
            <v>2020</v>
          </cell>
          <cell r="B10798" t="str">
            <v>Hidalgo</v>
          </cell>
          <cell r="F10798">
            <v>28145</v>
          </cell>
        </row>
        <row r="10799">
          <cell r="A10799">
            <v>2020</v>
          </cell>
          <cell r="B10799" t="str">
            <v>Hidalgo</v>
          </cell>
          <cell r="F10799">
            <v>26977</v>
          </cell>
        </row>
        <row r="10800">
          <cell r="A10800">
            <v>2020</v>
          </cell>
          <cell r="B10800" t="str">
            <v>Hidalgo</v>
          </cell>
          <cell r="F10800">
            <v>28272</v>
          </cell>
        </row>
        <row r="10801">
          <cell r="A10801">
            <v>2020</v>
          </cell>
          <cell r="B10801" t="str">
            <v>Hidalgo</v>
          </cell>
          <cell r="F10801">
            <v>27111</v>
          </cell>
        </row>
        <row r="10802">
          <cell r="A10802">
            <v>2020</v>
          </cell>
          <cell r="B10802" t="str">
            <v>Hidalgo</v>
          </cell>
          <cell r="F10802">
            <v>28374</v>
          </cell>
        </row>
        <row r="10803">
          <cell r="A10803">
            <v>2020</v>
          </cell>
          <cell r="B10803" t="str">
            <v>Hidalgo</v>
          </cell>
          <cell r="F10803">
            <v>27214</v>
          </cell>
        </row>
        <row r="10804">
          <cell r="A10804">
            <v>2020</v>
          </cell>
          <cell r="B10804" t="str">
            <v>Hidalgo</v>
          </cell>
          <cell r="F10804">
            <v>28436</v>
          </cell>
        </row>
        <row r="10805">
          <cell r="A10805">
            <v>2020</v>
          </cell>
          <cell r="B10805" t="str">
            <v>Hidalgo</v>
          </cell>
          <cell r="F10805">
            <v>27279</v>
          </cell>
        </row>
        <row r="10806">
          <cell r="A10806">
            <v>2020</v>
          </cell>
          <cell r="B10806" t="str">
            <v>Hidalgo</v>
          </cell>
          <cell r="F10806">
            <v>28458</v>
          </cell>
        </row>
        <row r="10807">
          <cell r="A10807">
            <v>2020</v>
          </cell>
          <cell r="B10807" t="str">
            <v>Hidalgo</v>
          </cell>
          <cell r="F10807">
            <v>27310</v>
          </cell>
        </row>
        <row r="10808">
          <cell r="A10808">
            <v>2020</v>
          </cell>
          <cell r="B10808" t="str">
            <v>Hidalgo</v>
          </cell>
          <cell r="F10808">
            <v>28449</v>
          </cell>
        </row>
        <row r="10809">
          <cell r="A10809">
            <v>2020</v>
          </cell>
          <cell r="B10809" t="str">
            <v>Hidalgo</v>
          </cell>
          <cell r="F10809">
            <v>27294</v>
          </cell>
        </row>
        <row r="10810">
          <cell r="A10810">
            <v>2020</v>
          </cell>
          <cell r="B10810" t="str">
            <v>Hidalgo</v>
          </cell>
          <cell r="F10810">
            <v>28433</v>
          </cell>
        </row>
        <row r="10811">
          <cell r="A10811">
            <v>2020</v>
          </cell>
          <cell r="B10811" t="str">
            <v>Hidalgo</v>
          </cell>
          <cell r="F10811">
            <v>27276</v>
          </cell>
        </row>
        <row r="10812">
          <cell r="A10812">
            <v>2020</v>
          </cell>
          <cell r="B10812" t="str">
            <v>Hidalgo</v>
          </cell>
          <cell r="F10812">
            <v>28323</v>
          </cell>
        </row>
        <row r="10813">
          <cell r="A10813">
            <v>2020</v>
          </cell>
          <cell r="B10813" t="str">
            <v>Hidalgo</v>
          </cell>
          <cell r="F10813">
            <v>27213</v>
          </cell>
        </row>
        <row r="10814">
          <cell r="A10814">
            <v>2020</v>
          </cell>
          <cell r="B10814" t="str">
            <v>Hidalgo</v>
          </cell>
          <cell r="F10814">
            <v>28031</v>
          </cell>
        </row>
        <row r="10815">
          <cell r="A10815">
            <v>2020</v>
          </cell>
          <cell r="B10815" t="str">
            <v>Hidalgo</v>
          </cell>
          <cell r="F10815">
            <v>27018</v>
          </cell>
        </row>
        <row r="10816">
          <cell r="A10816">
            <v>2020</v>
          </cell>
          <cell r="B10816" t="str">
            <v>Hidalgo</v>
          </cell>
          <cell r="F10816">
            <v>27599</v>
          </cell>
        </row>
        <row r="10817">
          <cell r="A10817">
            <v>2020</v>
          </cell>
          <cell r="B10817" t="str">
            <v>Hidalgo</v>
          </cell>
          <cell r="F10817">
            <v>26730</v>
          </cell>
        </row>
        <row r="10818">
          <cell r="A10818">
            <v>2020</v>
          </cell>
          <cell r="B10818" t="str">
            <v>Hidalgo</v>
          </cell>
          <cell r="F10818">
            <v>27104</v>
          </cell>
        </row>
        <row r="10819">
          <cell r="A10819">
            <v>2020</v>
          </cell>
          <cell r="B10819" t="str">
            <v>Hidalgo</v>
          </cell>
          <cell r="F10819">
            <v>26422</v>
          </cell>
        </row>
        <row r="10820">
          <cell r="A10820">
            <v>2020</v>
          </cell>
          <cell r="B10820" t="str">
            <v>Hidalgo</v>
          </cell>
          <cell r="F10820">
            <v>26605</v>
          </cell>
        </row>
        <row r="10821">
          <cell r="A10821">
            <v>2020</v>
          </cell>
          <cell r="B10821" t="str">
            <v>Hidalgo</v>
          </cell>
          <cell r="F10821">
            <v>26120</v>
          </cell>
        </row>
        <row r="10822">
          <cell r="A10822">
            <v>2020</v>
          </cell>
          <cell r="B10822" t="str">
            <v>Hidalgo</v>
          </cell>
          <cell r="F10822">
            <v>26143</v>
          </cell>
        </row>
        <row r="10823">
          <cell r="A10823">
            <v>2020</v>
          </cell>
          <cell r="B10823" t="str">
            <v>Hidalgo</v>
          </cell>
          <cell r="F10823">
            <v>25850</v>
          </cell>
        </row>
        <row r="10824">
          <cell r="A10824">
            <v>2020</v>
          </cell>
          <cell r="B10824" t="str">
            <v>Hidalgo</v>
          </cell>
          <cell r="F10824">
            <v>25730</v>
          </cell>
        </row>
        <row r="10825">
          <cell r="A10825">
            <v>2020</v>
          </cell>
          <cell r="B10825" t="str">
            <v>Hidalgo</v>
          </cell>
          <cell r="F10825">
            <v>25620</v>
          </cell>
        </row>
        <row r="10826">
          <cell r="A10826">
            <v>2020</v>
          </cell>
          <cell r="B10826" t="str">
            <v>Hidalgo</v>
          </cell>
          <cell r="F10826">
            <v>25351</v>
          </cell>
        </row>
        <row r="10827">
          <cell r="A10827">
            <v>2020</v>
          </cell>
          <cell r="B10827" t="str">
            <v>Hidalgo</v>
          </cell>
          <cell r="F10827">
            <v>25436</v>
          </cell>
        </row>
        <row r="10828">
          <cell r="A10828">
            <v>2020</v>
          </cell>
          <cell r="B10828" t="str">
            <v>Hidalgo</v>
          </cell>
          <cell r="F10828">
            <v>24999</v>
          </cell>
        </row>
        <row r="10829">
          <cell r="A10829">
            <v>2020</v>
          </cell>
          <cell r="B10829" t="str">
            <v>Hidalgo</v>
          </cell>
          <cell r="F10829">
            <v>25326</v>
          </cell>
        </row>
        <row r="10830">
          <cell r="A10830">
            <v>2020</v>
          </cell>
          <cell r="B10830" t="str">
            <v>Hidalgo</v>
          </cell>
          <cell r="F10830">
            <v>24681</v>
          </cell>
        </row>
        <row r="10831">
          <cell r="A10831">
            <v>2020</v>
          </cell>
          <cell r="B10831" t="str">
            <v>Hidalgo</v>
          </cell>
          <cell r="F10831">
            <v>25279</v>
          </cell>
        </row>
        <row r="10832">
          <cell r="A10832">
            <v>2020</v>
          </cell>
          <cell r="B10832" t="str">
            <v>Hidalgo</v>
          </cell>
          <cell r="F10832">
            <v>24432</v>
          </cell>
        </row>
        <row r="10833">
          <cell r="A10833">
            <v>2020</v>
          </cell>
          <cell r="B10833" t="str">
            <v>Hidalgo</v>
          </cell>
          <cell r="F10833">
            <v>25284</v>
          </cell>
        </row>
        <row r="10834">
          <cell r="A10834">
            <v>2020</v>
          </cell>
          <cell r="B10834" t="str">
            <v>Hidalgo</v>
          </cell>
          <cell r="F10834">
            <v>24194</v>
          </cell>
        </row>
        <row r="10835">
          <cell r="A10835">
            <v>2020</v>
          </cell>
          <cell r="B10835" t="str">
            <v>Hidalgo</v>
          </cell>
          <cell r="F10835">
            <v>25286</v>
          </cell>
        </row>
        <row r="10836">
          <cell r="A10836">
            <v>2020</v>
          </cell>
          <cell r="B10836" t="str">
            <v>Hidalgo</v>
          </cell>
          <cell r="F10836">
            <v>23890</v>
          </cell>
        </row>
        <row r="10837">
          <cell r="A10837">
            <v>2020</v>
          </cell>
          <cell r="B10837" t="str">
            <v>Hidalgo</v>
          </cell>
          <cell r="F10837">
            <v>25240</v>
          </cell>
        </row>
        <row r="10838">
          <cell r="A10838">
            <v>2020</v>
          </cell>
          <cell r="B10838" t="str">
            <v>Hidalgo</v>
          </cell>
          <cell r="F10838">
            <v>23526</v>
          </cell>
        </row>
        <row r="10839">
          <cell r="A10839">
            <v>2020</v>
          </cell>
          <cell r="B10839" t="str">
            <v>Hidalgo</v>
          </cell>
          <cell r="F10839">
            <v>25170</v>
          </cell>
        </row>
        <row r="10840">
          <cell r="A10840">
            <v>2020</v>
          </cell>
          <cell r="B10840" t="str">
            <v>Hidalgo</v>
          </cell>
          <cell r="F10840">
            <v>23054</v>
          </cell>
        </row>
        <row r="10841">
          <cell r="A10841">
            <v>2020</v>
          </cell>
          <cell r="B10841" t="str">
            <v>Hidalgo</v>
          </cell>
          <cell r="F10841">
            <v>25036</v>
          </cell>
        </row>
        <row r="10842">
          <cell r="A10842">
            <v>2020</v>
          </cell>
          <cell r="B10842" t="str">
            <v>Hidalgo</v>
          </cell>
          <cell r="F10842">
            <v>22513</v>
          </cell>
        </row>
        <row r="10843">
          <cell r="A10843">
            <v>2020</v>
          </cell>
          <cell r="B10843" t="str">
            <v>Hidalgo</v>
          </cell>
          <cell r="F10843">
            <v>24836</v>
          </cell>
        </row>
        <row r="10844">
          <cell r="A10844">
            <v>2020</v>
          </cell>
          <cell r="B10844" t="str">
            <v>Hidalgo</v>
          </cell>
          <cell r="F10844">
            <v>22008</v>
          </cell>
        </row>
        <row r="10845">
          <cell r="A10845">
            <v>2020</v>
          </cell>
          <cell r="B10845" t="str">
            <v>Hidalgo</v>
          </cell>
          <cell r="F10845">
            <v>24647</v>
          </cell>
        </row>
        <row r="10846">
          <cell r="A10846">
            <v>2020</v>
          </cell>
          <cell r="B10846" t="str">
            <v>Hidalgo</v>
          </cell>
          <cell r="F10846">
            <v>21538</v>
          </cell>
        </row>
        <row r="10847">
          <cell r="A10847">
            <v>2020</v>
          </cell>
          <cell r="B10847" t="str">
            <v>Hidalgo</v>
          </cell>
          <cell r="F10847">
            <v>24468</v>
          </cell>
        </row>
        <row r="10848">
          <cell r="A10848">
            <v>2020</v>
          </cell>
          <cell r="B10848" t="str">
            <v>Hidalgo</v>
          </cell>
          <cell r="F10848">
            <v>21079</v>
          </cell>
        </row>
        <row r="10849">
          <cell r="A10849">
            <v>2020</v>
          </cell>
          <cell r="B10849" t="str">
            <v>Hidalgo</v>
          </cell>
          <cell r="F10849">
            <v>24265</v>
          </cell>
        </row>
        <row r="10850">
          <cell r="A10850">
            <v>2020</v>
          </cell>
          <cell r="B10850" t="str">
            <v>Hidalgo</v>
          </cell>
          <cell r="F10850">
            <v>20638</v>
          </cell>
        </row>
        <row r="10851">
          <cell r="A10851">
            <v>2020</v>
          </cell>
          <cell r="B10851" t="str">
            <v>Hidalgo</v>
          </cell>
          <cell r="F10851">
            <v>24040</v>
          </cell>
        </row>
        <row r="10852">
          <cell r="A10852">
            <v>2020</v>
          </cell>
          <cell r="B10852" t="str">
            <v>Hidalgo</v>
          </cell>
          <cell r="F10852">
            <v>20201</v>
          </cell>
        </row>
        <row r="10853">
          <cell r="A10853">
            <v>2020</v>
          </cell>
          <cell r="B10853" t="str">
            <v>Hidalgo</v>
          </cell>
          <cell r="F10853">
            <v>23788</v>
          </cell>
        </row>
        <row r="10854">
          <cell r="A10854">
            <v>2020</v>
          </cell>
          <cell r="B10854" t="str">
            <v>Hidalgo</v>
          </cell>
          <cell r="F10854">
            <v>19763</v>
          </cell>
        </row>
        <row r="10855">
          <cell r="A10855">
            <v>2020</v>
          </cell>
          <cell r="B10855" t="str">
            <v>Hidalgo</v>
          </cell>
          <cell r="F10855">
            <v>23506</v>
          </cell>
        </row>
        <row r="10856">
          <cell r="A10856">
            <v>2020</v>
          </cell>
          <cell r="B10856" t="str">
            <v>Hidalgo</v>
          </cell>
          <cell r="F10856">
            <v>19350</v>
          </cell>
        </row>
        <row r="10857">
          <cell r="A10857">
            <v>2020</v>
          </cell>
          <cell r="B10857" t="str">
            <v>Hidalgo</v>
          </cell>
          <cell r="F10857">
            <v>23217</v>
          </cell>
        </row>
        <row r="10858">
          <cell r="A10858">
            <v>2020</v>
          </cell>
          <cell r="B10858" t="str">
            <v>Hidalgo</v>
          </cell>
          <cell r="F10858">
            <v>18974</v>
          </cell>
        </row>
        <row r="10859">
          <cell r="A10859">
            <v>2020</v>
          </cell>
          <cell r="B10859" t="str">
            <v>Hidalgo</v>
          </cell>
          <cell r="F10859">
            <v>22928</v>
          </cell>
        </row>
        <row r="10860">
          <cell r="A10860">
            <v>2020</v>
          </cell>
          <cell r="B10860" t="str">
            <v>Hidalgo</v>
          </cell>
          <cell r="F10860">
            <v>18647</v>
          </cell>
        </row>
        <row r="10861">
          <cell r="A10861">
            <v>2020</v>
          </cell>
          <cell r="B10861" t="str">
            <v>Hidalgo</v>
          </cell>
          <cell r="F10861">
            <v>22643</v>
          </cell>
        </row>
        <row r="10862">
          <cell r="A10862">
            <v>2020</v>
          </cell>
          <cell r="B10862" t="str">
            <v>Hidalgo</v>
          </cell>
          <cell r="F10862">
            <v>18378</v>
          </cell>
        </row>
        <row r="10863">
          <cell r="A10863">
            <v>2020</v>
          </cell>
          <cell r="B10863" t="str">
            <v>Hidalgo</v>
          </cell>
          <cell r="F10863">
            <v>22365</v>
          </cell>
        </row>
        <row r="10864">
          <cell r="A10864">
            <v>2020</v>
          </cell>
          <cell r="B10864" t="str">
            <v>Hidalgo</v>
          </cell>
          <cell r="F10864">
            <v>18168</v>
          </cell>
        </row>
        <row r="10865">
          <cell r="A10865">
            <v>2020</v>
          </cell>
          <cell r="B10865" t="str">
            <v>Hidalgo</v>
          </cell>
          <cell r="F10865">
            <v>22100</v>
          </cell>
        </row>
        <row r="10866">
          <cell r="A10866">
            <v>2020</v>
          </cell>
          <cell r="B10866" t="str">
            <v>Hidalgo</v>
          </cell>
          <cell r="F10866">
            <v>18019</v>
          </cell>
        </row>
        <row r="10867">
          <cell r="A10867">
            <v>2020</v>
          </cell>
          <cell r="B10867" t="str">
            <v>Hidalgo</v>
          </cell>
          <cell r="F10867">
            <v>21855</v>
          </cell>
        </row>
        <row r="10868">
          <cell r="A10868">
            <v>2020</v>
          </cell>
          <cell r="B10868" t="str">
            <v>Hidalgo</v>
          </cell>
          <cell r="F10868">
            <v>17927</v>
          </cell>
        </row>
        <row r="10869">
          <cell r="A10869">
            <v>2020</v>
          </cell>
          <cell r="B10869" t="str">
            <v>Hidalgo</v>
          </cell>
          <cell r="F10869">
            <v>21630</v>
          </cell>
        </row>
        <row r="10870">
          <cell r="A10870">
            <v>2020</v>
          </cell>
          <cell r="B10870" t="str">
            <v>Hidalgo</v>
          </cell>
          <cell r="F10870">
            <v>17886</v>
          </cell>
        </row>
        <row r="10871">
          <cell r="A10871">
            <v>2020</v>
          </cell>
          <cell r="B10871" t="str">
            <v>Hidalgo</v>
          </cell>
          <cell r="F10871">
            <v>21431</v>
          </cell>
        </row>
        <row r="10872">
          <cell r="A10872">
            <v>2020</v>
          </cell>
          <cell r="B10872" t="str">
            <v>Hidalgo</v>
          </cell>
          <cell r="F10872">
            <v>17815</v>
          </cell>
        </row>
        <row r="10873">
          <cell r="A10873">
            <v>2020</v>
          </cell>
          <cell r="B10873" t="str">
            <v>Hidalgo</v>
          </cell>
          <cell r="F10873">
            <v>21183</v>
          </cell>
        </row>
        <row r="10874">
          <cell r="A10874">
            <v>2020</v>
          </cell>
          <cell r="B10874" t="str">
            <v>Hidalgo</v>
          </cell>
          <cell r="F10874">
            <v>17657</v>
          </cell>
        </row>
        <row r="10875">
          <cell r="A10875">
            <v>2020</v>
          </cell>
          <cell r="B10875" t="str">
            <v>Hidalgo</v>
          </cell>
          <cell r="F10875">
            <v>20842</v>
          </cell>
        </row>
        <row r="10876">
          <cell r="A10876">
            <v>2020</v>
          </cell>
          <cell r="B10876" t="str">
            <v>Hidalgo</v>
          </cell>
          <cell r="F10876">
            <v>17426</v>
          </cell>
        </row>
        <row r="10877">
          <cell r="A10877">
            <v>2020</v>
          </cell>
          <cell r="B10877" t="str">
            <v>Hidalgo</v>
          </cell>
          <cell r="F10877">
            <v>20435</v>
          </cell>
        </row>
        <row r="10878">
          <cell r="A10878">
            <v>2020</v>
          </cell>
          <cell r="B10878" t="str">
            <v>Hidalgo</v>
          </cell>
          <cell r="F10878">
            <v>17113</v>
          </cell>
        </row>
        <row r="10879">
          <cell r="A10879">
            <v>2020</v>
          </cell>
          <cell r="B10879" t="str">
            <v>Hidalgo</v>
          </cell>
          <cell r="F10879">
            <v>19960</v>
          </cell>
        </row>
        <row r="10880">
          <cell r="A10880">
            <v>2020</v>
          </cell>
          <cell r="B10880" t="str">
            <v>Hidalgo</v>
          </cell>
          <cell r="F10880">
            <v>16735</v>
          </cell>
        </row>
        <row r="10881">
          <cell r="A10881">
            <v>2020</v>
          </cell>
          <cell r="B10881" t="str">
            <v>Hidalgo</v>
          </cell>
          <cell r="F10881">
            <v>19436</v>
          </cell>
        </row>
        <row r="10882">
          <cell r="A10882">
            <v>2020</v>
          </cell>
          <cell r="B10882" t="str">
            <v>Hidalgo</v>
          </cell>
          <cell r="F10882">
            <v>16326</v>
          </cell>
        </row>
        <row r="10883">
          <cell r="A10883">
            <v>2020</v>
          </cell>
          <cell r="B10883" t="str">
            <v>Hidalgo</v>
          </cell>
          <cell r="F10883">
            <v>18887</v>
          </cell>
        </row>
        <row r="10884">
          <cell r="A10884">
            <v>2020</v>
          </cell>
          <cell r="B10884" t="str">
            <v>Hidalgo</v>
          </cell>
          <cell r="F10884">
            <v>15897</v>
          </cell>
        </row>
        <row r="10885">
          <cell r="A10885">
            <v>2020</v>
          </cell>
          <cell r="B10885" t="str">
            <v>Hidalgo</v>
          </cell>
          <cell r="F10885">
            <v>18321</v>
          </cell>
        </row>
        <row r="10886">
          <cell r="A10886">
            <v>2020</v>
          </cell>
          <cell r="B10886" t="str">
            <v>Hidalgo</v>
          </cell>
          <cell r="F10886">
            <v>15451</v>
          </cell>
        </row>
        <row r="10887">
          <cell r="A10887">
            <v>2020</v>
          </cell>
          <cell r="B10887" t="str">
            <v>Hidalgo</v>
          </cell>
          <cell r="F10887">
            <v>17746</v>
          </cell>
        </row>
        <row r="10888">
          <cell r="A10888">
            <v>2020</v>
          </cell>
          <cell r="B10888" t="str">
            <v>Hidalgo</v>
          </cell>
          <cell r="F10888">
            <v>15003</v>
          </cell>
        </row>
        <row r="10889">
          <cell r="A10889">
            <v>2020</v>
          </cell>
          <cell r="B10889" t="str">
            <v>Hidalgo</v>
          </cell>
          <cell r="F10889">
            <v>17180</v>
          </cell>
        </row>
        <row r="10890">
          <cell r="A10890">
            <v>2020</v>
          </cell>
          <cell r="B10890" t="str">
            <v>Hidalgo</v>
          </cell>
          <cell r="F10890">
            <v>14561</v>
          </cell>
        </row>
        <row r="10891">
          <cell r="A10891">
            <v>2020</v>
          </cell>
          <cell r="B10891" t="str">
            <v>Hidalgo</v>
          </cell>
          <cell r="F10891">
            <v>16632</v>
          </cell>
        </row>
        <row r="10892">
          <cell r="A10892">
            <v>2020</v>
          </cell>
          <cell r="B10892" t="str">
            <v>Hidalgo</v>
          </cell>
          <cell r="F10892">
            <v>14131</v>
          </cell>
        </row>
        <row r="10893">
          <cell r="A10893">
            <v>2020</v>
          </cell>
          <cell r="B10893" t="str">
            <v>Hidalgo</v>
          </cell>
          <cell r="F10893">
            <v>16099</v>
          </cell>
        </row>
        <row r="10894">
          <cell r="A10894">
            <v>2020</v>
          </cell>
          <cell r="B10894" t="str">
            <v>Hidalgo</v>
          </cell>
          <cell r="F10894">
            <v>13703</v>
          </cell>
        </row>
        <row r="10895">
          <cell r="A10895">
            <v>2020</v>
          </cell>
          <cell r="B10895" t="str">
            <v>Hidalgo</v>
          </cell>
          <cell r="F10895">
            <v>15572</v>
          </cell>
        </row>
        <row r="10896">
          <cell r="A10896">
            <v>2020</v>
          </cell>
          <cell r="B10896" t="str">
            <v>Hidalgo</v>
          </cell>
          <cell r="F10896">
            <v>13268</v>
          </cell>
        </row>
        <row r="10897">
          <cell r="A10897">
            <v>2020</v>
          </cell>
          <cell r="B10897" t="str">
            <v>Hidalgo</v>
          </cell>
          <cell r="F10897">
            <v>15041</v>
          </cell>
        </row>
        <row r="10898">
          <cell r="A10898">
            <v>2020</v>
          </cell>
          <cell r="B10898" t="str">
            <v>Hidalgo</v>
          </cell>
          <cell r="F10898">
            <v>12819</v>
          </cell>
        </row>
        <row r="10899">
          <cell r="A10899">
            <v>2020</v>
          </cell>
          <cell r="B10899" t="str">
            <v>Hidalgo</v>
          </cell>
          <cell r="F10899">
            <v>14502</v>
          </cell>
        </row>
        <row r="10900">
          <cell r="A10900">
            <v>2020</v>
          </cell>
          <cell r="B10900" t="str">
            <v>Hidalgo</v>
          </cell>
          <cell r="F10900">
            <v>12349</v>
          </cell>
        </row>
        <row r="10901">
          <cell r="A10901">
            <v>2020</v>
          </cell>
          <cell r="B10901" t="str">
            <v>Hidalgo</v>
          </cell>
          <cell r="F10901">
            <v>13948</v>
          </cell>
        </row>
        <row r="10902">
          <cell r="A10902">
            <v>2020</v>
          </cell>
          <cell r="B10902" t="str">
            <v>Hidalgo</v>
          </cell>
          <cell r="F10902">
            <v>11859</v>
          </cell>
        </row>
        <row r="10903">
          <cell r="A10903">
            <v>2020</v>
          </cell>
          <cell r="B10903" t="str">
            <v>Hidalgo</v>
          </cell>
          <cell r="F10903">
            <v>13377</v>
          </cell>
        </row>
        <row r="10904">
          <cell r="A10904">
            <v>2020</v>
          </cell>
          <cell r="B10904" t="str">
            <v>Hidalgo</v>
          </cell>
          <cell r="F10904">
            <v>11350</v>
          </cell>
        </row>
        <row r="10905">
          <cell r="A10905">
            <v>2020</v>
          </cell>
          <cell r="B10905" t="str">
            <v>Hidalgo</v>
          </cell>
          <cell r="F10905">
            <v>12790</v>
          </cell>
        </row>
        <row r="10906">
          <cell r="A10906">
            <v>2020</v>
          </cell>
          <cell r="B10906" t="str">
            <v>Hidalgo</v>
          </cell>
          <cell r="F10906">
            <v>10820</v>
          </cell>
        </row>
        <row r="10907">
          <cell r="A10907">
            <v>2020</v>
          </cell>
          <cell r="B10907" t="str">
            <v>Hidalgo</v>
          </cell>
          <cell r="F10907">
            <v>12187</v>
          </cell>
        </row>
        <row r="10908">
          <cell r="A10908">
            <v>2020</v>
          </cell>
          <cell r="B10908" t="str">
            <v>Hidalgo</v>
          </cell>
          <cell r="F10908">
            <v>10277</v>
          </cell>
        </row>
        <row r="10909">
          <cell r="A10909">
            <v>2020</v>
          </cell>
          <cell r="B10909" t="str">
            <v>Hidalgo</v>
          </cell>
          <cell r="F10909">
            <v>11579</v>
          </cell>
        </row>
        <row r="10910">
          <cell r="A10910">
            <v>2020</v>
          </cell>
          <cell r="B10910" t="str">
            <v>Hidalgo</v>
          </cell>
          <cell r="F10910">
            <v>9729</v>
          </cell>
        </row>
        <row r="10911">
          <cell r="A10911">
            <v>2020</v>
          </cell>
          <cell r="B10911" t="str">
            <v>Hidalgo</v>
          </cell>
          <cell r="F10911">
            <v>10975</v>
          </cell>
        </row>
        <row r="10912">
          <cell r="A10912">
            <v>2020</v>
          </cell>
          <cell r="B10912" t="str">
            <v>Hidalgo</v>
          </cell>
          <cell r="F10912">
            <v>9177</v>
          </cell>
        </row>
        <row r="10913">
          <cell r="A10913">
            <v>2020</v>
          </cell>
          <cell r="B10913" t="str">
            <v>Hidalgo</v>
          </cell>
          <cell r="F10913">
            <v>10377</v>
          </cell>
        </row>
        <row r="10914">
          <cell r="A10914">
            <v>2020</v>
          </cell>
          <cell r="B10914" t="str">
            <v>Hidalgo</v>
          </cell>
          <cell r="F10914">
            <v>8621</v>
          </cell>
        </row>
        <row r="10915">
          <cell r="A10915">
            <v>2020</v>
          </cell>
          <cell r="B10915" t="str">
            <v>Hidalgo</v>
          </cell>
          <cell r="F10915">
            <v>9790</v>
          </cell>
        </row>
        <row r="10916">
          <cell r="A10916">
            <v>2020</v>
          </cell>
          <cell r="B10916" t="str">
            <v>Hidalgo</v>
          </cell>
          <cell r="F10916">
            <v>8083</v>
          </cell>
        </row>
        <row r="10917">
          <cell r="A10917">
            <v>2020</v>
          </cell>
          <cell r="B10917" t="str">
            <v>Hidalgo</v>
          </cell>
          <cell r="F10917">
            <v>9215</v>
          </cell>
        </row>
        <row r="10918">
          <cell r="A10918">
            <v>2020</v>
          </cell>
          <cell r="B10918" t="str">
            <v>Hidalgo</v>
          </cell>
          <cell r="F10918">
            <v>7557</v>
          </cell>
        </row>
        <row r="10919">
          <cell r="A10919">
            <v>2020</v>
          </cell>
          <cell r="B10919" t="str">
            <v>Hidalgo</v>
          </cell>
          <cell r="F10919">
            <v>8652</v>
          </cell>
        </row>
        <row r="10920">
          <cell r="A10920">
            <v>2020</v>
          </cell>
          <cell r="B10920" t="str">
            <v>Hidalgo</v>
          </cell>
          <cell r="F10920">
            <v>7035</v>
          </cell>
        </row>
        <row r="10921">
          <cell r="A10921">
            <v>2020</v>
          </cell>
          <cell r="B10921" t="str">
            <v>Hidalgo</v>
          </cell>
          <cell r="F10921">
            <v>8105</v>
          </cell>
        </row>
        <row r="10922">
          <cell r="A10922">
            <v>2020</v>
          </cell>
          <cell r="B10922" t="str">
            <v>Hidalgo</v>
          </cell>
          <cell r="F10922">
            <v>6577</v>
          </cell>
        </row>
        <row r="10923">
          <cell r="A10923">
            <v>2020</v>
          </cell>
          <cell r="B10923" t="str">
            <v>Hidalgo</v>
          </cell>
          <cell r="F10923">
            <v>7627</v>
          </cell>
        </row>
        <row r="10924">
          <cell r="A10924">
            <v>2020</v>
          </cell>
          <cell r="B10924" t="str">
            <v>Hidalgo</v>
          </cell>
          <cell r="F10924">
            <v>6158</v>
          </cell>
        </row>
        <row r="10925">
          <cell r="A10925">
            <v>2020</v>
          </cell>
          <cell r="B10925" t="str">
            <v>Hidalgo</v>
          </cell>
          <cell r="F10925">
            <v>7187</v>
          </cell>
        </row>
        <row r="10926">
          <cell r="A10926">
            <v>2020</v>
          </cell>
          <cell r="B10926" t="str">
            <v>Hidalgo</v>
          </cell>
          <cell r="F10926">
            <v>5731</v>
          </cell>
        </row>
        <row r="10927">
          <cell r="A10927">
            <v>2020</v>
          </cell>
          <cell r="B10927" t="str">
            <v>Hidalgo</v>
          </cell>
          <cell r="F10927">
            <v>6733</v>
          </cell>
        </row>
        <row r="10928">
          <cell r="A10928">
            <v>2020</v>
          </cell>
          <cell r="B10928" t="str">
            <v>Hidalgo</v>
          </cell>
          <cell r="F10928">
            <v>5324</v>
          </cell>
        </row>
        <row r="10929">
          <cell r="A10929">
            <v>2020</v>
          </cell>
          <cell r="B10929" t="str">
            <v>Hidalgo</v>
          </cell>
          <cell r="F10929">
            <v>6299</v>
          </cell>
        </row>
        <row r="10930">
          <cell r="A10930">
            <v>2020</v>
          </cell>
          <cell r="B10930" t="str">
            <v>Hidalgo</v>
          </cell>
          <cell r="F10930">
            <v>4936</v>
          </cell>
        </row>
        <row r="10931">
          <cell r="A10931">
            <v>2020</v>
          </cell>
          <cell r="B10931" t="str">
            <v>Hidalgo</v>
          </cell>
          <cell r="F10931">
            <v>5882</v>
          </cell>
        </row>
        <row r="10932">
          <cell r="A10932">
            <v>2020</v>
          </cell>
          <cell r="B10932" t="str">
            <v>Hidalgo</v>
          </cell>
          <cell r="F10932">
            <v>4567</v>
          </cell>
        </row>
        <row r="10933">
          <cell r="A10933">
            <v>2020</v>
          </cell>
          <cell r="B10933" t="str">
            <v>Hidalgo</v>
          </cell>
          <cell r="F10933">
            <v>5485</v>
          </cell>
        </row>
        <row r="10934">
          <cell r="A10934">
            <v>2020</v>
          </cell>
          <cell r="B10934" t="str">
            <v>Hidalgo</v>
          </cell>
          <cell r="F10934">
            <v>4216</v>
          </cell>
        </row>
        <row r="10935">
          <cell r="A10935">
            <v>2020</v>
          </cell>
          <cell r="B10935" t="str">
            <v>Hidalgo</v>
          </cell>
          <cell r="F10935">
            <v>5103</v>
          </cell>
        </row>
        <row r="10936">
          <cell r="A10936">
            <v>2020</v>
          </cell>
          <cell r="B10936" t="str">
            <v>Hidalgo</v>
          </cell>
          <cell r="F10936">
            <v>3879</v>
          </cell>
        </row>
        <row r="10937">
          <cell r="A10937">
            <v>2020</v>
          </cell>
          <cell r="B10937" t="str">
            <v>Hidalgo</v>
          </cell>
          <cell r="F10937">
            <v>4733</v>
          </cell>
        </row>
        <row r="10938">
          <cell r="A10938">
            <v>2020</v>
          </cell>
          <cell r="B10938" t="str">
            <v>Hidalgo</v>
          </cell>
          <cell r="F10938">
            <v>3565</v>
          </cell>
        </row>
        <row r="10939">
          <cell r="A10939">
            <v>2020</v>
          </cell>
          <cell r="B10939" t="str">
            <v>Hidalgo</v>
          </cell>
          <cell r="F10939">
            <v>4385</v>
          </cell>
        </row>
        <row r="10940">
          <cell r="A10940">
            <v>2020</v>
          </cell>
          <cell r="B10940" t="str">
            <v>Hidalgo</v>
          </cell>
          <cell r="F10940">
            <v>3264</v>
          </cell>
        </row>
        <row r="10941">
          <cell r="A10941">
            <v>2020</v>
          </cell>
          <cell r="B10941" t="str">
            <v>Hidalgo</v>
          </cell>
          <cell r="F10941">
            <v>4046</v>
          </cell>
        </row>
        <row r="10942">
          <cell r="A10942">
            <v>2020</v>
          </cell>
          <cell r="B10942" t="str">
            <v>Hidalgo</v>
          </cell>
          <cell r="F10942">
            <v>2967</v>
          </cell>
        </row>
        <row r="10943">
          <cell r="A10943">
            <v>2020</v>
          </cell>
          <cell r="B10943" t="str">
            <v>Hidalgo</v>
          </cell>
          <cell r="F10943">
            <v>3708</v>
          </cell>
        </row>
        <row r="10944">
          <cell r="A10944">
            <v>2020</v>
          </cell>
          <cell r="B10944" t="str">
            <v>Hidalgo</v>
          </cell>
          <cell r="F10944">
            <v>2682</v>
          </cell>
        </row>
        <row r="10945">
          <cell r="A10945">
            <v>2020</v>
          </cell>
          <cell r="B10945" t="str">
            <v>Hidalgo</v>
          </cell>
          <cell r="F10945">
            <v>3381</v>
          </cell>
        </row>
        <row r="10946">
          <cell r="A10946">
            <v>2020</v>
          </cell>
          <cell r="B10946" t="str">
            <v>Hidalgo</v>
          </cell>
          <cell r="F10946">
            <v>2412</v>
          </cell>
        </row>
        <row r="10947">
          <cell r="A10947">
            <v>2020</v>
          </cell>
          <cell r="B10947" t="str">
            <v>Hidalgo</v>
          </cell>
          <cell r="F10947">
            <v>3068</v>
          </cell>
        </row>
        <row r="10948">
          <cell r="A10948">
            <v>2020</v>
          </cell>
          <cell r="B10948" t="str">
            <v>Hidalgo</v>
          </cell>
          <cell r="F10948">
            <v>2160</v>
          </cell>
        </row>
        <row r="10949">
          <cell r="A10949">
            <v>2020</v>
          </cell>
          <cell r="B10949" t="str">
            <v>Hidalgo</v>
          </cell>
          <cell r="F10949">
            <v>2773</v>
          </cell>
        </row>
        <row r="10950">
          <cell r="A10950">
            <v>2020</v>
          </cell>
          <cell r="B10950" t="str">
            <v>Hidalgo</v>
          </cell>
          <cell r="F10950">
            <v>1926</v>
          </cell>
        </row>
        <row r="10951">
          <cell r="A10951">
            <v>2020</v>
          </cell>
          <cell r="B10951" t="str">
            <v>Hidalgo</v>
          </cell>
          <cell r="F10951">
            <v>2495</v>
          </cell>
        </row>
        <row r="10952">
          <cell r="A10952">
            <v>2020</v>
          </cell>
          <cell r="B10952" t="str">
            <v>Hidalgo</v>
          </cell>
          <cell r="F10952">
            <v>1706</v>
          </cell>
        </row>
        <row r="10953">
          <cell r="A10953">
            <v>2020</v>
          </cell>
          <cell r="B10953" t="str">
            <v>Hidalgo</v>
          </cell>
          <cell r="F10953">
            <v>2231</v>
          </cell>
        </row>
        <row r="10954">
          <cell r="A10954">
            <v>2020</v>
          </cell>
          <cell r="B10954" t="str">
            <v>Hidalgo</v>
          </cell>
          <cell r="F10954">
            <v>1499</v>
          </cell>
        </row>
        <row r="10955">
          <cell r="A10955">
            <v>2020</v>
          </cell>
          <cell r="B10955" t="str">
            <v>Hidalgo</v>
          </cell>
          <cell r="F10955">
            <v>1981</v>
          </cell>
        </row>
        <row r="10956">
          <cell r="A10956">
            <v>2020</v>
          </cell>
          <cell r="B10956" t="str">
            <v>Hidalgo</v>
          </cell>
          <cell r="F10956">
            <v>1306</v>
          </cell>
        </row>
        <row r="10957">
          <cell r="A10957">
            <v>2020</v>
          </cell>
          <cell r="B10957" t="str">
            <v>Hidalgo</v>
          </cell>
          <cell r="F10957">
            <v>1746</v>
          </cell>
        </row>
        <row r="10958">
          <cell r="A10958">
            <v>2020</v>
          </cell>
          <cell r="B10958" t="str">
            <v>Hidalgo</v>
          </cell>
          <cell r="F10958">
            <v>1125</v>
          </cell>
        </row>
        <row r="10959">
          <cell r="A10959">
            <v>2020</v>
          </cell>
          <cell r="B10959" t="str">
            <v>Hidalgo</v>
          </cell>
          <cell r="F10959">
            <v>1523</v>
          </cell>
        </row>
        <row r="10960">
          <cell r="A10960">
            <v>2020</v>
          </cell>
          <cell r="B10960" t="str">
            <v>Hidalgo</v>
          </cell>
          <cell r="F10960">
            <v>960</v>
          </cell>
        </row>
        <row r="10961">
          <cell r="A10961">
            <v>2020</v>
          </cell>
          <cell r="B10961" t="str">
            <v>Hidalgo</v>
          </cell>
          <cell r="F10961">
            <v>1313</v>
          </cell>
        </row>
        <row r="10962">
          <cell r="A10962">
            <v>2020</v>
          </cell>
          <cell r="B10962" t="str">
            <v>Hidalgo</v>
          </cell>
          <cell r="F10962">
            <v>808</v>
          </cell>
        </row>
        <row r="10963">
          <cell r="A10963">
            <v>2020</v>
          </cell>
          <cell r="B10963" t="str">
            <v>Hidalgo</v>
          </cell>
          <cell r="F10963">
            <v>1114</v>
          </cell>
        </row>
        <row r="10964">
          <cell r="A10964">
            <v>2020</v>
          </cell>
          <cell r="B10964" t="str">
            <v>Hidalgo</v>
          </cell>
          <cell r="F10964">
            <v>668</v>
          </cell>
        </row>
        <row r="10965">
          <cell r="A10965">
            <v>2020</v>
          </cell>
          <cell r="B10965" t="str">
            <v>Hidalgo</v>
          </cell>
          <cell r="F10965">
            <v>930</v>
          </cell>
        </row>
        <row r="10966">
          <cell r="A10966">
            <v>2020</v>
          </cell>
          <cell r="B10966" t="str">
            <v>Hidalgo</v>
          </cell>
          <cell r="F10966">
            <v>545</v>
          </cell>
        </row>
        <row r="10967">
          <cell r="A10967">
            <v>2020</v>
          </cell>
          <cell r="B10967" t="str">
            <v>Hidalgo</v>
          </cell>
          <cell r="F10967">
            <v>767</v>
          </cell>
        </row>
        <row r="10968">
          <cell r="A10968">
            <v>2020</v>
          </cell>
          <cell r="B10968" t="str">
            <v>Hidalgo</v>
          </cell>
          <cell r="F10968">
            <v>438</v>
          </cell>
        </row>
        <row r="10969">
          <cell r="A10969">
            <v>2020</v>
          </cell>
          <cell r="B10969" t="str">
            <v>Hidalgo</v>
          </cell>
          <cell r="F10969">
            <v>622</v>
          </cell>
        </row>
        <row r="10970">
          <cell r="A10970">
            <v>2020</v>
          </cell>
          <cell r="B10970" t="str">
            <v>Hidalgo</v>
          </cell>
          <cell r="F10970">
            <v>345</v>
          </cell>
        </row>
        <row r="10971">
          <cell r="A10971">
            <v>2020</v>
          </cell>
          <cell r="B10971" t="str">
            <v>Hidalgo</v>
          </cell>
          <cell r="F10971">
            <v>497</v>
          </cell>
        </row>
        <row r="10972">
          <cell r="A10972">
            <v>2020</v>
          </cell>
          <cell r="B10972" t="str">
            <v>Hidalgo</v>
          </cell>
          <cell r="F10972">
            <v>268</v>
          </cell>
        </row>
        <row r="10973">
          <cell r="A10973">
            <v>2020</v>
          </cell>
          <cell r="B10973" t="str">
            <v>Hidalgo</v>
          </cell>
          <cell r="F10973">
            <v>392</v>
          </cell>
        </row>
        <row r="10974">
          <cell r="A10974">
            <v>2020</v>
          </cell>
          <cell r="B10974" t="str">
            <v>Hidalgo</v>
          </cell>
          <cell r="F10974">
            <v>204</v>
          </cell>
        </row>
        <row r="10975">
          <cell r="A10975">
            <v>2020</v>
          </cell>
          <cell r="B10975" t="str">
            <v>Hidalgo</v>
          </cell>
          <cell r="F10975">
            <v>302</v>
          </cell>
        </row>
        <row r="10976">
          <cell r="A10976">
            <v>2020</v>
          </cell>
          <cell r="B10976" t="str">
            <v>Hidalgo</v>
          </cell>
          <cell r="F10976">
            <v>152</v>
          </cell>
        </row>
        <row r="10977">
          <cell r="A10977">
            <v>2020</v>
          </cell>
          <cell r="B10977" t="str">
            <v>Hidalgo</v>
          </cell>
          <cell r="F10977">
            <v>227</v>
          </cell>
        </row>
        <row r="10978">
          <cell r="A10978">
            <v>2020</v>
          </cell>
          <cell r="B10978" t="str">
            <v>Hidalgo</v>
          </cell>
          <cell r="F10978">
            <v>110</v>
          </cell>
        </row>
        <row r="10979">
          <cell r="A10979">
            <v>2020</v>
          </cell>
          <cell r="B10979" t="str">
            <v>Hidalgo</v>
          </cell>
          <cell r="F10979">
            <v>166</v>
          </cell>
        </row>
        <row r="10980">
          <cell r="A10980">
            <v>2020</v>
          </cell>
          <cell r="B10980" t="str">
            <v>Hidalgo</v>
          </cell>
          <cell r="F10980">
            <v>77</v>
          </cell>
        </row>
        <row r="10981">
          <cell r="A10981">
            <v>2020</v>
          </cell>
          <cell r="B10981" t="str">
            <v>Hidalgo</v>
          </cell>
          <cell r="F10981">
            <v>118</v>
          </cell>
        </row>
        <row r="10982">
          <cell r="A10982">
            <v>2020</v>
          </cell>
          <cell r="B10982" t="str">
            <v>Hidalgo</v>
          </cell>
          <cell r="F10982">
            <v>52</v>
          </cell>
        </row>
        <row r="10983">
          <cell r="A10983">
            <v>2020</v>
          </cell>
          <cell r="B10983" t="str">
            <v>Hidalgo</v>
          </cell>
          <cell r="F10983">
            <v>81</v>
          </cell>
        </row>
        <row r="10984">
          <cell r="A10984">
            <v>2020</v>
          </cell>
          <cell r="B10984" t="str">
            <v>Hidalgo</v>
          </cell>
          <cell r="F10984">
            <v>35</v>
          </cell>
        </row>
        <row r="10985">
          <cell r="A10985">
            <v>2020</v>
          </cell>
          <cell r="B10985" t="str">
            <v>Hidalgo</v>
          </cell>
          <cell r="F10985">
            <v>54</v>
          </cell>
        </row>
        <row r="10986">
          <cell r="A10986">
            <v>2020</v>
          </cell>
          <cell r="B10986" t="str">
            <v>Hidalgo</v>
          </cell>
          <cell r="F10986">
            <v>22</v>
          </cell>
        </row>
        <row r="10987">
          <cell r="A10987">
            <v>2020</v>
          </cell>
          <cell r="B10987" t="str">
            <v>Hidalgo</v>
          </cell>
          <cell r="F10987">
            <v>35</v>
          </cell>
        </row>
        <row r="10988">
          <cell r="A10988">
            <v>2020</v>
          </cell>
          <cell r="B10988" t="str">
            <v>Hidalgo</v>
          </cell>
          <cell r="F10988">
            <v>13</v>
          </cell>
        </row>
        <row r="10989">
          <cell r="A10989">
            <v>2020</v>
          </cell>
          <cell r="B10989" t="str">
            <v>Hidalgo</v>
          </cell>
          <cell r="F10989">
            <v>21</v>
          </cell>
        </row>
        <row r="10990">
          <cell r="A10990">
            <v>2020</v>
          </cell>
          <cell r="B10990" t="str">
            <v>Hidalgo</v>
          </cell>
          <cell r="F10990">
            <v>8</v>
          </cell>
        </row>
        <row r="10991">
          <cell r="A10991">
            <v>2020</v>
          </cell>
          <cell r="B10991" t="str">
            <v>Hidalgo</v>
          </cell>
          <cell r="F10991">
            <v>13</v>
          </cell>
        </row>
        <row r="10992">
          <cell r="A10992">
            <v>2020</v>
          </cell>
          <cell r="B10992" t="str">
            <v>Hidalgo</v>
          </cell>
          <cell r="F10992">
            <v>4</v>
          </cell>
        </row>
        <row r="10993">
          <cell r="A10993">
            <v>2020</v>
          </cell>
          <cell r="B10993" t="str">
            <v>Hidalgo</v>
          </cell>
          <cell r="F10993">
            <v>7</v>
          </cell>
        </row>
        <row r="10994">
          <cell r="A10994">
            <v>2020</v>
          </cell>
          <cell r="B10994" t="str">
            <v>Hidalgo</v>
          </cell>
          <cell r="F10994">
            <v>2</v>
          </cell>
        </row>
        <row r="10995">
          <cell r="A10995">
            <v>2020</v>
          </cell>
          <cell r="B10995" t="str">
            <v>Hidalgo</v>
          </cell>
          <cell r="F10995">
            <v>4</v>
          </cell>
        </row>
        <row r="10996">
          <cell r="A10996">
            <v>2020</v>
          </cell>
          <cell r="B10996" t="str">
            <v>Hidalgo</v>
          </cell>
          <cell r="F10996">
            <v>1</v>
          </cell>
        </row>
        <row r="10997">
          <cell r="A10997">
            <v>2020</v>
          </cell>
          <cell r="B10997" t="str">
            <v>Hidalgo</v>
          </cell>
          <cell r="F10997">
            <v>2</v>
          </cell>
        </row>
        <row r="10998">
          <cell r="A10998">
            <v>2020</v>
          </cell>
          <cell r="B10998" t="str">
            <v>Hidalgo</v>
          </cell>
          <cell r="F10998">
            <v>0</v>
          </cell>
        </row>
        <row r="10999">
          <cell r="A10999">
            <v>2020</v>
          </cell>
          <cell r="B10999" t="str">
            <v>Hidalgo</v>
          </cell>
          <cell r="F10999">
            <v>1</v>
          </cell>
        </row>
        <row r="11000">
          <cell r="A11000">
            <v>2020</v>
          </cell>
          <cell r="B11000" t="str">
            <v>Hidalgo</v>
          </cell>
          <cell r="F11000">
            <v>0</v>
          </cell>
        </row>
        <row r="11001">
          <cell r="A11001">
            <v>2020</v>
          </cell>
          <cell r="B11001" t="str">
            <v>Hidalgo</v>
          </cell>
          <cell r="F11001">
            <v>0</v>
          </cell>
        </row>
        <row r="11002">
          <cell r="A11002">
            <v>2021</v>
          </cell>
          <cell r="B11002" t="str">
            <v>Hidalgo</v>
          </cell>
          <cell r="F11002">
            <v>26315</v>
          </cell>
        </row>
        <row r="11003">
          <cell r="A11003">
            <v>2021</v>
          </cell>
          <cell r="B11003" t="str">
            <v>Hidalgo</v>
          </cell>
          <cell r="F11003">
            <v>25355</v>
          </cell>
        </row>
        <row r="11004">
          <cell r="A11004">
            <v>2021</v>
          </cell>
          <cell r="B11004" t="str">
            <v>Hidalgo</v>
          </cell>
          <cell r="F11004">
            <v>26550</v>
          </cell>
        </row>
        <row r="11005">
          <cell r="A11005">
            <v>2021</v>
          </cell>
          <cell r="B11005" t="str">
            <v>Hidalgo</v>
          </cell>
          <cell r="F11005">
            <v>25596</v>
          </cell>
        </row>
        <row r="11006">
          <cell r="A11006">
            <v>2021</v>
          </cell>
          <cell r="B11006" t="str">
            <v>Hidalgo</v>
          </cell>
          <cell r="F11006">
            <v>26830</v>
          </cell>
        </row>
        <row r="11007">
          <cell r="A11007">
            <v>2021</v>
          </cell>
          <cell r="B11007" t="str">
            <v>Hidalgo</v>
          </cell>
          <cell r="F11007">
            <v>25867</v>
          </cell>
        </row>
        <row r="11008">
          <cell r="A11008">
            <v>2021</v>
          </cell>
          <cell r="B11008" t="str">
            <v>Hidalgo</v>
          </cell>
          <cell r="F11008">
            <v>27122</v>
          </cell>
        </row>
        <row r="11009">
          <cell r="A11009">
            <v>2021</v>
          </cell>
          <cell r="B11009" t="str">
            <v>Hidalgo</v>
          </cell>
          <cell r="F11009">
            <v>26140</v>
          </cell>
        </row>
        <row r="11010">
          <cell r="A11010">
            <v>2021</v>
          </cell>
          <cell r="B11010" t="str">
            <v>Hidalgo</v>
          </cell>
          <cell r="F11010">
            <v>27427</v>
          </cell>
        </row>
        <row r="11011">
          <cell r="A11011">
            <v>2021</v>
          </cell>
          <cell r="B11011" t="str">
            <v>Hidalgo</v>
          </cell>
          <cell r="F11011">
            <v>26425</v>
          </cell>
        </row>
        <row r="11012">
          <cell r="A11012">
            <v>2021</v>
          </cell>
          <cell r="B11012" t="str">
            <v>Hidalgo</v>
          </cell>
          <cell r="F11012">
            <v>27614</v>
          </cell>
        </row>
        <row r="11013">
          <cell r="A11013">
            <v>2021</v>
          </cell>
          <cell r="B11013" t="str">
            <v>Hidalgo</v>
          </cell>
          <cell r="F11013">
            <v>26511</v>
          </cell>
        </row>
        <row r="11014">
          <cell r="A11014">
            <v>2021</v>
          </cell>
          <cell r="B11014" t="str">
            <v>Hidalgo</v>
          </cell>
          <cell r="F11014">
            <v>27749</v>
          </cell>
        </row>
        <row r="11015">
          <cell r="A11015">
            <v>2021</v>
          </cell>
          <cell r="B11015" t="str">
            <v>Hidalgo</v>
          </cell>
          <cell r="F11015">
            <v>26556</v>
          </cell>
        </row>
        <row r="11016">
          <cell r="A11016">
            <v>2021</v>
          </cell>
          <cell r="B11016" t="str">
            <v>Hidalgo</v>
          </cell>
          <cell r="F11016">
            <v>27939</v>
          </cell>
        </row>
        <row r="11017">
          <cell r="A11017">
            <v>2021</v>
          </cell>
          <cell r="B11017" t="str">
            <v>Hidalgo</v>
          </cell>
          <cell r="F11017">
            <v>26755</v>
          </cell>
        </row>
        <row r="11018">
          <cell r="A11018">
            <v>2021</v>
          </cell>
          <cell r="B11018" t="str">
            <v>Hidalgo</v>
          </cell>
          <cell r="F11018">
            <v>28100</v>
          </cell>
        </row>
        <row r="11019">
          <cell r="A11019">
            <v>2021</v>
          </cell>
          <cell r="B11019" t="str">
            <v>Hidalgo</v>
          </cell>
          <cell r="F11019">
            <v>26924</v>
          </cell>
        </row>
        <row r="11020">
          <cell r="A11020">
            <v>2021</v>
          </cell>
          <cell r="B11020" t="str">
            <v>Hidalgo</v>
          </cell>
          <cell r="F11020">
            <v>28245</v>
          </cell>
        </row>
        <row r="11021">
          <cell r="A11021">
            <v>2021</v>
          </cell>
          <cell r="B11021" t="str">
            <v>Hidalgo</v>
          </cell>
          <cell r="F11021">
            <v>27071</v>
          </cell>
        </row>
        <row r="11022">
          <cell r="A11022">
            <v>2021</v>
          </cell>
          <cell r="B11022" t="str">
            <v>Hidalgo</v>
          </cell>
          <cell r="F11022">
            <v>28341</v>
          </cell>
        </row>
        <row r="11023">
          <cell r="A11023">
            <v>2021</v>
          </cell>
          <cell r="B11023" t="str">
            <v>Hidalgo</v>
          </cell>
          <cell r="F11023">
            <v>27178</v>
          </cell>
        </row>
        <row r="11024">
          <cell r="A11024">
            <v>2021</v>
          </cell>
          <cell r="B11024" t="str">
            <v>Hidalgo</v>
          </cell>
          <cell r="F11024">
            <v>28411</v>
          </cell>
        </row>
        <row r="11025">
          <cell r="A11025">
            <v>2021</v>
          </cell>
          <cell r="B11025" t="str">
            <v>Hidalgo</v>
          </cell>
          <cell r="F11025">
            <v>27251</v>
          </cell>
        </row>
        <row r="11026">
          <cell r="A11026">
            <v>2021</v>
          </cell>
          <cell r="B11026" t="str">
            <v>Hidalgo</v>
          </cell>
          <cell r="F11026">
            <v>28469</v>
          </cell>
        </row>
        <row r="11027">
          <cell r="A11027">
            <v>2021</v>
          </cell>
          <cell r="B11027" t="str">
            <v>Hidalgo</v>
          </cell>
          <cell r="F11027">
            <v>27315</v>
          </cell>
        </row>
        <row r="11028">
          <cell r="A11028">
            <v>2021</v>
          </cell>
          <cell r="B11028" t="str">
            <v>Hidalgo</v>
          </cell>
          <cell r="F11028">
            <v>28483</v>
          </cell>
        </row>
        <row r="11029">
          <cell r="A11029">
            <v>2021</v>
          </cell>
          <cell r="B11029" t="str">
            <v>Hidalgo</v>
          </cell>
          <cell r="F11029">
            <v>27341</v>
          </cell>
        </row>
        <row r="11030">
          <cell r="A11030">
            <v>2021</v>
          </cell>
          <cell r="B11030" t="str">
            <v>Hidalgo</v>
          </cell>
          <cell r="F11030">
            <v>28459</v>
          </cell>
        </row>
        <row r="11031">
          <cell r="A11031">
            <v>2021</v>
          </cell>
          <cell r="B11031" t="str">
            <v>Hidalgo</v>
          </cell>
          <cell r="F11031">
            <v>27320</v>
          </cell>
        </row>
        <row r="11032">
          <cell r="A11032">
            <v>2021</v>
          </cell>
          <cell r="B11032" t="str">
            <v>Hidalgo</v>
          </cell>
          <cell r="F11032">
            <v>28366</v>
          </cell>
        </row>
        <row r="11033">
          <cell r="A11033">
            <v>2021</v>
          </cell>
          <cell r="B11033" t="str">
            <v>Hidalgo</v>
          </cell>
          <cell r="F11033">
            <v>27255</v>
          </cell>
        </row>
        <row r="11034">
          <cell r="A11034">
            <v>2021</v>
          </cell>
          <cell r="B11034" t="str">
            <v>Hidalgo</v>
          </cell>
          <cell r="F11034">
            <v>28175</v>
          </cell>
        </row>
        <row r="11035">
          <cell r="A11035">
            <v>2021</v>
          </cell>
          <cell r="B11035" t="str">
            <v>Hidalgo</v>
          </cell>
          <cell r="F11035">
            <v>27141</v>
          </cell>
        </row>
        <row r="11036">
          <cell r="A11036">
            <v>2021</v>
          </cell>
          <cell r="B11036" t="str">
            <v>Hidalgo</v>
          </cell>
          <cell r="F11036">
            <v>27855</v>
          </cell>
        </row>
        <row r="11037">
          <cell r="A11037">
            <v>2021</v>
          </cell>
          <cell r="B11037" t="str">
            <v>Hidalgo</v>
          </cell>
          <cell r="F11037">
            <v>26935</v>
          </cell>
        </row>
        <row r="11038">
          <cell r="A11038">
            <v>2021</v>
          </cell>
          <cell r="B11038" t="str">
            <v>Hidalgo</v>
          </cell>
          <cell r="F11038">
            <v>27400</v>
          </cell>
        </row>
        <row r="11039">
          <cell r="A11039">
            <v>2021</v>
          </cell>
          <cell r="B11039" t="str">
            <v>Hidalgo</v>
          </cell>
          <cell r="F11039">
            <v>26636</v>
          </cell>
        </row>
        <row r="11040">
          <cell r="A11040">
            <v>2021</v>
          </cell>
          <cell r="B11040" t="str">
            <v>Hidalgo</v>
          </cell>
          <cell r="F11040">
            <v>26887</v>
          </cell>
        </row>
        <row r="11041">
          <cell r="A11041">
            <v>2021</v>
          </cell>
          <cell r="B11041" t="str">
            <v>Hidalgo</v>
          </cell>
          <cell r="F11041">
            <v>26320</v>
          </cell>
        </row>
        <row r="11042">
          <cell r="A11042">
            <v>2021</v>
          </cell>
          <cell r="B11042" t="str">
            <v>Hidalgo</v>
          </cell>
          <cell r="F11042">
            <v>26371</v>
          </cell>
        </row>
        <row r="11043">
          <cell r="A11043">
            <v>2021</v>
          </cell>
          <cell r="B11043" t="str">
            <v>Hidalgo</v>
          </cell>
          <cell r="F11043">
            <v>26023</v>
          </cell>
        </row>
        <row r="11044">
          <cell r="A11044">
            <v>2021</v>
          </cell>
          <cell r="B11044" t="str">
            <v>Hidalgo</v>
          </cell>
          <cell r="F11044">
            <v>25898</v>
          </cell>
        </row>
        <row r="11045">
          <cell r="A11045">
            <v>2021</v>
          </cell>
          <cell r="B11045" t="str">
            <v>Hidalgo</v>
          </cell>
          <cell r="F11045">
            <v>25760</v>
          </cell>
        </row>
        <row r="11046">
          <cell r="A11046">
            <v>2021</v>
          </cell>
          <cell r="B11046" t="str">
            <v>Hidalgo</v>
          </cell>
          <cell r="F11046">
            <v>25483</v>
          </cell>
        </row>
        <row r="11047">
          <cell r="A11047">
            <v>2021</v>
          </cell>
          <cell r="B11047" t="str">
            <v>Hidalgo</v>
          </cell>
          <cell r="F11047">
            <v>25528</v>
          </cell>
        </row>
        <row r="11048">
          <cell r="A11048">
            <v>2021</v>
          </cell>
          <cell r="B11048" t="str">
            <v>Hidalgo</v>
          </cell>
          <cell r="F11048">
            <v>25106</v>
          </cell>
        </row>
        <row r="11049">
          <cell r="A11049">
            <v>2021</v>
          </cell>
          <cell r="B11049" t="str">
            <v>Hidalgo</v>
          </cell>
          <cell r="F11049">
            <v>25346</v>
          </cell>
        </row>
        <row r="11050">
          <cell r="A11050">
            <v>2021</v>
          </cell>
          <cell r="B11050" t="str">
            <v>Hidalgo</v>
          </cell>
          <cell r="F11050">
            <v>24760</v>
          </cell>
        </row>
        <row r="11051">
          <cell r="A11051">
            <v>2021</v>
          </cell>
          <cell r="B11051" t="str">
            <v>Hidalgo</v>
          </cell>
          <cell r="F11051">
            <v>25238</v>
          </cell>
        </row>
        <row r="11052">
          <cell r="A11052">
            <v>2021</v>
          </cell>
          <cell r="B11052" t="str">
            <v>Hidalgo</v>
          </cell>
          <cell r="F11052">
            <v>24497</v>
          </cell>
        </row>
        <row r="11053">
          <cell r="A11053">
            <v>2021</v>
          </cell>
          <cell r="B11053" t="str">
            <v>Hidalgo</v>
          </cell>
          <cell r="F11053">
            <v>25232</v>
          </cell>
        </row>
        <row r="11054">
          <cell r="A11054">
            <v>2021</v>
          </cell>
          <cell r="B11054" t="str">
            <v>Hidalgo</v>
          </cell>
          <cell r="F11054">
            <v>24304</v>
          </cell>
        </row>
        <row r="11055">
          <cell r="A11055">
            <v>2021</v>
          </cell>
          <cell r="B11055" t="str">
            <v>Hidalgo</v>
          </cell>
          <cell r="F11055">
            <v>25278</v>
          </cell>
        </row>
        <row r="11056">
          <cell r="A11056">
            <v>2021</v>
          </cell>
          <cell r="B11056" t="str">
            <v>Hidalgo</v>
          </cell>
          <cell r="F11056">
            <v>24076</v>
          </cell>
        </row>
        <row r="11057">
          <cell r="A11057">
            <v>2021</v>
          </cell>
          <cell r="B11057" t="str">
            <v>Hidalgo</v>
          </cell>
          <cell r="F11057">
            <v>25283</v>
          </cell>
        </row>
        <row r="11058">
          <cell r="A11058">
            <v>2021</v>
          </cell>
          <cell r="B11058" t="str">
            <v>Hidalgo</v>
          </cell>
          <cell r="F11058">
            <v>23784</v>
          </cell>
        </row>
        <row r="11059">
          <cell r="A11059">
            <v>2021</v>
          </cell>
          <cell r="B11059" t="str">
            <v>Hidalgo</v>
          </cell>
          <cell r="F11059">
            <v>25242</v>
          </cell>
        </row>
        <row r="11060">
          <cell r="A11060">
            <v>2021</v>
          </cell>
          <cell r="B11060" t="str">
            <v>Hidalgo</v>
          </cell>
          <cell r="F11060">
            <v>23431</v>
          </cell>
        </row>
        <row r="11061">
          <cell r="A11061">
            <v>2021</v>
          </cell>
          <cell r="B11061" t="str">
            <v>Hidalgo</v>
          </cell>
          <cell r="F11061">
            <v>25177</v>
          </cell>
        </row>
        <row r="11062">
          <cell r="A11062">
            <v>2021</v>
          </cell>
          <cell r="B11062" t="str">
            <v>Hidalgo</v>
          </cell>
          <cell r="F11062">
            <v>22994</v>
          </cell>
        </row>
        <row r="11063">
          <cell r="A11063">
            <v>2021</v>
          </cell>
          <cell r="B11063" t="str">
            <v>Hidalgo</v>
          </cell>
          <cell r="F11063">
            <v>25055</v>
          </cell>
        </row>
        <row r="11064">
          <cell r="A11064">
            <v>2021</v>
          </cell>
          <cell r="B11064" t="str">
            <v>Hidalgo</v>
          </cell>
          <cell r="F11064">
            <v>22484</v>
          </cell>
        </row>
        <row r="11065">
          <cell r="A11065">
            <v>2021</v>
          </cell>
          <cell r="B11065" t="str">
            <v>Hidalgo</v>
          </cell>
          <cell r="F11065">
            <v>24869</v>
          </cell>
        </row>
        <row r="11066">
          <cell r="A11066">
            <v>2021</v>
          </cell>
          <cell r="B11066" t="str">
            <v>Hidalgo</v>
          </cell>
          <cell r="F11066">
            <v>21988</v>
          </cell>
        </row>
        <row r="11067">
          <cell r="A11067">
            <v>2021</v>
          </cell>
          <cell r="B11067" t="str">
            <v>Hidalgo</v>
          </cell>
          <cell r="F11067">
            <v>24683</v>
          </cell>
        </row>
        <row r="11068">
          <cell r="A11068">
            <v>2021</v>
          </cell>
          <cell r="B11068" t="str">
            <v>Hidalgo</v>
          </cell>
          <cell r="F11068">
            <v>21526</v>
          </cell>
        </row>
        <row r="11069">
          <cell r="A11069">
            <v>2021</v>
          </cell>
          <cell r="B11069" t="str">
            <v>Hidalgo</v>
          </cell>
          <cell r="F11069">
            <v>24508</v>
          </cell>
        </row>
        <row r="11070">
          <cell r="A11070">
            <v>2021</v>
          </cell>
          <cell r="B11070" t="str">
            <v>Hidalgo</v>
          </cell>
          <cell r="F11070">
            <v>21072</v>
          </cell>
        </row>
        <row r="11071">
          <cell r="A11071">
            <v>2021</v>
          </cell>
          <cell r="B11071" t="str">
            <v>Hidalgo</v>
          </cell>
          <cell r="F11071">
            <v>24307</v>
          </cell>
        </row>
        <row r="11072">
          <cell r="A11072">
            <v>2021</v>
          </cell>
          <cell r="B11072" t="str">
            <v>Hidalgo</v>
          </cell>
          <cell r="F11072">
            <v>20638</v>
          </cell>
        </row>
        <row r="11073">
          <cell r="A11073">
            <v>2021</v>
          </cell>
          <cell r="B11073" t="str">
            <v>Hidalgo</v>
          </cell>
          <cell r="F11073">
            <v>24074</v>
          </cell>
        </row>
        <row r="11074">
          <cell r="A11074">
            <v>2021</v>
          </cell>
          <cell r="B11074" t="str">
            <v>Hidalgo</v>
          </cell>
          <cell r="F11074">
            <v>20203</v>
          </cell>
        </row>
        <row r="11075">
          <cell r="A11075">
            <v>2021</v>
          </cell>
          <cell r="B11075" t="str">
            <v>Hidalgo</v>
          </cell>
          <cell r="F11075">
            <v>23814</v>
          </cell>
        </row>
        <row r="11076">
          <cell r="A11076">
            <v>2021</v>
          </cell>
          <cell r="B11076" t="str">
            <v>Hidalgo</v>
          </cell>
          <cell r="F11076">
            <v>19768</v>
          </cell>
        </row>
        <row r="11077">
          <cell r="A11077">
            <v>2021</v>
          </cell>
          <cell r="B11077" t="str">
            <v>Hidalgo</v>
          </cell>
          <cell r="F11077">
            <v>23533</v>
          </cell>
        </row>
        <row r="11078">
          <cell r="A11078">
            <v>2021</v>
          </cell>
          <cell r="B11078" t="str">
            <v>Hidalgo</v>
          </cell>
          <cell r="F11078">
            <v>19357</v>
          </cell>
        </row>
        <row r="11079">
          <cell r="A11079">
            <v>2021</v>
          </cell>
          <cell r="B11079" t="str">
            <v>Hidalgo</v>
          </cell>
          <cell r="F11079">
            <v>23244</v>
          </cell>
        </row>
        <row r="11080">
          <cell r="A11080">
            <v>2021</v>
          </cell>
          <cell r="B11080" t="str">
            <v>Hidalgo</v>
          </cell>
          <cell r="F11080">
            <v>18980</v>
          </cell>
        </row>
        <row r="11081">
          <cell r="A11081">
            <v>2021</v>
          </cell>
          <cell r="B11081" t="str">
            <v>Hidalgo</v>
          </cell>
          <cell r="F11081">
            <v>22955</v>
          </cell>
        </row>
        <row r="11082">
          <cell r="A11082">
            <v>2021</v>
          </cell>
          <cell r="B11082" t="str">
            <v>Hidalgo</v>
          </cell>
          <cell r="F11082">
            <v>18640</v>
          </cell>
        </row>
        <row r="11083">
          <cell r="A11083">
            <v>2021</v>
          </cell>
          <cell r="B11083" t="str">
            <v>Hidalgo</v>
          </cell>
          <cell r="F11083">
            <v>22654</v>
          </cell>
        </row>
        <row r="11084">
          <cell r="A11084">
            <v>2021</v>
          </cell>
          <cell r="B11084" t="str">
            <v>Hidalgo</v>
          </cell>
          <cell r="F11084">
            <v>18357</v>
          </cell>
        </row>
        <row r="11085">
          <cell r="A11085">
            <v>2021</v>
          </cell>
          <cell r="B11085" t="str">
            <v>Hidalgo</v>
          </cell>
          <cell r="F11085">
            <v>22359</v>
          </cell>
        </row>
        <row r="11086">
          <cell r="A11086">
            <v>2021</v>
          </cell>
          <cell r="B11086" t="str">
            <v>Hidalgo</v>
          </cell>
          <cell r="F11086">
            <v>18145</v>
          </cell>
        </row>
        <row r="11087">
          <cell r="A11087">
            <v>2021</v>
          </cell>
          <cell r="B11087" t="str">
            <v>Hidalgo</v>
          </cell>
          <cell r="F11087">
            <v>22093</v>
          </cell>
        </row>
        <row r="11088">
          <cell r="A11088">
            <v>2021</v>
          </cell>
          <cell r="B11088" t="str">
            <v>Hidalgo</v>
          </cell>
          <cell r="F11088">
            <v>17995</v>
          </cell>
        </row>
        <row r="11089">
          <cell r="A11089">
            <v>2021</v>
          </cell>
          <cell r="B11089" t="str">
            <v>Hidalgo</v>
          </cell>
          <cell r="F11089">
            <v>21845</v>
          </cell>
        </row>
        <row r="11090">
          <cell r="A11090">
            <v>2021</v>
          </cell>
          <cell r="B11090" t="str">
            <v>Hidalgo</v>
          </cell>
          <cell r="F11090">
            <v>17900</v>
          </cell>
        </row>
        <row r="11091">
          <cell r="A11091">
            <v>2021</v>
          </cell>
          <cell r="B11091" t="str">
            <v>Hidalgo</v>
          </cell>
          <cell r="F11091">
            <v>21618</v>
          </cell>
        </row>
        <row r="11092">
          <cell r="A11092">
            <v>2021</v>
          </cell>
          <cell r="B11092" t="str">
            <v>Hidalgo</v>
          </cell>
          <cell r="F11092">
            <v>17841</v>
          </cell>
        </row>
        <row r="11093">
          <cell r="A11093">
            <v>2021</v>
          </cell>
          <cell r="B11093" t="str">
            <v>Hidalgo</v>
          </cell>
          <cell r="F11093">
            <v>21407</v>
          </cell>
        </row>
        <row r="11094">
          <cell r="A11094">
            <v>2021</v>
          </cell>
          <cell r="B11094" t="str">
            <v>Hidalgo</v>
          </cell>
          <cell r="F11094">
            <v>17753</v>
          </cell>
        </row>
        <row r="11095">
          <cell r="A11095">
            <v>2021</v>
          </cell>
          <cell r="B11095" t="str">
            <v>Hidalgo</v>
          </cell>
          <cell r="F11095">
            <v>21149</v>
          </cell>
        </row>
        <row r="11096">
          <cell r="A11096">
            <v>2021</v>
          </cell>
          <cell r="B11096" t="str">
            <v>Hidalgo</v>
          </cell>
          <cell r="F11096">
            <v>17590</v>
          </cell>
        </row>
        <row r="11097">
          <cell r="A11097">
            <v>2021</v>
          </cell>
          <cell r="B11097" t="str">
            <v>Hidalgo</v>
          </cell>
          <cell r="F11097">
            <v>20805</v>
          </cell>
        </row>
        <row r="11098">
          <cell r="A11098">
            <v>2021</v>
          </cell>
          <cell r="B11098" t="str">
            <v>Hidalgo</v>
          </cell>
          <cell r="F11098">
            <v>17354</v>
          </cell>
        </row>
        <row r="11099">
          <cell r="A11099">
            <v>2021</v>
          </cell>
          <cell r="B11099" t="str">
            <v>Hidalgo</v>
          </cell>
          <cell r="F11099">
            <v>20394</v>
          </cell>
        </row>
        <row r="11100">
          <cell r="A11100">
            <v>2021</v>
          </cell>
          <cell r="B11100" t="str">
            <v>Hidalgo</v>
          </cell>
          <cell r="F11100">
            <v>17037</v>
          </cell>
        </row>
        <row r="11101">
          <cell r="A11101">
            <v>2021</v>
          </cell>
          <cell r="B11101" t="str">
            <v>Hidalgo</v>
          </cell>
          <cell r="F11101">
            <v>19914</v>
          </cell>
        </row>
        <row r="11102">
          <cell r="A11102">
            <v>2021</v>
          </cell>
          <cell r="B11102" t="str">
            <v>Hidalgo</v>
          </cell>
          <cell r="F11102">
            <v>16655</v>
          </cell>
        </row>
        <row r="11103">
          <cell r="A11103">
            <v>2021</v>
          </cell>
          <cell r="B11103" t="str">
            <v>Hidalgo</v>
          </cell>
          <cell r="F11103">
            <v>19383</v>
          </cell>
        </row>
        <row r="11104">
          <cell r="A11104">
            <v>2021</v>
          </cell>
          <cell r="B11104" t="str">
            <v>Hidalgo</v>
          </cell>
          <cell r="F11104">
            <v>16241</v>
          </cell>
        </row>
        <row r="11105">
          <cell r="A11105">
            <v>2021</v>
          </cell>
          <cell r="B11105" t="str">
            <v>Hidalgo</v>
          </cell>
          <cell r="F11105">
            <v>18828</v>
          </cell>
        </row>
        <row r="11106">
          <cell r="A11106">
            <v>2021</v>
          </cell>
          <cell r="B11106" t="str">
            <v>Hidalgo</v>
          </cell>
          <cell r="F11106">
            <v>15805</v>
          </cell>
        </row>
        <row r="11107">
          <cell r="A11107">
            <v>2021</v>
          </cell>
          <cell r="B11107" t="str">
            <v>Hidalgo</v>
          </cell>
          <cell r="F11107">
            <v>18257</v>
          </cell>
        </row>
        <row r="11108">
          <cell r="A11108">
            <v>2021</v>
          </cell>
          <cell r="B11108" t="str">
            <v>Hidalgo</v>
          </cell>
          <cell r="F11108">
            <v>15355</v>
          </cell>
        </row>
        <row r="11109">
          <cell r="A11109">
            <v>2021</v>
          </cell>
          <cell r="B11109" t="str">
            <v>Hidalgo</v>
          </cell>
          <cell r="F11109">
            <v>17677</v>
          </cell>
        </row>
        <row r="11110">
          <cell r="A11110">
            <v>2021</v>
          </cell>
          <cell r="B11110" t="str">
            <v>Hidalgo</v>
          </cell>
          <cell r="F11110">
            <v>14900</v>
          </cell>
        </row>
        <row r="11111">
          <cell r="A11111">
            <v>2021</v>
          </cell>
          <cell r="B11111" t="str">
            <v>Hidalgo</v>
          </cell>
          <cell r="F11111">
            <v>17104</v>
          </cell>
        </row>
        <row r="11112">
          <cell r="A11112">
            <v>2021</v>
          </cell>
          <cell r="B11112" t="str">
            <v>Hidalgo</v>
          </cell>
          <cell r="F11112">
            <v>14455</v>
          </cell>
        </row>
        <row r="11113">
          <cell r="A11113">
            <v>2021</v>
          </cell>
          <cell r="B11113" t="str">
            <v>Hidalgo</v>
          </cell>
          <cell r="F11113">
            <v>16550</v>
          </cell>
        </row>
        <row r="11114">
          <cell r="A11114">
            <v>2021</v>
          </cell>
          <cell r="B11114" t="str">
            <v>Hidalgo</v>
          </cell>
          <cell r="F11114">
            <v>14022</v>
          </cell>
        </row>
        <row r="11115">
          <cell r="A11115">
            <v>2021</v>
          </cell>
          <cell r="B11115" t="str">
            <v>Hidalgo</v>
          </cell>
          <cell r="F11115">
            <v>16012</v>
          </cell>
        </row>
        <row r="11116">
          <cell r="A11116">
            <v>2021</v>
          </cell>
          <cell r="B11116" t="str">
            <v>Hidalgo</v>
          </cell>
          <cell r="F11116">
            <v>13585</v>
          </cell>
        </row>
        <row r="11117">
          <cell r="A11117">
            <v>2021</v>
          </cell>
          <cell r="B11117" t="str">
            <v>Hidalgo</v>
          </cell>
          <cell r="F11117">
            <v>15477</v>
          </cell>
        </row>
        <row r="11118">
          <cell r="A11118">
            <v>2021</v>
          </cell>
          <cell r="B11118" t="str">
            <v>Hidalgo</v>
          </cell>
          <cell r="F11118">
            <v>13141</v>
          </cell>
        </row>
        <row r="11119">
          <cell r="A11119">
            <v>2021</v>
          </cell>
          <cell r="B11119" t="str">
            <v>Hidalgo</v>
          </cell>
          <cell r="F11119">
            <v>14941</v>
          </cell>
        </row>
        <row r="11120">
          <cell r="A11120">
            <v>2021</v>
          </cell>
          <cell r="B11120" t="str">
            <v>Hidalgo</v>
          </cell>
          <cell r="F11120">
            <v>12685</v>
          </cell>
        </row>
        <row r="11121">
          <cell r="A11121">
            <v>2021</v>
          </cell>
          <cell r="B11121" t="str">
            <v>Hidalgo</v>
          </cell>
          <cell r="F11121">
            <v>14395</v>
          </cell>
        </row>
        <row r="11122">
          <cell r="A11122">
            <v>2021</v>
          </cell>
          <cell r="B11122" t="str">
            <v>Hidalgo</v>
          </cell>
          <cell r="F11122">
            <v>12212</v>
          </cell>
        </row>
        <row r="11123">
          <cell r="A11123">
            <v>2021</v>
          </cell>
          <cell r="B11123" t="str">
            <v>Hidalgo</v>
          </cell>
          <cell r="F11123">
            <v>13838</v>
          </cell>
        </row>
        <row r="11124">
          <cell r="A11124">
            <v>2021</v>
          </cell>
          <cell r="B11124" t="str">
            <v>Hidalgo</v>
          </cell>
          <cell r="F11124">
            <v>11719</v>
          </cell>
        </row>
        <row r="11125">
          <cell r="A11125">
            <v>2021</v>
          </cell>
          <cell r="B11125" t="str">
            <v>Hidalgo</v>
          </cell>
          <cell r="F11125">
            <v>13264</v>
          </cell>
        </row>
        <row r="11126">
          <cell r="A11126">
            <v>2021</v>
          </cell>
          <cell r="B11126" t="str">
            <v>Hidalgo</v>
          </cell>
          <cell r="F11126">
            <v>11202</v>
          </cell>
        </row>
        <row r="11127">
          <cell r="A11127">
            <v>2021</v>
          </cell>
          <cell r="B11127" t="str">
            <v>Hidalgo</v>
          </cell>
          <cell r="F11127">
            <v>12670</v>
          </cell>
        </row>
        <row r="11128">
          <cell r="A11128">
            <v>2021</v>
          </cell>
          <cell r="B11128" t="str">
            <v>Hidalgo</v>
          </cell>
          <cell r="F11128">
            <v>10665</v>
          </cell>
        </row>
        <row r="11129">
          <cell r="A11129">
            <v>2021</v>
          </cell>
          <cell r="B11129" t="str">
            <v>Hidalgo</v>
          </cell>
          <cell r="F11129">
            <v>12061</v>
          </cell>
        </row>
        <row r="11130">
          <cell r="A11130">
            <v>2021</v>
          </cell>
          <cell r="B11130" t="str">
            <v>Hidalgo</v>
          </cell>
          <cell r="F11130">
            <v>10115</v>
          </cell>
        </row>
        <row r="11131">
          <cell r="A11131">
            <v>2021</v>
          </cell>
          <cell r="B11131" t="str">
            <v>Hidalgo</v>
          </cell>
          <cell r="F11131">
            <v>11446</v>
          </cell>
        </row>
        <row r="11132">
          <cell r="A11132">
            <v>2021</v>
          </cell>
          <cell r="B11132" t="str">
            <v>Hidalgo</v>
          </cell>
          <cell r="F11132">
            <v>9556</v>
          </cell>
        </row>
        <row r="11133">
          <cell r="A11133">
            <v>2021</v>
          </cell>
          <cell r="B11133" t="str">
            <v>Hidalgo</v>
          </cell>
          <cell r="F11133">
            <v>10833</v>
          </cell>
        </row>
        <row r="11134">
          <cell r="A11134">
            <v>2021</v>
          </cell>
          <cell r="B11134" t="str">
            <v>Hidalgo</v>
          </cell>
          <cell r="F11134">
            <v>8995</v>
          </cell>
        </row>
        <row r="11135">
          <cell r="A11135">
            <v>2021</v>
          </cell>
          <cell r="B11135" t="str">
            <v>Hidalgo</v>
          </cell>
          <cell r="F11135">
            <v>10226</v>
          </cell>
        </row>
        <row r="11136">
          <cell r="A11136">
            <v>2021</v>
          </cell>
          <cell r="B11136" t="str">
            <v>Hidalgo</v>
          </cell>
          <cell r="F11136">
            <v>8435</v>
          </cell>
        </row>
        <row r="11137">
          <cell r="A11137">
            <v>2021</v>
          </cell>
          <cell r="B11137" t="str">
            <v>Hidalgo</v>
          </cell>
          <cell r="F11137">
            <v>9632</v>
          </cell>
        </row>
        <row r="11138">
          <cell r="A11138">
            <v>2021</v>
          </cell>
          <cell r="B11138" t="str">
            <v>Hidalgo</v>
          </cell>
          <cell r="F11138">
            <v>7892</v>
          </cell>
        </row>
        <row r="11139">
          <cell r="A11139">
            <v>2021</v>
          </cell>
          <cell r="B11139" t="str">
            <v>Hidalgo</v>
          </cell>
          <cell r="F11139">
            <v>9052</v>
          </cell>
        </row>
        <row r="11140">
          <cell r="A11140">
            <v>2021</v>
          </cell>
          <cell r="B11140" t="str">
            <v>Hidalgo</v>
          </cell>
          <cell r="F11140">
            <v>7363</v>
          </cell>
        </row>
        <row r="11141">
          <cell r="A11141">
            <v>2021</v>
          </cell>
          <cell r="B11141" t="str">
            <v>Hidalgo</v>
          </cell>
          <cell r="F11141">
            <v>8484</v>
          </cell>
        </row>
        <row r="11142">
          <cell r="A11142">
            <v>2021</v>
          </cell>
          <cell r="B11142" t="str">
            <v>Hidalgo</v>
          </cell>
          <cell r="F11142">
            <v>6833</v>
          </cell>
        </row>
        <row r="11143">
          <cell r="A11143">
            <v>2021</v>
          </cell>
          <cell r="B11143" t="str">
            <v>Hidalgo</v>
          </cell>
          <cell r="F11143">
            <v>7928</v>
          </cell>
        </row>
        <row r="11144">
          <cell r="A11144">
            <v>2021</v>
          </cell>
          <cell r="B11144" t="str">
            <v>Hidalgo</v>
          </cell>
          <cell r="F11144">
            <v>6368</v>
          </cell>
        </row>
        <row r="11145">
          <cell r="A11145">
            <v>2021</v>
          </cell>
          <cell r="B11145" t="str">
            <v>Hidalgo</v>
          </cell>
          <cell r="F11145">
            <v>7440</v>
          </cell>
        </row>
        <row r="11146">
          <cell r="A11146">
            <v>2021</v>
          </cell>
          <cell r="B11146" t="str">
            <v>Hidalgo</v>
          </cell>
          <cell r="F11146">
            <v>5946</v>
          </cell>
        </row>
        <row r="11147">
          <cell r="A11147">
            <v>2021</v>
          </cell>
          <cell r="B11147" t="str">
            <v>Hidalgo</v>
          </cell>
          <cell r="F11147">
            <v>6994</v>
          </cell>
        </row>
        <row r="11148">
          <cell r="A11148">
            <v>2021</v>
          </cell>
          <cell r="B11148" t="str">
            <v>Hidalgo</v>
          </cell>
          <cell r="F11148">
            <v>5517</v>
          </cell>
        </row>
        <row r="11149">
          <cell r="A11149">
            <v>2021</v>
          </cell>
          <cell r="B11149" t="str">
            <v>Hidalgo</v>
          </cell>
          <cell r="F11149">
            <v>6536</v>
          </cell>
        </row>
        <row r="11150">
          <cell r="A11150">
            <v>2021</v>
          </cell>
          <cell r="B11150" t="str">
            <v>Hidalgo</v>
          </cell>
          <cell r="F11150">
            <v>5109</v>
          </cell>
        </row>
        <row r="11151">
          <cell r="A11151">
            <v>2021</v>
          </cell>
          <cell r="B11151" t="str">
            <v>Hidalgo</v>
          </cell>
          <cell r="F11151">
            <v>6096</v>
          </cell>
        </row>
        <row r="11152">
          <cell r="A11152">
            <v>2021</v>
          </cell>
          <cell r="B11152" t="str">
            <v>Hidalgo</v>
          </cell>
          <cell r="F11152">
            <v>4719</v>
          </cell>
        </row>
        <row r="11153">
          <cell r="A11153">
            <v>2021</v>
          </cell>
          <cell r="B11153" t="str">
            <v>Hidalgo</v>
          </cell>
          <cell r="F11153">
            <v>5675</v>
          </cell>
        </row>
        <row r="11154">
          <cell r="A11154">
            <v>2021</v>
          </cell>
          <cell r="B11154" t="str">
            <v>Hidalgo</v>
          </cell>
          <cell r="F11154">
            <v>4350</v>
          </cell>
        </row>
        <row r="11155">
          <cell r="A11155">
            <v>2021</v>
          </cell>
          <cell r="B11155" t="str">
            <v>Hidalgo</v>
          </cell>
          <cell r="F11155">
            <v>5274</v>
          </cell>
        </row>
        <row r="11156">
          <cell r="A11156">
            <v>2021</v>
          </cell>
          <cell r="B11156" t="str">
            <v>Hidalgo</v>
          </cell>
          <cell r="F11156">
            <v>3999</v>
          </cell>
        </row>
        <row r="11157">
          <cell r="A11157">
            <v>2021</v>
          </cell>
          <cell r="B11157" t="str">
            <v>Hidalgo</v>
          </cell>
          <cell r="F11157">
            <v>4888</v>
          </cell>
        </row>
        <row r="11158">
          <cell r="A11158">
            <v>2021</v>
          </cell>
          <cell r="B11158" t="str">
            <v>Hidalgo</v>
          </cell>
          <cell r="F11158">
            <v>3664</v>
          </cell>
        </row>
        <row r="11159">
          <cell r="A11159">
            <v>2021</v>
          </cell>
          <cell r="B11159" t="str">
            <v>Hidalgo</v>
          </cell>
          <cell r="F11159">
            <v>4517</v>
          </cell>
        </row>
        <row r="11160">
          <cell r="A11160">
            <v>2021</v>
          </cell>
          <cell r="B11160" t="str">
            <v>Hidalgo</v>
          </cell>
          <cell r="F11160">
            <v>3351</v>
          </cell>
        </row>
        <row r="11161">
          <cell r="A11161">
            <v>2021</v>
          </cell>
          <cell r="B11161" t="str">
            <v>Hidalgo</v>
          </cell>
          <cell r="F11161">
            <v>4165</v>
          </cell>
        </row>
        <row r="11162">
          <cell r="A11162">
            <v>2021</v>
          </cell>
          <cell r="B11162" t="str">
            <v>Hidalgo</v>
          </cell>
          <cell r="F11162">
            <v>3054</v>
          </cell>
        </row>
        <row r="11163">
          <cell r="A11163">
            <v>2021</v>
          </cell>
          <cell r="B11163" t="str">
            <v>Hidalgo</v>
          </cell>
          <cell r="F11163">
            <v>3826</v>
          </cell>
        </row>
        <row r="11164">
          <cell r="A11164">
            <v>2021</v>
          </cell>
          <cell r="B11164" t="str">
            <v>Hidalgo</v>
          </cell>
          <cell r="F11164">
            <v>2762</v>
          </cell>
        </row>
        <row r="11165">
          <cell r="A11165">
            <v>2021</v>
          </cell>
          <cell r="B11165" t="str">
            <v>Hidalgo</v>
          </cell>
          <cell r="F11165">
            <v>3489</v>
          </cell>
        </row>
        <row r="11166">
          <cell r="A11166">
            <v>2021</v>
          </cell>
          <cell r="B11166" t="str">
            <v>Hidalgo</v>
          </cell>
          <cell r="F11166">
            <v>2482</v>
          </cell>
        </row>
        <row r="11167">
          <cell r="A11167">
            <v>2021</v>
          </cell>
          <cell r="B11167" t="str">
            <v>Hidalgo</v>
          </cell>
          <cell r="F11167">
            <v>3163</v>
          </cell>
        </row>
        <row r="11168">
          <cell r="A11168">
            <v>2021</v>
          </cell>
          <cell r="B11168" t="str">
            <v>Hidalgo</v>
          </cell>
          <cell r="F11168">
            <v>2219</v>
          </cell>
        </row>
        <row r="11169">
          <cell r="A11169">
            <v>2021</v>
          </cell>
          <cell r="B11169" t="str">
            <v>Hidalgo</v>
          </cell>
          <cell r="F11169">
            <v>2853</v>
          </cell>
        </row>
        <row r="11170">
          <cell r="A11170">
            <v>2021</v>
          </cell>
          <cell r="B11170" t="str">
            <v>Hidalgo</v>
          </cell>
          <cell r="F11170">
            <v>1973</v>
          </cell>
        </row>
        <row r="11171">
          <cell r="A11171">
            <v>2021</v>
          </cell>
          <cell r="B11171" t="str">
            <v>Hidalgo</v>
          </cell>
          <cell r="F11171">
            <v>2561</v>
          </cell>
        </row>
        <row r="11172">
          <cell r="A11172">
            <v>2021</v>
          </cell>
          <cell r="B11172" t="str">
            <v>Hidalgo</v>
          </cell>
          <cell r="F11172">
            <v>1747</v>
          </cell>
        </row>
        <row r="11173">
          <cell r="A11173">
            <v>2021</v>
          </cell>
          <cell r="B11173" t="str">
            <v>Hidalgo</v>
          </cell>
          <cell r="F11173">
            <v>2288</v>
          </cell>
        </row>
        <row r="11174">
          <cell r="A11174">
            <v>2021</v>
          </cell>
          <cell r="B11174" t="str">
            <v>Hidalgo</v>
          </cell>
          <cell r="F11174">
            <v>1533</v>
          </cell>
        </row>
        <row r="11175">
          <cell r="A11175">
            <v>2021</v>
          </cell>
          <cell r="B11175" t="str">
            <v>Hidalgo</v>
          </cell>
          <cell r="F11175">
            <v>2030</v>
          </cell>
        </row>
        <row r="11176">
          <cell r="A11176">
            <v>2021</v>
          </cell>
          <cell r="B11176" t="str">
            <v>Hidalgo</v>
          </cell>
          <cell r="F11176">
            <v>1336</v>
          </cell>
        </row>
        <row r="11177">
          <cell r="A11177">
            <v>2021</v>
          </cell>
          <cell r="B11177" t="str">
            <v>Hidalgo</v>
          </cell>
          <cell r="F11177">
            <v>1788</v>
          </cell>
        </row>
        <row r="11178">
          <cell r="A11178">
            <v>2021</v>
          </cell>
          <cell r="B11178" t="str">
            <v>Hidalgo</v>
          </cell>
          <cell r="F11178">
            <v>1152</v>
          </cell>
        </row>
        <row r="11179">
          <cell r="A11179">
            <v>2021</v>
          </cell>
          <cell r="B11179" t="str">
            <v>Hidalgo</v>
          </cell>
          <cell r="F11179">
            <v>1560</v>
          </cell>
        </row>
        <row r="11180">
          <cell r="A11180">
            <v>2021</v>
          </cell>
          <cell r="B11180" t="str">
            <v>Hidalgo</v>
          </cell>
          <cell r="F11180">
            <v>983</v>
          </cell>
        </row>
        <row r="11181">
          <cell r="A11181">
            <v>2021</v>
          </cell>
          <cell r="B11181" t="str">
            <v>Hidalgo</v>
          </cell>
          <cell r="F11181">
            <v>1346</v>
          </cell>
        </row>
        <row r="11182">
          <cell r="A11182">
            <v>2021</v>
          </cell>
          <cell r="B11182" t="str">
            <v>Hidalgo</v>
          </cell>
          <cell r="F11182">
            <v>828</v>
          </cell>
        </row>
        <row r="11183">
          <cell r="A11183">
            <v>2021</v>
          </cell>
          <cell r="B11183" t="str">
            <v>Hidalgo</v>
          </cell>
          <cell r="F11183">
            <v>1146</v>
          </cell>
        </row>
        <row r="11184">
          <cell r="A11184">
            <v>2021</v>
          </cell>
          <cell r="B11184" t="str">
            <v>Hidalgo</v>
          </cell>
          <cell r="F11184">
            <v>688</v>
          </cell>
        </row>
        <row r="11185">
          <cell r="A11185">
            <v>2021</v>
          </cell>
          <cell r="B11185" t="str">
            <v>Hidalgo</v>
          </cell>
          <cell r="F11185">
            <v>960</v>
          </cell>
        </row>
        <row r="11186">
          <cell r="A11186">
            <v>2021</v>
          </cell>
          <cell r="B11186" t="str">
            <v>Hidalgo</v>
          </cell>
          <cell r="F11186">
            <v>561</v>
          </cell>
        </row>
        <row r="11187">
          <cell r="A11187">
            <v>2021</v>
          </cell>
          <cell r="B11187" t="str">
            <v>Hidalgo</v>
          </cell>
          <cell r="F11187">
            <v>790</v>
          </cell>
        </row>
        <row r="11188">
          <cell r="A11188">
            <v>2021</v>
          </cell>
          <cell r="B11188" t="str">
            <v>Hidalgo</v>
          </cell>
          <cell r="F11188">
            <v>451</v>
          </cell>
        </row>
        <row r="11189">
          <cell r="A11189">
            <v>2021</v>
          </cell>
          <cell r="B11189" t="str">
            <v>Hidalgo</v>
          </cell>
          <cell r="F11189">
            <v>641</v>
          </cell>
        </row>
        <row r="11190">
          <cell r="A11190">
            <v>2021</v>
          </cell>
          <cell r="B11190" t="str">
            <v>Hidalgo</v>
          </cell>
          <cell r="F11190">
            <v>356</v>
          </cell>
        </row>
        <row r="11191">
          <cell r="A11191">
            <v>2021</v>
          </cell>
          <cell r="B11191" t="str">
            <v>Hidalgo</v>
          </cell>
          <cell r="F11191">
            <v>511</v>
          </cell>
        </row>
        <row r="11192">
          <cell r="A11192">
            <v>2021</v>
          </cell>
          <cell r="B11192" t="str">
            <v>Hidalgo</v>
          </cell>
          <cell r="F11192">
            <v>275</v>
          </cell>
        </row>
        <row r="11193">
          <cell r="A11193">
            <v>2021</v>
          </cell>
          <cell r="B11193" t="str">
            <v>Hidalgo</v>
          </cell>
          <cell r="F11193">
            <v>401</v>
          </cell>
        </row>
        <row r="11194">
          <cell r="A11194">
            <v>2021</v>
          </cell>
          <cell r="B11194" t="str">
            <v>Hidalgo</v>
          </cell>
          <cell r="F11194">
            <v>210</v>
          </cell>
        </row>
        <row r="11195">
          <cell r="A11195">
            <v>2021</v>
          </cell>
          <cell r="B11195" t="str">
            <v>Hidalgo</v>
          </cell>
          <cell r="F11195">
            <v>309</v>
          </cell>
        </row>
        <row r="11196">
          <cell r="A11196">
            <v>2021</v>
          </cell>
          <cell r="B11196" t="str">
            <v>Hidalgo</v>
          </cell>
          <cell r="F11196">
            <v>156</v>
          </cell>
        </row>
        <row r="11197">
          <cell r="A11197">
            <v>2021</v>
          </cell>
          <cell r="B11197" t="str">
            <v>Hidalgo</v>
          </cell>
          <cell r="F11197">
            <v>233</v>
          </cell>
        </row>
        <row r="11198">
          <cell r="A11198">
            <v>2021</v>
          </cell>
          <cell r="B11198" t="str">
            <v>Hidalgo</v>
          </cell>
          <cell r="F11198">
            <v>113</v>
          </cell>
        </row>
        <row r="11199">
          <cell r="A11199">
            <v>2021</v>
          </cell>
          <cell r="B11199" t="str">
            <v>Hidalgo</v>
          </cell>
          <cell r="F11199">
            <v>171</v>
          </cell>
        </row>
        <row r="11200">
          <cell r="A11200">
            <v>2021</v>
          </cell>
          <cell r="B11200" t="str">
            <v>Hidalgo</v>
          </cell>
          <cell r="F11200">
            <v>79</v>
          </cell>
        </row>
        <row r="11201">
          <cell r="A11201">
            <v>2021</v>
          </cell>
          <cell r="B11201" t="str">
            <v>Hidalgo</v>
          </cell>
          <cell r="F11201">
            <v>121</v>
          </cell>
        </row>
        <row r="11202">
          <cell r="A11202">
            <v>2021</v>
          </cell>
          <cell r="B11202" t="str">
            <v>Hidalgo</v>
          </cell>
          <cell r="F11202">
            <v>54</v>
          </cell>
        </row>
        <row r="11203">
          <cell r="A11203">
            <v>2021</v>
          </cell>
          <cell r="B11203" t="str">
            <v>Hidalgo</v>
          </cell>
          <cell r="F11203">
            <v>83</v>
          </cell>
        </row>
        <row r="11204">
          <cell r="A11204">
            <v>2021</v>
          </cell>
          <cell r="B11204" t="str">
            <v>Hidalgo</v>
          </cell>
          <cell r="F11204">
            <v>36</v>
          </cell>
        </row>
        <row r="11205">
          <cell r="A11205">
            <v>2021</v>
          </cell>
          <cell r="B11205" t="str">
            <v>Hidalgo</v>
          </cell>
          <cell r="F11205">
            <v>55</v>
          </cell>
        </row>
        <row r="11206">
          <cell r="A11206">
            <v>2021</v>
          </cell>
          <cell r="B11206" t="str">
            <v>Hidalgo</v>
          </cell>
          <cell r="F11206">
            <v>23</v>
          </cell>
        </row>
        <row r="11207">
          <cell r="A11207">
            <v>2021</v>
          </cell>
          <cell r="B11207" t="str">
            <v>Hidalgo</v>
          </cell>
          <cell r="F11207">
            <v>35</v>
          </cell>
        </row>
        <row r="11208">
          <cell r="A11208">
            <v>2021</v>
          </cell>
          <cell r="B11208" t="str">
            <v>Hidalgo</v>
          </cell>
          <cell r="F11208">
            <v>14</v>
          </cell>
        </row>
        <row r="11209">
          <cell r="A11209">
            <v>2021</v>
          </cell>
          <cell r="B11209" t="str">
            <v>Hidalgo</v>
          </cell>
          <cell r="F11209">
            <v>22</v>
          </cell>
        </row>
        <row r="11210">
          <cell r="A11210">
            <v>2021</v>
          </cell>
          <cell r="B11210" t="str">
            <v>Hidalgo</v>
          </cell>
          <cell r="F11210">
            <v>8</v>
          </cell>
        </row>
        <row r="11211">
          <cell r="A11211">
            <v>2021</v>
          </cell>
          <cell r="B11211" t="str">
            <v>Hidalgo</v>
          </cell>
          <cell r="F11211">
            <v>13</v>
          </cell>
        </row>
        <row r="11212">
          <cell r="A11212">
            <v>2021</v>
          </cell>
          <cell r="B11212" t="str">
            <v>Hidalgo</v>
          </cell>
          <cell r="F11212">
            <v>5</v>
          </cell>
        </row>
        <row r="11213">
          <cell r="A11213">
            <v>2021</v>
          </cell>
          <cell r="B11213" t="str">
            <v>Hidalgo</v>
          </cell>
          <cell r="F11213">
            <v>7</v>
          </cell>
        </row>
        <row r="11214">
          <cell r="A11214">
            <v>2021</v>
          </cell>
          <cell r="B11214" t="str">
            <v>Hidalgo</v>
          </cell>
          <cell r="F11214">
            <v>2</v>
          </cell>
        </row>
        <row r="11215">
          <cell r="A11215">
            <v>2021</v>
          </cell>
          <cell r="B11215" t="str">
            <v>Hidalgo</v>
          </cell>
          <cell r="F11215">
            <v>4</v>
          </cell>
        </row>
        <row r="11216">
          <cell r="A11216">
            <v>2021</v>
          </cell>
          <cell r="B11216" t="str">
            <v>Hidalgo</v>
          </cell>
          <cell r="F11216">
            <v>1</v>
          </cell>
        </row>
        <row r="11217">
          <cell r="A11217">
            <v>2021</v>
          </cell>
          <cell r="B11217" t="str">
            <v>Hidalgo</v>
          </cell>
          <cell r="F11217">
            <v>2</v>
          </cell>
        </row>
        <row r="11218">
          <cell r="A11218">
            <v>2021</v>
          </cell>
          <cell r="B11218" t="str">
            <v>Hidalgo</v>
          </cell>
          <cell r="F11218">
            <v>0</v>
          </cell>
        </row>
        <row r="11219">
          <cell r="A11219">
            <v>2021</v>
          </cell>
          <cell r="B11219" t="str">
            <v>Hidalgo</v>
          </cell>
          <cell r="F11219">
            <v>1</v>
          </cell>
        </row>
        <row r="11220">
          <cell r="A11220">
            <v>2021</v>
          </cell>
          <cell r="B11220" t="str">
            <v>Hidalgo</v>
          </cell>
          <cell r="F11220">
            <v>0</v>
          </cell>
        </row>
        <row r="11221">
          <cell r="A11221">
            <v>2021</v>
          </cell>
          <cell r="B11221" t="str">
            <v>Hidalgo</v>
          </cell>
          <cell r="F11221">
            <v>0</v>
          </cell>
        </row>
        <row r="11222">
          <cell r="A11222">
            <v>2022</v>
          </cell>
          <cell r="B11222" t="str">
            <v>Hidalgo</v>
          </cell>
          <cell r="F11222">
            <v>26172</v>
          </cell>
        </row>
        <row r="11223">
          <cell r="A11223">
            <v>2022</v>
          </cell>
          <cell r="B11223" t="str">
            <v>Hidalgo</v>
          </cell>
          <cell r="F11223">
            <v>25217</v>
          </cell>
        </row>
        <row r="11224">
          <cell r="A11224">
            <v>2022</v>
          </cell>
          <cell r="B11224" t="str">
            <v>Hidalgo</v>
          </cell>
          <cell r="F11224">
            <v>26395</v>
          </cell>
        </row>
        <row r="11225">
          <cell r="A11225">
            <v>2022</v>
          </cell>
          <cell r="B11225" t="str">
            <v>Hidalgo</v>
          </cell>
          <cell r="F11225">
            <v>25448</v>
          </cell>
        </row>
        <row r="11226">
          <cell r="A11226">
            <v>2022</v>
          </cell>
          <cell r="B11226" t="str">
            <v>Hidalgo</v>
          </cell>
          <cell r="F11226">
            <v>26665</v>
          </cell>
        </row>
        <row r="11227">
          <cell r="A11227">
            <v>2022</v>
          </cell>
          <cell r="B11227" t="str">
            <v>Hidalgo</v>
          </cell>
          <cell r="F11227">
            <v>25708</v>
          </cell>
        </row>
        <row r="11228">
          <cell r="A11228">
            <v>2022</v>
          </cell>
          <cell r="B11228" t="str">
            <v>Hidalgo</v>
          </cell>
          <cell r="F11228">
            <v>26949</v>
          </cell>
        </row>
        <row r="11229">
          <cell r="A11229">
            <v>2022</v>
          </cell>
          <cell r="B11229" t="str">
            <v>Hidalgo</v>
          </cell>
          <cell r="F11229">
            <v>25972</v>
          </cell>
        </row>
        <row r="11230">
          <cell r="A11230">
            <v>2022</v>
          </cell>
          <cell r="B11230" t="str">
            <v>Hidalgo</v>
          </cell>
          <cell r="F11230">
            <v>27241</v>
          </cell>
        </row>
        <row r="11231">
          <cell r="A11231">
            <v>2022</v>
          </cell>
          <cell r="B11231" t="str">
            <v>Hidalgo</v>
          </cell>
          <cell r="F11231">
            <v>26242</v>
          </cell>
        </row>
        <row r="11232">
          <cell r="A11232">
            <v>2022</v>
          </cell>
          <cell r="B11232" t="str">
            <v>Hidalgo</v>
          </cell>
          <cell r="F11232">
            <v>27532</v>
          </cell>
        </row>
        <row r="11233">
          <cell r="A11233">
            <v>2022</v>
          </cell>
          <cell r="B11233" t="str">
            <v>Hidalgo</v>
          </cell>
          <cell r="F11233">
            <v>26511</v>
          </cell>
        </row>
        <row r="11234">
          <cell r="A11234">
            <v>2022</v>
          </cell>
          <cell r="B11234" t="str">
            <v>Hidalgo</v>
          </cell>
          <cell r="F11234">
            <v>27705</v>
          </cell>
        </row>
        <row r="11235">
          <cell r="A11235">
            <v>2022</v>
          </cell>
          <cell r="B11235" t="str">
            <v>Hidalgo</v>
          </cell>
          <cell r="F11235">
            <v>26586</v>
          </cell>
        </row>
        <row r="11236">
          <cell r="A11236">
            <v>2022</v>
          </cell>
          <cell r="B11236" t="str">
            <v>Hidalgo</v>
          </cell>
          <cell r="F11236">
            <v>27841</v>
          </cell>
        </row>
        <row r="11237">
          <cell r="A11237">
            <v>2022</v>
          </cell>
          <cell r="B11237" t="str">
            <v>Hidalgo</v>
          </cell>
          <cell r="F11237">
            <v>26637</v>
          </cell>
        </row>
        <row r="11238">
          <cell r="A11238">
            <v>2022</v>
          </cell>
          <cell r="B11238" t="str">
            <v>Hidalgo</v>
          </cell>
          <cell r="F11238">
            <v>28033</v>
          </cell>
        </row>
        <row r="11239">
          <cell r="A11239">
            <v>2022</v>
          </cell>
          <cell r="B11239" t="str">
            <v>Hidalgo</v>
          </cell>
          <cell r="F11239">
            <v>26843</v>
          </cell>
        </row>
        <row r="11240">
          <cell r="A11240">
            <v>2022</v>
          </cell>
          <cell r="B11240" t="str">
            <v>Hidalgo</v>
          </cell>
          <cell r="F11240">
            <v>28198</v>
          </cell>
        </row>
        <row r="11241">
          <cell r="A11241">
            <v>2022</v>
          </cell>
          <cell r="B11241" t="str">
            <v>Hidalgo</v>
          </cell>
          <cell r="F11241">
            <v>27018</v>
          </cell>
        </row>
        <row r="11242">
          <cell r="A11242">
            <v>2022</v>
          </cell>
          <cell r="B11242" t="str">
            <v>Hidalgo</v>
          </cell>
          <cell r="F11242">
            <v>28313</v>
          </cell>
        </row>
        <row r="11243">
          <cell r="A11243">
            <v>2022</v>
          </cell>
          <cell r="B11243" t="str">
            <v>Hidalgo</v>
          </cell>
          <cell r="F11243">
            <v>27138</v>
          </cell>
        </row>
        <row r="11244">
          <cell r="A11244">
            <v>2022</v>
          </cell>
          <cell r="B11244" t="str">
            <v>Hidalgo</v>
          </cell>
          <cell r="F11244">
            <v>28376</v>
          </cell>
        </row>
        <row r="11245">
          <cell r="A11245">
            <v>2022</v>
          </cell>
          <cell r="B11245" t="str">
            <v>Hidalgo</v>
          </cell>
          <cell r="F11245">
            <v>27215</v>
          </cell>
        </row>
        <row r="11246">
          <cell r="A11246">
            <v>2022</v>
          </cell>
          <cell r="B11246" t="str">
            <v>Hidalgo</v>
          </cell>
          <cell r="F11246">
            <v>28444</v>
          </cell>
        </row>
        <row r="11247">
          <cell r="A11247">
            <v>2022</v>
          </cell>
          <cell r="B11247" t="str">
            <v>Hidalgo</v>
          </cell>
          <cell r="F11247">
            <v>27286</v>
          </cell>
        </row>
        <row r="11248">
          <cell r="A11248">
            <v>2022</v>
          </cell>
          <cell r="B11248" t="str">
            <v>Hidalgo</v>
          </cell>
          <cell r="F11248">
            <v>28495</v>
          </cell>
        </row>
        <row r="11249">
          <cell r="A11249">
            <v>2022</v>
          </cell>
          <cell r="B11249" t="str">
            <v>Hidalgo</v>
          </cell>
          <cell r="F11249">
            <v>27345</v>
          </cell>
        </row>
        <row r="11250">
          <cell r="A11250">
            <v>2022</v>
          </cell>
          <cell r="B11250" t="str">
            <v>Hidalgo</v>
          </cell>
          <cell r="F11250">
            <v>28494</v>
          </cell>
        </row>
        <row r="11251">
          <cell r="A11251">
            <v>2022</v>
          </cell>
          <cell r="B11251" t="str">
            <v>Hidalgo</v>
          </cell>
          <cell r="F11251">
            <v>27366</v>
          </cell>
        </row>
        <row r="11252">
          <cell r="A11252">
            <v>2022</v>
          </cell>
          <cell r="B11252" t="str">
            <v>Hidalgo</v>
          </cell>
          <cell r="F11252">
            <v>28395</v>
          </cell>
        </row>
        <row r="11253">
          <cell r="A11253">
            <v>2022</v>
          </cell>
          <cell r="B11253" t="str">
            <v>Hidalgo</v>
          </cell>
          <cell r="F11253">
            <v>27298</v>
          </cell>
        </row>
        <row r="11254">
          <cell r="A11254">
            <v>2022</v>
          </cell>
          <cell r="B11254" t="str">
            <v>Hidalgo</v>
          </cell>
          <cell r="F11254">
            <v>28221</v>
          </cell>
        </row>
        <row r="11255">
          <cell r="A11255">
            <v>2022</v>
          </cell>
          <cell r="B11255" t="str">
            <v>Hidalgo</v>
          </cell>
          <cell r="F11255">
            <v>27185</v>
          </cell>
        </row>
        <row r="11256">
          <cell r="A11256">
            <v>2022</v>
          </cell>
          <cell r="B11256" t="str">
            <v>Hidalgo</v>
          </cell>
          <cell r="F11256">
            <v>28003</v>
          </cell>
        </row>
        <row r="11257">
          <cell r="A11257">
            <v>2022</v>
          </cell>
          <cell r="B11257" t="str">
            <v>Hidalgo</v>
          </cell>
          <cell r="F11257">
            <v>27059</v>
          </cell>
        </row>
        <row r="11258">
          <cell r="A11258">
            <v>2022</v>
          </cell>
          <cell r="B11258" t="str">
            <v>Hidalgo</v>
          </cell>
          <cell r="F11258">
            <v>27658</v>
          </cell>
        </row>
        <row r="11259">
          <cell r="A11259">
            <v>2022</v>
          </cell>
          <cell r="B11259" t="str">
            <v>Hidalgo</v>
          </cell>
          <cell r="F11259">
            <v>26841</v>
          </cell>
        </row>
        <row r="11260">
          <cell r="A11260">
            <v>2022</v>
          </cell>
          <cell r="B11260" t="str">
            <v>Hidalgo</v>
          </cell>
          <cell r="F11260">
            <v>27184</v>
          </cell>
        </row>
        <row r="11261">
          <cell r="A11261">
            <v>2022</v>
          </cell>
          <cell r="B11261" t="str">
            <v>Hidalgo</v>
          </cell>
          <cell r="F11261">
            <v>26534</v>
          </cell>
        </row>
        <row r="11262">
          <cell r="A11262">
            <v>2022</v>
          </cell>
          <cell r="B11262" t="str">
            <v>Hidalgo</v>
          </cell>
          <cell r="F11262">
            <v>26653</v>
          </cell>
        </row>
        <row r="11263">
          <cell r="A11263">
            <v>2022</v>
          </cell>
          <cell r="B11263" t="str">
            <v>Hidalgo</v>
          </cell>
          <cell r="F11263">
            <v>26223</v>
          </cell>
        </row>
        <row r="11264">
          <cell r="A11264">
            <v>2022</v>
          </cell>
          <cell r="B11264" t="str">
            <v>Hidalgo</v>
          </cell>
          <cell r="F11264">
            <v>26126</v>
          </cell>
        </row>
        <row r="11265">
          <cell r="A11265">
            <v>2022</v>
          </cell>
          <cell r="B11265" t="str">
            <v>Hidalgo</v>
          </cell>
          <cell r="F11265">
            <v>25933</v>
          </cell>
        </row>
        <row r="11266">
          <cell r="A11266">
            <v>2022</v>
          </cell>
          <cell r="B11266" t="str">
            <v>Hidalgo</v>
          </cell>
          <cell r="F11266">
            <v>25651</v>
          </cell>
        </row>
        <row r="11267">
          <cell r="A11267">
            <v>2022</v>
          </cell>
          <cell r="B11267" t="str">
            <v>Hidalgo</v>
          </cell>
          <cell r="F11267">
            <v>25670</v>
          </cell>
        </row>
        <row r="11268">
          <cell r="A11268">
            <v>2022</v>
          </cell>
          <cell r="B11268" t="str">
            <v>Hidalgo</v>
          </cell>
          <cell r="F11268">
            <v>25238</v>
          </cell>
        </row>
        <row r="11269">
          <cell r="A11269">
            <v>2022</v>
          </cell>
          <cell r="B11269" t="str">
            <v>Hidalgo</v>
          </cell>
          <cell r="F11269">
            <v>25439</v>
          </cell>
        </row>
        <row r="11270">
          <cell r="A11270">
            <v>2022</v>
          </cell>
          <cell r="B11270" t="str">
            <v>Hidalgo</v>
          </cell>
          <cell r="F11270">
            <v>24866</v>
          </cell>
        </row>
        <row r="11271">
          <cell r="A11271">
            <v>2022</v>
          </cell>
          <cell r="B11271" t="str">
            <v>Hidalgo</v>
          </cell>
          <cell r="F11271">
            <v>25258</v>
          </cell>
        </row>
        <row r="11272">
          <cell r="A11272">
            <v>2022</v>
          </cell>
          <cell r="B11272" t="str">
            <v>Hidalgo</v>
          </cell>
          <cell r="F11272">
            <v>24574</v>
          </cell>
        </row>
        <row r="11273">
          <cell r="A11273">
            <v>2022</v>
          </cell>
          <cell r="B11273" t="str">
            <v>Hidalgo</v>
          </cell>
          <cell r="F11273">
            <v>25192</v>
          </cell>
        </row>
        <row r="11274">
          <cell r="A11274">
            <v>2022</v>
          </cell>
          <cell r="B11274" t="str">
            <v>Hidalgo</v>
          </cell>
          <cell r="F11274">
            <v>24365</v>
          </cell>
        </row>
        <row r="11275">
          <cell r="A11275">
            <v>2022</v>
          </cell>
          <cell r="B11275" t="str">
            <v>Hidalgo</v>
          </cell>
          <cell r="F11275">
            <v>25225</v>
          </cell>
        </row>
        <row r="11276">
          <cell r="A11276">
            <v>2022</v>
          </cell>
          <cell r="B11276" t="str">
            <v>Hidalgo</v>
          </cell>
          <cell r="F11276">
            <v>24182</v>
          </cell>
        </row>
        <row r="11277">
          <cell r="A11277">
            <v>2022</v>
          </cell>
          <cell r="B11277" t="str">
            <v>Hidalgo</v>
          </cell>
          <cell r="F11277">
            <v>25276</v>
          </cell>
        </row>
        <row r="11278">
          <cell r="A11278">
            <v>2022</v>
          </cell>
          <cell r="B11278" t="str">
            <v>Hidalgo</v>
          </cell>
          <cell r="F11278">
            <v>23966</v>
          </cell>
        </row>
        <row r="11279">
          <cell r="A11279">
            <v>2022</v>
          </cell>
          <cell r="B11279" t="str">
            <v>Hidalgo</v>
          </cell>
          <cell r="F11279">
            <v>25285</v>
          </cell>
        </row>
        <row r="11280">
          <cell r="A11280">
            <v>2022</v>
          </cell>
          <cell r="B11280" t="str">
            <v>Hidalgo</v>
          </cell>
          <cell r="F11280">
            <v>23685</v>
          </cell>
        </row>
        <row r="11281">
          <cell r="A11281">
            <v>2022</v>
          </cell>
          <cell r="B11281" t="str">
            <v>Hidalgo</v>
          </cell>
          <cell r="F11281">
            <v>25249</v>
          </cell>
        </row>
        <row r="11282">
          <cell r="A11282">
            <v>2022</v>
          </cell>
          <cell r="B11282" t="str">
            <v>Hidalgo</v>
          </cell>
          <cell r="F11282">
            <v>23366</v>
          </cell>
        </row>
        <row r="11283">
          <cell r="A11283">
            <v>2022</v>
          </cell>
          <cell r="B11283" t="str">
            <v>Hidalgo</v>
          </cell>
          <cell r="F11283">
            <v>25196</v>
          </cell>
        </row>
        <row r="11284">
          <cell r="A11284">
            <v>2022</v>
          </cell>
          <cell r="B11284" t="str">
            <v>Hidalgo</v>
          </cell>
          <cell r="F11284">
            <v>22960</v>
          </cell>
        </row>
        <row r="11285">
          <cell r="A11285">
            <v>2022</v>
          </cell>
          <cell r="B11285" t="str">
            <v>Hidalgo</v>
          </cell>
          <cell r="F11285">
            <v>25087</v>
          </cell>
        </row>
        <row r="11286">
          <cell r="A11286">
            <v>2022</v>
          </cell>
          <cell r="B11286" t="str">
            <v>Hidalgo</v>
          </cell>
          <cell r="F11286">
            <v>22460</v>
          </cell>
        </row>
        <row r="11287">
          <cell r="A11287">
            <v>2022</v>
          </cell>
          <cell r="B11287" t="str">
            <v>Hidalgo</v>
          </cell>
          <cell r="F11287">
            <v>24904</v>
          </cell>
        </row>
        <row r="11288">
          <cell r="A11288">
            <v>2022</v>
          </cell>
          <cell r="B11288" t="str">
            <v>Hidalgo</v>
          </cell>
          <cell r="F11288">
            <v>21972</v>
          </cell>
        </row>
        <row r="11289">
          <cell r="A11289">
            <v>2022</v>
          </cell>
          <cell r="B11289" t="str">
            <v>Hidalgo</v>
          </cell>
          <cell r="F11289">
            <v>24722</v>
          </cell>
        </row>
        <row r="11290">
          <cell r="A11290">
            <v>2022</v>
          </cell>
          <cell r="B11290" t="str">
            <v>Hidalgo</v>
          </cell>
          <cell r="F11290">
            <v>21517</v>
          </cell>
        </row>
        <row r="11291">
          <cell r="A11291">
            <v>2022</v>
          </cell>
          <cell r="B11291" t="str">
            <v>Hidalgo</v>
          </cell>
          <cell r="F11291">
            <v>24550</v>
          </cell>
        </row>
        <row r="11292">
          <cell r="A11292">
            <v>2022</v>
          </cell>
          <cell r="B11292" t="str">
            <v>Hidalgo</v>
          </cell>
          <cell r="F11292">
            <v>21069</v>
          </cell>
        </row>
        <row r="11293">
          <cell r="A11293">
            <v>2022</v>
          </cell>
          <cell r="B11293" t="str">
            <v>Hidalgo</v>
          </cell>
          <cell r="F11293">
            <v>24341</v>
          </cell>
        </row>
        <row r="11294">
          <cell r="A11294">
            <v>2022</v>
          </cell>
          <cell r="B11294" t="str">
            <v>Hidalgo</v>
          </cell>
          <cell r="F11294">
            <v>20638</v>
          </cell>
        </row>
        <row r="11295">
          <cell r="A11295">
            <v>2022</v>
          </cell>
          <cell r="B11295" t="str">
            <v>Hidalgo</v>
          </cell>
          <cell r="F11295">
            <v>24100</v>
          </cell>
        </row>
        <row r="11296">
          <cell r="A11296">
            <v>2022</v>
          </cell>
          <cell r="B11296" t="str">
            <v>Hidalgo</v>
          </cell>
          <cell r="F11296">
            <v>20206</v>
          </cell>
        </row>
        <row r="11297">
          <cell r="A11297">
            <v>2022</v>
          </cell>
          <cell r="B11297" t="str">
            <v>Hidalgo</v>
          </cell>
          <cell r="F11297">
            <v>23840</v>
          </cell>
        </row>
        <row r="11298">
          <cell r="A11298">
            <v>2022</v>
          </cell>
          <cell r="B11298" t="str">
            <v>Hidalgo</v>
          </cell>
          <cell r="F11298">
            <v>19773</v>
          </cell>
        </row>
        <row r="11299">
          <cell r="A11299">
            <v>2022</v>
          </cell>
          <cell r="B11299" t="str">
            <v>Hidalgo</v>
          </cell>
          <cell r="F11299">
            <v>23559</v>
          </cell>
        </row>
        <row r="11300">
          <cell r="A11300">
            <v>2022</v>
          </cell>
          <cell r="B11300" t="str">
            <v>Hidalgo</v>
          </cell>
          <cell r="F11300">
            <v>19363</v>
          </cell>
        </row>
        <row r="11301">
          <cell r="A11301">
            <v>2022</v>
          </cell>
          <cell r="B11301" t="str">
            <v>Hidalgo</v>
          </cell>
          <cell r="F11301">
            <v>23270</v>
          </cell>
        </row>
        <row r="11302">
          <cell r="A11302">
            <v>2022</v>
          </cell>
          <cell r="B11302" t="str">
            <v>Hidalgo</v>
          </cell>
          <cell r="F11302">
            <v>18973</v>
          </cell>
        </row>
        <row r="11303">
          <cell r="A11303">
            <v>2022</v>
          </cell>
          <cell r="B11303" t="str">
            <v>Hidalgo</v>
          </cell>
          <cell r="F11303">
            <v>22966</v>
          </cell>
        </row>
        <row r="11304">
          <cell r="A11304">
            <v>2022</v>
          </cell>
          <cell r="B11304" t="str">
            <v>Hidalgo</v>
          </cell>
          <cell r="F11304">
            <v>18620</v>
          </cell>
        </row>
        <row r="11305">
          <cell r="A11305">
            <v>2022</v>
          </cell>
          <cell r="B11305" t="str">
            <v>Hidalgo</v>
          </cell>
          <cell r="F11305">
            <v>22648</v>
          </cell>
        </row>
        <row r="11306">
          <cell r="A11306">
            <v>2022</v>
          </cell>
          <cell r="B11306" t="str">
            <v>Hidalgo</v>
          </cell>
          <cell r="F11306">
            <v>18335</v>
          </cell>
        </row>
        <row r="11307">
          <cell r="A11307">
            <v>2022</v>
          </cell>
          <cell r="B11307" t="str">
            <v>Hidalgo</v>
          </cell>
          <cell r="F11307">
            <v>22352</v>
          </cell>
        </row>
        <row r="11308">
          <cell r="A11308">
            <v>2022</v>
          </cell>
          <cell r="B11308" t="str">
            <v>Hidalgo</v>
          </cell>
          <cell r="F11308">
            <v>18120</v>
          </cell>
        </row>
        <row r="11309">
          <cell r="A11309">
            <v>2022</v>
          </cell>
          <cell r="B11309" t="str">
            <v>Hidalgo</v>
          </cell>
          <cell r="F11309">
            <v>22083</v>
          </cell>
        </row>
        <row r="11310">
          <cell r="A11310">
            <v>2022</v>
          </cell>
          <cell r="B11310" t="str">
            <v>Hidalgo</v>
          </cell>
          <cell r="F11310">
            <v>17967</v>
          </cell>
        </row>
        <row r="11311">
          <cell r="A11311">
            <v>2022</v>
          </cell>
          <cell r="B11311" t="str">
            <v>Hidalgo</v>
          </cell>
          <cell r="F11311">
            <v>21833</v>
          </cell>
        </row>
        <row r="11312">
          <cell r="A11312">
            <v>2022</v>
          </cell>
          <cell r="B11312" t="str">
            <v>Hidalgo</v>
          </cell>
          <cell r="F11312">
            <v>17856</v>
          </cell>
        </row>
        <row r="11313">
          <cell r="A11313">
            <v>2022</v>
          </cell>
          <cell r="B11313" t="str">
            <v>Hidalgo</v>
          </cell>
          <cell r="F11313">
            <v>21594</v>
          </cell>
        </row>
        <row r="11314">
          <cell r="A11314">
            <v>2022</v>
          </cell>
          <cell r="B11314" t="str">
            <v>Hidalgo</v>
          </cell>
          <cell r="F11314">
            <v>17780</v>
          </cell>
        </row>
        <row r="11315">
          <cell r="A11315">
            <v>2022</v>
          </cell>
          <cell r="B11315" t="str">
            <v>Hidalgo</v>
          </cell>
          <cell r="F11315">
            <v>21373</v>
          </cell>
        </row>
        <row r="11316">
          <cell r="A11316">
            <v>2022</v>
          </cell>
          <cell r="B11316" t="str">
            <v>Hidalgo</v>
          </cell>
          <cell r="F11316">
            <v>17687</v>
          </cell>
        </row>
        <row r="11317">
          <cell r="A11317">
            <v>2022</v>
          </cell>
          <cell r="B11317" t="str">
            <v>Hidalgo</v>
          </cell>
          <cell r="F11317">
            <v>21111</v>
          </cell>
        </row>
        <row r="11318">
          <cell r="A11318">
            <v>2022</v>
          </cell>
          <cell r="B11318" t="str">
            <v>Hidalgo</v>
          </cell>
          <cell r="F11318">
            <v>17519</v>
          </cell>
        </row>
        <row r="11319">
          <cell r="A11319">
            <v>2022</v>
          </cell>
          <cell r="B11319" t="str">
            <v>Hidalgo</v>
          </cell>
          <cell r="F11319">
            <v>20763</v>
          </cell>
        </row>
        <row r="11320">
          <cell r="A11320">
            <v>2022</v>
          </cell>
          <cell r="B11320" t="str">
            <v>Hidalgo</v>
          </cell>
          <cell r="F11320">
            <v>17278</v>
          </cell>
        </row>
        <row r="11321">
          <cell r="A11321">
            <v>2022</v>
          </cell>
          <cell r="B11321" t="str">
            <v>Hidalgo</v>
          </cell>
          <cell r="F11321">
            <v>20347</v>
          </cell>
        </row>
        <row r="11322">
          <cell r="A11322">
            <v>2022</v>
          </cell>
          <cell r="B11322" t="str">
            <v>Hidalgo</v>
          </cell>
          <cell r="F11322">
            <v>16957</v>
          </cell>
        </row>
        <row r="11323">
          <cell r="A11323">
            <v>2022</v>
          </cell>
          <cell r="B11323" t="str">
            <v>Hidalgo</v>
          </cell>
          <cell r="F11323">
            <v>19860</v>
          </cell>
        </row>
        <row r="11324">
          <cell r="A11324">
            <v>2022</v>
          </cell>
          <cell r="B11324" t="str">
            <v>Hidalgo</v>
          </cell>
          <cell r="F11324">
            <v>16569</v>
          </cell>
        </row>
        <row r="11325">
          <cell r="A11325">
            <v>2022</v>
          </cell>
          <cell r="B11325" t="str">
            <v>Hidalgo</v>
          </cell>
          <cell r="F11325">
            <v>19323</v>
          </cell>
        </row>
        <row r="11326">
          <cell r="A11326">
            <v>2022</v>
          </cell>
          <cell r="B11326" t="str">
            <v>Hidalgo</v>
          </cell>
          <cell r="F11326">
            <v>16149</v>
          </cell>
        </row>
        <row r="11327">
          <cell r="A11327">
            <v>2022</v>
          </cell>
          <cell r="B11327" t="str">
            <v>Hidalgo</v>
          </cell>
          <cell r="F11327">
            <v>18762</v>
          </cell>
        </row>
        <row r="11328">
          <cell r="A11328">
            <v>2022</v>
          </cell>
          <cell r="B11328" t="str">
            <v>Hidalgo</v>
          </cell>
          <cell r="F11328">
            <v>15708</v>
          </cell>
        </row>
        <row r="11329">
          <cell r="A11329">
            <v>2022</v>
          </cell>
          <cell r="B11329" t="str">
            <v>Hidalgo</v>
          </cell>
          <cell r="F11329">
            <v>18186</v>
          </cell>
        </row>
        <row r="11330">
          <cell r="A11330">
            <v>2022</v>
          </cell>
          <cell r="B11330" t="str">
            <v>Hidalgo</v>
          </cell>
          <cell r="F11330">
            <v>15250</v>
          </cell>
        </row>
        <row r="11331">
          <cell r="A11331">
            <v>2022</v>
          </cell>
          <cell r="B11331" t="str">
            <v>Hidalgo</v>
          </cell>
          <cell r="F11331">
            <v>17600</v>
          </cell>
        </row>
        <row r="11332">
          <cell r="A11332">
            <v>2022</v>
          </cell>
          <cell r="B11332" t="str">
            <v>Hidalgo</v>
          </cell>
          <cell r="F11332">
            <v>14792</v>
          </cell>
        </row>
        <row r="11333">
          <cell r="A11333">
            <v>2022</v>
          </cell>
          <cell r="B11333" t="str">
            <v>Hidalgo</v>
          </cell>
          <cell r="F11333">
            <v>17021</v>
          </cell>
        </row>
        <row r="11334">
          <cell r="A11334">
            <v>2022</v>
          </cell>
          <cell r="B11334" t="str">
            <v>Hidalgo</v>
          </cell>
          <cell r="F11334">
            <v>14343</v>
          </cell>
        </row>
        <row r="11335">
          <cell r="A11335">
            <v>2022</v>
          </cell>
          <cell r="B11335" t="str">
            <v>Hidalgo</v>
          </cell>
          <cell r="F11335">
            <v>16461</v>
          </cell>
        </row>
        <row r="11336">
          <cell r="A11336">
            <v>2022</v>
          </cell>
          <cell r="B11336" t="str">
            <v>Hidalgo</v>
          </cell>
          <cell r="F11336">
            <v>13902</v>
          </cell>
        </row>
        <row r="11337">
          <cell r="A11337">
            <v>2022</v>
          </cell>
          <cell r="B11337" t="str">
            <v>Hidalgo</v>
          </cell>
          <cell r="F11337">
            <v>15916</v>
          </cell>
        </row>
        <row r="11338">
          <cell r="A11338">
            <v>2022</v>
          </cell>
          <cell r="B11338" t="str">
            <v>Hidalgo</v>
          </cell>
          <cell r="F11338">
            <v>13457</v>
          </cell>
        </row>
        <row r="11339">
          <cell r="A11339">
            <v>2022</v>
          </cell>
          <cell r="B11339" t="str">
            <v>Hidalgo</v>
          </cell>
          <cell r="F11339">
            <v>15375</v>
          </cell>
        </row>
        <row r="11340">
          <cell r="A11340">
            <v>2022</v>
          </cell>
          <cell r="B11340" t="str">
            <v>Hidalgo</v>
          </cell>
          <cell r="F11340">
            <v>13005</v>
          </cell>
        </row>
        <row r="11341">
          <cell r="A11341">
            <v>2022</v>
          </cell>
          <cell r="B11341" t="str">
            <v>Hidalgo</v>
          </cell>
          <cell r="F11341">
            <v>14831</v>
          </cell>
        </row>
        <row r="11342">
          <cell r="A11342">
            <v>2022</v>
          </cell>
          <cell r="B11342" t="str">
            <v>Hidalgo</v>
          </cell>
          <cell r="F11342">
            <v>12546</v>
          </cell>
        </row>
        <row r="11343">
          <cell r="A11343">
            <v>2022</v>
          </cell>
          <cell r="B11343" t="str">
            <v>Hidalgo</v>
          </cell>
          <cell r="F11343">
            <v>14283</v>
          </cell>
        </row>
        <row r="11344">
          <cell r="A11344">
            <v>2022</v>
          </cell>
          <cell r="B11344" t="str">
            <v>Hidalgo</v>
          </cell>
          <cell r="F11344">
            <v>12070</v>
          </cell>
        </row>
        <row r="11345">
          <cell r="A11345">
            <v>2022</v>
          </cell>
          <cell r="B11345" t="str">
            <v>Hidalgo</v>
          </cell>
          <cell r="F11345">
            <v>13723</v>
          </cell>
        </row>
        <row r="11346">
          <cell r="A11346">
            <v>2022</v>
          </cell>
          <cell r="B11346" t="str">
            <v>Hidalgo</v>
          </cell>
          <cell r="F11346">
            <v>11568</v>
          </cell>
        </row>
        <row r="11347">
          <cell r="A11347">
            <v>2022</v>
          </cell>
          <cell r="B11347" t="str">
            <v>Hidalgo</v>
          </cell>
          <cell r="F11347">
            <v>13141</v>
          </cell>
        </row>
        <row r="11348">
          <cell r="A11348">
            <v>2022</v>
          </cell>
          <cell r="B11348" t="str">
            <v>Hidalgo</v>
          </cell>
          <cell r="F11348">
            <v>11042</v>
          </cell>
        </row>
        <row r="11349">
          <cell r="A11349">
            <v>2022</v>
          </cell>
          <cell r="B11349" t="str">
            <v>Hidalgo</v>
          </cell>
          <cell r="F11349">
            <v>12540</v>
          </cell>
        </row>
        <row r="11350">
          <cell r="A11350">
            <v>2022</v>
          </cell>
          <cell r="B11350" t="str">
            <v>Hidalgo</v>
          </cell>
          <cell r="F11350">
            <v>10498</v>
          </cell>
        </row>
        <row r="11351">
          <cell r="A11351">
            <v>2022</v>
          </cell>
          <cell r="B11351" t="str">
            <v>Hidalgo</v>
          </cell>
          <cell r="F11351">
            <v>11923</v>
          </cell>
        </row>
        <row r="11352">
          <cell r="A11352">
            <v>2022</v>
          </cell>
          <cell r="B11352" t="str">
            <v>Hidalgo</v>
          </cell>
          <cell r="F11352">
            <v>9937</v>
          </cell>
        </row>
        <row r="11353">
          <cell r="A11353">
            <v>2022</v>
          </cell>
          <cell r="B11353" t="str">
            <v>Hidalgo</v>
          </cell>
          <cell r="F11353">
            <v>11298</v>
          </cell>
        </row>
        <row r="11354">
          <cell r="A11354">
            <v>2022</v>
          </cell>
          <cell r="B11354" t="str">
            <v>Hidalgo</v>
          </cell>
          <cell r="F11354">
            <v>9369</v>
          </cell>
        </row>
        <row r="11355">
          <cell r="A11355">
            <v>2022</v>
          </cell>
          <cell r="B11355" t="str">
            <v>Hidalgo</v>
          </cell>
          <cell r="F11355">
            <v>10675</v>
          </cell>
        </row>
        <row r="11356">
          <cell r="A11356">
            <v>2022</v>
          </cell>
          <cell r="B11356" t="str">
            <v>Hidalgo</v>
          </cell>
          <cell r="F11356">
            <v>8802</v>
          </cell>
        </row>
        <row r="11357">
          <cell r="A11357">
            <v>2022</v>
          </cell>
          <cell r="B11357" t="str">
            <v>Hidalgo</v>
          </cell>
          <cell r="F11357">
            <v>10062</v>
          </cell>
        </row>
        <row r="11358">
          <cell r="A11358">
            <v>2022</v>
          </cell>
          <cell r="B11358" t="str">
            <v>Hidalgo</v>
          </cell>
          <cell r="F11358">
            <v>8237</v>
          </cell>
        </row>
        <row r="11359">
          <cell r="A11359">
            <v>2022</v>
          </cell>
          <cell r="B11359" t="str">
            <v>Hidalgo</v>
          </cell>
          <cell r="F11359">
            <v>9464</v>
          </cell>
        </row>
        <row r="11360">
          <cell r="A11360">
            <v>2022</v>
          </cell>
          <cell r="B11360" t="str">
            <v>Hidalgo</v>
          </cell>
          <cell r="F11360">
            <v>7691</v>
          </cell>
        </row>
        <row r="11361">
          <cell r="A11361">
            <v>2022</v>
          </cell>
          <cell r="B11361" t="str">
            <v>Hidalgo</v>
          </cell>
          <cell r="F11361">
            <v>8877</v>
          </cell>
        </row>
        <row r="11362">
          <cell r="A11362">
            <v>2022</v>
          </cell>
          <cell r="B11362" t="str">
            <v>Hidalgo</v>
          </cell>
          <cell r="F11362">
            <v>7153</v>
          </cell>
        </row>
        <row r="11363">
          <cell r="A11363">
            <v>2022</v>
          </cell>
          <cell r="B11363" t="str">
            <v>Hidalgo</v>
          </cell>
          <cell r="F11363">
            <v>8300</v>
          </cell>
        </row>
        <row r="11364">
          <cell r="A11364">
            <v>2022</v>
          </cell>
          <cell r="B11364" t="str">
            <v>Hidalgo</v>
          </cell>
          <cell r="F11364">
            <v>6617</v>
          </cell>
        </row>
        <row r="11365">
          <cell r="A11365">
            <v>2022</v>
          </cell>
          <cell r="B11365" t="str">
            <v>Hidalgo</v>
          </cell>
          <cell r="F11365">
            <v>7735</v>
          </cell>
        </row>
        <row r="11366">
          <cell r="A11366">
            <v>2022</v>
          </cell>
          <cell r="B11366" t="str">
            <v>Hidalgo</v>
          </cell>
          <cell r="F11366">
            <v>6150</v>
          </cell>
        </row>
        <row r="11367">
          <cell r="A11367">
            <v>2022</v>
          </cell>
          <cell r="B11367" t="str">
            <v>Hidalgo</v>
          </cell>
          <cell r="F11367">
            <v>7242</v>
          </cell>
        </row>
        <row r="11368">
          <cell r="A11368">
            <v>2022</v>
          </cell>
          <cell r="B11368" t="str">
            <v>Hidalgo</v>
          </cell>
          <cell r="F11368">
            <v>5725</v>
          </cell>
        </row>
        <row r="11369">
          <cell r="A11369">
            <v>2022</v>
          </cell>
          <cell r="B11369" t="str">
            <v>Hidalgo</v>
          </cell>
          <cell r="F11369">
            <v>6791</v>
          </cell>
        </row>
        <row r="11370">
          <cell r="A11370">
            <v>2022</v>
          </cell>
          <cell r="B11370" t="str">
            <v>Hidalgo</v>
          </cell>
          <cell r="F11370">
            <v>5296</v>
          </cell>
        </row>
        <row r="11371">
          <cell r="A11371">
            <v>2022</v>
          </cell>
          <cell r="B11371" t="str">
            <v>Hidalgo</v>
          </cell>
          <cell r="F11371">
            <v>6328</v>
          </cell>
        </row>
        <row r="11372">
          <cell r="A11372">
            <v>2022</v>
          </cell>
          <cell r="B11372" t="str">
            <v>Hidalgo</v>
          </cell>
          <cell r="F11372">
            <v>4887</v>
          </cell>
        </row>
        <row r="11373">
          <cell r="A11373">
            <v>2022</v>
          </cell>
          <cell r="B11373" t="str">
            <v>Hidalgo</v>
          </cell>
          <cell r="F11373">
            <v>5882</v>
          </cell>
        </row>
        <row r="11374">
          <cell r="A11374">
            <v>2022</v>
          </cell>
          <cell r="B11374" t="str">
            <v>Hidalgo</v>
          </cell>
          <cell r="F11374">
            <v>4496</v>
          </cell>
        </row>
        <row r="11375">
          <cell r="A11375">
            <v>2022</v>
          </cell>
          <cell r="B11375" t="str">
            <v>Hidalgo</v>
          </cell>
          <cell r="F11375">
            <v>5457</v>
          </cell>
        </row>
        <row r="11376">
          <cell r="A11376">
            <v>2022</v>
          </cell>
          <cell r="B11376" t="str">
            <v>Hidalgo</v>
          </cell>
          <cell r="F11376">
            <v>4128</v>
          </cell>
        </row>
        <row r="11377">
          <cell r="A11377">
            <v>2022</v>
          </cell>
          <cell r="B11377" t="str">
            <v>Hidalgo</v>
          </cell>
          <cell r="F11377">
            <v>5053</v>
          </cell>
        </row>
        <row r="11378">
          <cell r="A11378">
            <v>2022</v>
          </cell>
          <cell r="B11378" t="str">
            <v>Hidalgo</v>
          </cell>
          <cell r="F11378">
            <v>3779</v>
          </cell>
        </row>
        <row r="11379">
          <cell r="A11379">
            <v>2022</v>
          </cell>
          <cell r="B11379" t="str">
            <v>Hidalgo</v>
          </cell>
          <cell r="F11379">
            <v>4666</v>
          </cell>
        </row>
        <row r="11380">
          <cell r="A11380">
            <v>2022</v>
          </cell>
          <cell r="B11380" t="str">
            <v>Hidalgo</v>
          </cell>
          <cell r="F11380">
            <v>3445</v>
          </cell>
        </row>
        <row r="11381">
          <cell r="A11381">
            <v>2022</v>
          </cell>
          <cell r="B11381" t="str">
            <v>Hidalgo</v>
          </cell>
          <cell r="F11381">
            <v>4292</v>
          </cell>
        </row>
        <row r="11382">
          <cell r="A11382">
            <v>2022</v>
          </cell>
          <cell r="B11382" t="str">
            <v>Hidalgo</v>
          </cell>
          <cell r="F11382">
            <v>3137</v>
          </cell>
        </row>
        <row r="11383">
          <cell r="A11383">
            <v>2022</v>
          </cell>
          <cell r="B11383" t="str">
            <v>Hidalgo</v>
          </cell>
          <cell r="F11383">
            <v>3940</v>
          </cell>
        </row>
        <row r="11384">
          <cell r="A11384">
            <v>2022</v>
          </cell>
          <cell r="B11384" t="str">
            <v>Hidalgo</v>
          </cell>
          <cell r="F11384">
            <v>2844</v>
          </cell>
        </row>
        <row r="11385">
          <cell r="A11385">
            <v>2022</v>
          </cell>
          <cell r="B11385" t="str">
            <v>Hidalgo</v>
          </cell>
          <cell r="F11385">
            <v>3601</v>
          </cell>
        </row>
        <row r="11386">
          <cell r="A11386">
            <v>2022</v>
          </cell>
          <cell r="B11386" t="str">
            <v>Hidalgo</v>
          </cell>
          <cell r="F11386">
            <v>2558</v>
          </cell>
        </row>
        <row r="11387">
          <cell r="A11387">
            <v>2022</v>
          </cell>
          <cell r="B11387" t="str">
            <v>Hidalgo</v>
          </cell>
          <cell r="F11387">
            <v>3266</v>
          </cell>
        </row>
        <row r="11388">
          <cell r="A11388">
            <v>2022</v>
          </cell>
          <cell r="B11388" t="str">
            <v>Hidalgo</v>
          </cell>
          <cell r="F11388">
            <v>2284</v>
          </cell>
        </row>
        <row r="11389">
          <cell r="A11389">
            <v>2022</v>
          </cell>
          <cell r="B11389" t="str">
            <v>Hidalgo</v>
          </cell>
          <cell r="F11389">
            <v>2943</v>
          </cell>
        </row>
        <row r="11390">
          <cell r="A11390">
            <v>2022</v>
          </cell>
          <cell r="B11390" t="str">
            <v>Hidalgo</v>
          </cell>
          <cell r="F11390">
            <v>2027</v>
          </cell>
        </row>
        <row r="11391">
          <cell r="A11391">
            <v>2022</v>
          </cell>
          <cell r="B11391" t="str">
            <v>Hidalgo</v>
          </cell>
          <cell r="F11391">
            <v>2637</v>
          </cell>
        </row>
        <row r="11392">
          <cell r="A11392">
            <v>2022</v>
          </cell>
          <cell r="B11392" t="str">
            <v>Hidalgo</v>
          </cell>
          <cell r="F11392">
            <v>1790</v>
          </cell>
        </row>
        <row r="11393">
          <cell r="A11393">
            <v>2022</v>
          </cell>
          <cell r="B11393" t="str">
            <v>Hidalgo</v>
          </cell>
          <cell r="F11393">
            <v>2351</v>
          </cell>
        </row>
        <row r="11394">
          <cell r="A11394">
            <v>2022</v>
          </cell>
          <cell r="B11394" t="str">
            <v>Hidalgo</v>
          </cell>
          <cell r="F11394">
            <v>1570</v>
          </cell>
        </row>
        <row r="11395">
          <cell r="A11395">
            <v>2022</v>
          </cell>
          <cell r="B11395" t="str">
            <v>Hidalgo</v>
          </cell>
          <cell r="F11395">
            <v>2083</v>
          </cell>
        </row>
        <row r="11396">
          <cell r="A11396">
            <v>2022</v>
          </cell>
          <cell r="B11396" t="str">
            <v>Hidalgo</v>
          </cell>
          <cell r="F11396">
            <v>1367</v>
          </cell>
        </row>
        <row r="11397">
          <cell r="A11397">
            <v>2022</v>
          </cell>
          <cell r="B11397" t="str">
            <v>Hidalgo</v>
          </cell>
          <cell r="F11397">
            <v>1833</v>
          </cell>
        </row>
        <row r="11398">
          <cell r="A11398">
            <v>2022</v>
          </cell>
          <cell r="B11398" t="str">
            <v>Hidalgo</v>
          </cell>
          <cell r="F11398">
            <v>1179</v>
          </cell>
        </row>
        <row r="11399">
          <cell r="A11399">
            <v>2022</v>
          </cell>
          <cell r="B11399" t="str">
            <v>Hidalgo</v>
          </cell>
          <cell r="F11399">
            <v>1598</v>
          </cell>
        </row>
        <row r="11400">
          <cell r="A11400">
            <v>2022</v>
          </cell>
          <cell r="B11400" t="str">
            <v>Hidalgo</v>
          </cell>
          <cell r="F11400">
            <v>1007</v>
          </cell>
        </row>
        <row r="11401">
          <cell r="A11401">
            <v>2022</v>
          </cell>
          <cell r="B11401" t="str">
            <v>Hidalgo</v>
          </cell>
          <cell r="F11401">
            <v>1380</v>
          </cell>
        </row>
        <row r="11402">
          <cell r="A11402">
            <v>2022</v>
          </cell>
          <cell r="B11402" t="str">
            <v>Hidalgo</v>
          </cell>
          <cell r="F11402">
            <v>849</v>
          </cell>
        </row>
        <row r="11403">
          <cell r="A11403">
            <v>2022</v>
          </cell>
          <cell r="B11403" t="str">
            <v>Hidalgo</v>
          </cell>
          <cell r="F11403">
            <v>1176</v>
          </cell>
        </row>
        <row r="11404">
          <cell r="A11404">
            <v>2022</v>
          </cell>
          <cell r="B11404" t="str">
            <v>Hidalgo</v>
          </cell>
          <cell r="F11404">
            <v>706</v>
          </cell>
        </row>
        <row r="11405">
          <cell r="A11405">
            <v>2022</v>
          </cell>
          <cell r="B11405" t="str">
            <v>Hidalgo</v>
          </cell>
          <cell r="F11405">
            <v>988</v>
          </cell>
        </row>
        <row r="11406">
          <cell r="A11406">
            <v>2022</v>
          </cell>
          <cell r="B11406" t="str">
            <v>Hidalgo</v>
          </cell>
          <cell r="F11406">
            <v>579</v>
          </cell>
        </row>
        <row r="11407">
          <cell r="A11407">
            <v>2022</v>
          </cell>
          <cell r="B11407" t="str">
            <v>Hidalgo</v>
          </cell>
          <cell r="F11407">
            <v>817</v>
          </cell>
        </row>
        <row r="11408">
          <cell r="A11408">
            <v>2022</v>
          </cell>
          <cell r="B11408" t="str">
            <v>Hidalgo</v>
          </cell>
          <cell r="F11408">
            <v>465</v>
          </cell>
        </row>
        <row r="11409">
          <cell r="A11409">
            <v>2022</v>
          </cell>
          <cell r="B11409" t="str">
            <v>Hidalgo</v>
          </cell>
          <cell r="F11409">
            <v>661</v>
          </cell>
        </row>
        <row r="11410">
          <cell r="A11410">
            <v>2022</v>
          </cell>
          <cell r="B11410" t="str">
            <v>Hidalgo</v>
          </cell>
          <cell r="F11410">
            <v>367</v>
          </cell>
        </row>
        <row r="11411">
          <cell r="A11411">
            <v>2022</v>
          </cell>
          <cell r="B11411" t="str">
            <v>Hidalgo</v>
          </cell>
          <cell r="F11411">
            <v>527</v>
          </cell>
        </row>
        <row r="11412">
          <cell r="A11412">
            <v>2022</v>
          </cell>
          <cell r="B11412" t="str">
            <v>Hidalgo</v>
          </cell>
          <cell r="F11412">
            <v>284</v>
          </cell>
        </row>
        <row r="11413">
          <cell r="A11413">
            <v>2022</v>
          </cell>
          <cell r="B11413" t="str">
            <v>Hidalgo</v>
          </cell>
          <cell r="F11413">
            <v>413</v>
          </cell>
        </row>
        <row r="11414">
          <cell r="A11414">
            <v>2022</v>
          </cell>
          <cell r="B11414" t="str">
            <v>Hidalgo</v>
          </cell>
          <cell r="F11414">
            <v>215</v>
          </cell>
        </row>
        <row r="11415">
          <cell r="A11415">
            <v>2022</v>
          </cell>
          <cell r="B11415" t="str">
            <v>Hidalgo</v>
          </cell>
          <cell r="F11415">
            <v>316</v>
          </cell>
        </row>
        <row r="11416">
          <cell r="A11416">
            <v>2022</v>
          </cell>
          <cell r="B11416" t="str">
            <v>Hidalgo</v>
          </cell>
          <cell r="F11416">
            <v>160</v>
          </cell>
        </row>
        <row r="11417">
          <cell r="A11417">
            <v>2022</v>
          </cell>
          <cell r="B11417" t="str">
            <v>Hidalgo</v>
          </cell>
          <cell r="F11417">
            <v>238</v>
          </cell>
        </row>
        <row r="11418">
          <cell r="A11418">
            <v>2022</v>
          </cell>
          <cell r="B11418" t="str">
            <v>Hidalgo</v>
          </cell>
          <cell r="F11418">
            <v>117</v>
          </cell>
        </row>
        <row r="11419">
          <cell r="A11419">
            <v>2022</v>
          </cell>
          <cell r="B11419" t="str">
            <v>Hidalgo</v>
          </cell>
          <cell r="F11419">
            <v>175</v>
          </cell>
        </row>
        <row r="11420">
          <cell r="A11420">
            <v>2022</v>
          </cell>
          <cell r="B11420" t="str">
            <v>Hidalgo</v>
          </cell>
          <cell r="F11420">
            <v>82</v>
          </cell>
        </row>
        <row r="11421">
          <cell r="A11421">
            <v>2022</v>
          </cell>
          <cell r="B11421" t="str">
            <v>Hidalgo</v>
          </cell>
          <cell r="F11421">
            <v>124</v>
          </cell>
        </row>
        <row r="11422">
          <cell r="A11422">
            <v>2022</v>
          </cell>
          <cell r="B11422" t="str">
            <v>Hidalgo</v>
          </cell>
          <cell r="F11422">
            <v>56</v>
          </cell>
        </row>
        <row r="11423">
          <cell r="A11423">
            <v>2022</v>
          </cell>
          <cell r="B11423" t="str">
            <v>Hidalgo</v>
          </cell>
          <cell r="F11423">
            <v>85</v>
          </cell>
        </row>
        <row r="11424">
          <cell r="A11424">
            <v>2022</v>
          </cell>
          <cell r="B11424" t="str">
            <v>Hidalgo</v>
          </cell>
          <cell r="F11424">
            <v>37</v>
          </cell>
        </row>
        <row r="11425">
          <cell r="A11425">
            <v>2022</v>
          </cell>
          <cell r="B11425" t="str">
            <v>Hidalgo</v>
          </cell>
          <cell r="F11425">
            <v>57</v>
          </cell>
        </row>
        <row r="11426">
          <cell r="A11426">
            <v>2022</v>
          </cell>
          <cell r="B11426" t="str">
            <v>Hidalgo</v>
          </cell>
          <cell r="F11426">
            <v>24</v>
          </cell>
        </row>
        <row r="11427">
          <cell r="A11427">
            <v>2022</v>
          </cell>
          <cell r="B11427" t="str">
            <v>Hidalgo</v>
          </cell>
          <cell r="F11427">
            <v>36</v>
          </cell>
        </row>
        <row r="11428">
          <cell r="A11428">
            <v>2022</v>
          </cell>
          <cell r="B11428" t="str">
            <v>Hidalgo</v>
          </cell>
          <cell r="F11428">
            <v>14</v>
          </cell>
        </row>
        <row r="11429">
          <cell r="A11429">
            <v>2022</v>
          </cell>
          <cell r="B11429" t="str">
            <v>Hidalgo</v>
          </cell>
          <cell r="F11429">
            <v>22</v>
          </cell>
        </row>
        <row r="11430">
          <cell r="A11430">
            <v>2022</v>
          </cell>
          <cell r="B11430" t="str">
            <v>Hidalgo</v>
          </cell>
          <cell r="F11430">
            <v>8</v>
          </cell>
        </row>
        <row r="11431">
          <cell r="A11431">
            <v>2022</v>
          </cell>
          <cell r="B11431" t="str">
            <v>Hidalgo</v>
          </cell>
          <cell r="F11431">
            <v>13</v>
          </cell>
        </row>
        <row r="11432">
          <cell r="A11432">
            <v>2022</v>
          </cell>
          <cell r="B11432" t="str">
            <v>Hidalgo</v>
          </cell>
          <cell r="F11432">
            <v>5</v>
          </cell>
        </row>
        <row r="11433">
          <cell r="A11433">
            <v>2022</v>
          </cell>
          <cell r="B11433" t="str">
            <v>Hidalgo</v>
          </cell>
          <cell r="F11433">
            <v>7</v>
          </cell>
        </row>
        <row r="11434">
          <cell r="A11434">
            <v>2022</v>
          </cell>
          <cell r="B11434" t="str">
            <v>Hidalgo</v>
          </cell>
          <cell r="F11434">
            <v>3</v>
          </cell>
        </row>
        <row r="11435">
          <cell r="A11435">
            <v>2022</v>
          </cell>
          <cell r="B11435" t="str">
            <v>Hidalgo</v>
          </cell>
          <cell r="F11435">
            <v>4</v>
          </cell>
        </row>
        <row r="11436">
          <cell r="A11436">
            <v>2022</v>
          </cell>
          <cell r="B11436" t="str">
            <v>Hidalgo</v>
          </cell>
          <cell r="F11436">
            <v>1</v>
          </cell>
        </row>
        <row r="11437">
          <cell r="A11437">
            <v>2022</v>
          </cell>
          <cell r="B11437" t="str">
            <v>Hidalgo</v>
          </cell>
          <cell r="F11437">
            <v>2</v>
          </cell>
        </row>
        <row r="11438">
          <cell r="A11438">
            <v>2022</v>
          </cell>
          <cell r="B11438" t="str">
            <v>Hidalgo</v>
          </cell>
          <cell r="F11438">
            <v>0</v>
          </cell>
        </row>
        <row r="11439">
          <cell r="A11439">
            <v>2022</v>
          </cell>
          <cell r="B11439" t="str">
            <v>Hidalgo</v>
          </cell>
          <cell r="F11439">
            <v>1</v>
          </cell>
        </row>
        <row r="11440">
          <cell r="A11440">
            <v>2022</v>
          </cell>
          <cell r="B11440" t="str">
            <v>Hidalgo</v>
          </cell>
          <cell r="F11440">
            <v>0</v>
          </cell>
        </row>
        <row r="11441">
          <cell r="A11441">
            <v>2022</v>
          </cell>
          <cell r="B11441" t="str">
            <v>Hidalgo</v>
          </cell>
          <cell r="F11441">
            <v>0</v>
          </cell>
        </row>
        <row r="11442">
          <cell r="A11442">
            <v>2019</v>
          </cell>
          <cell r="B11442" t="str">
            <v>Jalisco</v>
          </cell>
          <cell r="F11442">
            <v>72746</v>
          </cell>
        </row>
        <row r="11443">
          <cell r="A11443">
            <v>2019</v>
          </cell>
          <cell r="B11443" t="str">
            <v>Jalisco</v>
          </cell>
          <cell r="F11443">
            <v>70090</v>
          </cell>
        </row>
        <row r="11444">
          <cell r="A11444">
            <v>2019</v>
          </cell>
          <cell r="B11444" t="str">
            <v>Jalisco</v>
          </cell>
          <cell r="F11444">
            <v>73474</v>
          </cell>
        </row>
        <row r="11445">
          <cell r="A11445">
            <v>2019</v>
          </cell>
          <cell r="B11445" t="str">
            <v>Jalisco</v>
          </cell>
          <cell r="F11445">
            <v>70844</v>
          </cell>
        </row>
        <row r="11446">
          <cell r="A11446">
            <v>2019</v>
          </cell>
          <cell r="B11446" t="str">
            <v>Jalisco</v>
          </cell>
          <cell r="F11446">
            <v>74286</v>
          </cell>
        </row>
        <row r="11447">
          <cell r="A11447">
            <v>2019</v>
          </cell>
          <cell r="B11447" t="str">
            <v>Jalisco</v>
          </cell>
          <cell r="F11447">
            <v>71643</v>
          </cell>
        </row>
        <row r="11448">
          <cell r="A11448">
            <v>2019</v>
          </cell>
          <cell r="B11448" t="str">
            <v>Jalisco</v>
          </cell>
          <cell r="F11448">
            <v>74752</v>
          </cell>
        </row>
        <row r="11449">
          <cell r="A11449">
            <v>2019</v>
          </cell>
          <cell r="B11449" t="str">
            <v>Jalisco</v>
          </cell>
          <cell r="F11449">
            <v>72066</v>
          </cell>
        </row>
        <row r="11450">
          <cell r="A11450">
            <v>2019</v>
          </cell>
          <cell r="B11450" t="str">
            <v>Jalisco</v>
          </cell>
          <cell r="F11450">
            <v>75147</v>
          </cell>
        </row>
        <row r="11451">
          <cell r="A11451">
            <v>2019</v>
          </cell>
          <cell r="B11451" t="str">
            <v>Jalisco</v>
          </cell>
          <cell r="F11451">
            <v>72467</v>
          </cell>
        </row>
        <row r="11452">
          <cell r="A11452">
            <v>2019</v>
          </cell>
          <cell r="B11452" t="str">
            <v>Jalisco</v>
          </cell>
          <cell r="F11452">
            <v>75302</v>
          </cell>
        </row>
        <row r="11453">
          <cell r="A11453">
            <v>2019</v>
          </cell>
          <cell r="B11453" t="str">
            <v>Jalisco</v>
          </cell>
          <cell r="F11453">
            <v>72711</v>
          </cell>
        </row>
        <row r="11454">
          <cell r="A11454">
            <v>2019</v>
          </cell>
          <cell r="B11454" t="str">
            <v>Jalisco</v>
          </cell>
          <cell r="F11454">
            <v>75342</v>
          </cell>
        </row>
        <row r="11455">
          <cell r="A11455">
            <v>2019</v>
          </cell>
          <cell r="B11455" t="str">
            <v>Jalisco</v>
          </cell>
          <cell r="F11455">
            <v>72827</v>
          </cell>
        </row>
        <row r="11456">
          <cell r="A11456">
            <v>2019</v>
          </cell>
          <cell r="B11456" t="str">
            <v>Jalisco</v>
          </cell>
          <cell r="F11456">
            <v>75343</v>
          </cell>
        </row>
        <row r="11457">
          <cell r="A11457">
            <v>2019</v>
          </cell>
          <cell r="B11457" t="str">
            <v>Jalisco</v>
          </cell>
          <cell r="F11457">
            <v>72883</v>
          </cell>
        </row>
        <row r="11458">
          <cell r="A11458">
            <v>2019</v>
          </cell>
          <cell r="B11458" t="str">
            <v>Jalisco</v>
          </cell>
          <cell r="F11458">
            <v>75312</v>
          </cell>
        </row>
        <row r="11459">
          <cell r="A11459">
            <v>2019</v>
          </cell>
          <cell r="B11459" t="str">
            <v>Jalisco</v>
          </cell>
          <cell r="F11459">
            <v>72935</v>
          </cell>
        </row>
        <row r="11460">
          <cell r="A11460">
            <v>2019</v>
          </cell>
          <cell r="B11460" t="str">
            <v>Jalisco</v>
          </cell>
          <cell r="F11460">
            <v>75309</v>
          </cell>
        </row>
        <row r="11461">
          <cell r="A11461">
            <v>2019</v>
          </cell>
          <cell r="B11461" t="str">
            <v>Jalisco</v>
          </cell>
          <cell r="F11461">
            <v>73004</v>
          </cell>
        </row>
        <row r="11462">
          <cell r="A11462">
            <v>2019</v>
          </cell>
          <cell r="B11462" t="str">
            <v>Jalisco</v>
          </cell>
          <cell r="F11462">
            <v>75378</v>
          </cell>
        </row>
        <row r="11463">
          <cell r="A11463">
            <v>2019</v>
          </cell>
          <cell r="B11463" t="str">
            <v>Jalisco</v>
          </cell>
          <cell r="F11463">
            <v>73115</v>
          </cell>
        </row>
        <row r="11464">
          <cell r="A11464">
            <v>2019</v>
          </cell>
          <cell r="B11464" t="str">
            <v>Jalisco</v>
          </cell>
          <cell r="F11464">
            <v>75462</v>
          </cell>
        </row>
        <row r="11465">
          <cell r="A11465">
            <v>2019</v>
          </cell>
          <cell r="B11465" t="str">
            <v>Jalisco</v>
          </cell>
          <cell r="F11465">
            <v>73222</v>
          </cell>
        </row>
        <row r="11466">
          <cell r="A11466">
            <v>2019</v>
          </cell>
          <cell r="B11466" t="str">
            <v>Jalisco</v>
          </cell>
          <cell r="F11466">
            <v>75569</v>
          </cell>
        </row>
        <row r="11467">
          <cell r="A11467">
            <v>2019</v>
          </cell>
          <cell r="B11467" t="str">
            <v>Jalisco</v>
          </cell>
          <cell r="F11467">
            <v>73267</v>
          </cell>
        </row>
        <row r="11468">
          <cell r="A11468">
            <v>2019</v>
          </cell>
          <cell r="B11468" t="str">
            <v>Jalisco</v>
          </cell>
          <cell r="F11468">
            <v>75717</v>
          </cell>
        </row>
        <row r="11469">
          <cell r="A11469">
            <v>2019</v>
          </cell>
          <cell r="B11469" t="str">
            <v>Jalisco</v>
          </cell>
          <cell r="F11469">
            <v>73327</v>
          </cell>
        </row>
        <row r="11470">
          <cell r="A11470">
            <v>2019</v>
          </cell>
          <cell r="B11470" t="str">
            <v>Jalisco</v>
          </cell>
          <cell r="F11470">
            <v>75782</v>
          </cell>
        </row>
        <row r="11471">
          <cell r="A11471">
            <v>2019</v>
          </cell>
          <cell r="B11471" t="str">
            <v>Jalisco</v>
          </cell>
          <cell r="F11471">
            <v>73353</v>
          </cell>
        </row>
        <row r="11472">
          <cell r="A11472">
            <v>2019</v>
          </cell>
          <cell r="B11472" t="str">
            <v>Jalisco</v>
          </cell>
          <cell r="F11472">
            <v>75661</v>
          </cell>
        </row>
        <row r="11473">
          <cell r="A11473">
            <v>2019</v>
          </cell>
          <cell r="B11473" t="str">
            <v>Jalisco</v>
          </cell>
          <cell r="F11473">
            <v>73198</v>
          </cell>
        </row>
        <row r="11474">
          <cell r="A11474">
            <v>2019</v>
          </cell>
          <cell r="B11474" t="str">
            <v>Jalisco</v>
          </cell>
          <cell r="F11474">
            <v>75376</v>
          </cell>
        </row>
        <row r="11475">
          <cell r="A11475">
            <v>2019</v>
          </cell>
          <cell r="B11475" t="str">
            <v>Jalisco</v>
          </cell>
          <cell r="F11475">
            <v>72906</v>
          </cell>
        </row>
        <row r="11476">
          <cell r="A11476">
            <v>2019</v>
          </cell>
          <cell r="B11476" t="str">
            <v>Jalisco</v>
          </cell>
          <cell r="F11476">
            <v>75061</v>
          </cell>
        </row>
        <row r="11477">
          <cell r="A11477">
            <v>2019</v>
          </cell>
          <cell r="B11477" t="str">
            <v>Jalisco</v>
          </cell>
          <cell r="F11477">
            <v>72635</v>
          </cell>
        </row>
        <row r="11478">
          <cell r="A11478">
            <v>2019</v>
          </cell>
          <cell r="B11478" t="str">
            <v>Jalisco</v>
          </cell>
          <cell r="F11478">
            <v>74730</v>
          </cell>
        </row>
        <row r="11479">
          <cell r="A11479">
            <v>2019</v>
          </cell>
          <cell r="B11479" t="str">
            <v>Jalisco</v>
          </cell>
          <cell r="F11479">
            <v>72365</v>
          </cell>
        </row>
        <row r="11480">
          <cell r="A11480">
            <v>2019</v>
          </cell>
          <cell r="B11480" t="str">
            <v>Jalisco</v>
          </cell>
          <cell r="F11480">
            <v>74377</v>
          </cell>
        </row>
        <row r="11481">
          <cell r="A11481">
            <v>2019</v>
          </cell>
          <cell r="B11481" t="str">
            <v>Jalisco</v>
          </cell>
          <cell r="F11481">
            <v>72026</v>
          </cell>
        </row>
        <row r="11482">
          <cell r="A11482">
            <v>2019</v>
          </cell>
          <cell r="B11482" t="str">
            <v>Jalisco</v>
          </cell>
          <cell r="F11482">
            <v>74105</v>
          </cell>
        </row>
        <row r="11483">
          <cell r="A11483">
            <v>2019</v>
          </cell>
          <cell r="B11483" t="str">
            <v>Jalisco</v>
          </cell>
          <cell r="F11483">
            <v>71670</v>
          </cell>
        </row>
        <row r="11484">
          <cell r="A11484">
            <v>2019</v>
          </cell>
          <cell r="B11484" t="str">
            <v>Jalisco</v>
          </cell>
          <cell r="F11484">
            <v>73926</v>
          </cell>
        </row>
        <row r="11485">
          <cell r="A11485">
            <v>2019</v>
          </cell>
          <cell r="B11485" t="str">
            <v>Jalisco</v>
          </cell>
          <cell r="F11485">
            <v>71391</v>
          </cell>
        </row>
        <row r="11486">
          <cell r="A11486">
            <v>2019</v>
          </cell>
          <cell r="B11486" t="str">
            <v>Jalisco</v>
          </cell>
          <cell r="F11486">
            <v>73808</v>
          </cell>
        </row>
        <row r="11487">
          <cell r="A11487">
            <v>2019</v>
          </cell>
          <cell r="B11487" t="str">
            <v>Jalisco</v>
          </cell>
          <cell r="F11487">
            <v>71277</v>
          </cell>
        </row>
        <row r="11488">
          <cell r="A11488">
            <v>2019</v>
          </cell>
          <cell r="B11488" t="str">
            <v>Jalisco</v>
          </cell>
          <cell r="F11488">
            <v>73754</v>
          </cell>
        </row>
        <row r="11489">
          <cell r="A11489">
            <v>2019</v>
          </cell>
          <cell r="B11489" t="str">
            <v>Jalisco</v>
          </cell>
          <cell r="F11489">
            <v>71303</v>
          </cell>
        </row>
        <row r="11490">
          <cell r="A11490">
            <v>2019</v>
          </cell>
          <cell r="B11490" t="str">
            <v>Jalisco</v>
          </cell>
          <cell r="F11490">
            <v>73707</v>
          </cell>
        </row>
        <row r="11491">
          <cell r="A11491">
            <v>2019</v>
          </cell>
          <cell r="B11491" t="str">
            <v>Jalisco</v>
          </cell>
          <cell r="F11491">
            <v>71331</v>
          </cell>
        </row>
        <row r="11492">
          <cell r="A11492">
            <v>2019</v>
          </cell>
          <cell r="B11492" t="str">
            <v>Jalisco</v>
          </cell>
          <cell r="F11492">
            <v>73427</v>
          </cell>
        </row>
        <row r="11493">
          <cell r="A11493">
            <v>2019</v>
          </cell>
          <cell r="B11493" t="str">
            <v>Jalisco</v>
          </cell>
          <cell r="F11493">
            <v>71157</v>
          </cell>
        </row>
        <row r="11494">
          <cell r="A11494">
            <v>2019</v>
          </cell>
          <cell r="B11494" t="str">
            <v>Jalisco</v>
          </cell>
          <cell r="F11494">
            <v>72807</v>
          </cell>
        </row>
        <row r="11495">
          <cell r="A11495">
            <v>2019</v>
          </cell>
          <cell r="B11495" t="str">
            <v>Jalisco</v>
          </cell>
          <cell r="F11495">
            <v>70755</v>
          </cell>
        </row>
        <row r="11496">
          <cell r="A11496">
            <v>2019</v>
          </cell>
          <cell r="B11496" t="str">
            <v>Jalisco</v>
          </cell>
          <cell r="F11496">
            <v>71878</v>
          </cell>
        </row>
        <row r="11497">
          <cell r="A11497">
            <v>2019</v>
          </cell>
          <cell r="B11497" t="str">
            <v>Jalisco</v>
          </cell>
          <cell r="F11497">
            <v>70216</v>
          </cell>
        </row>
        <row r="11498">
          <cell r="A11498">
            <v>2019</v>
          </cell>
          <cell r="B11498" t="str">
            <v>Jalisco</v>
          </cell>
          <cell r="F11498">
            <v>70579</v>
          </cell>
        </row>
        <row r="11499">
          <cell r="A11499">
            <v>2019</v>
          </cell>
          <cell r="B11499" t="str">
            <v>Jalisco</v>
          </cell>
          <cell r="F11499">
            <v>69490</v>
          </cell>
        </row>
        <row r="11500">
          <cell r="A11500">
            <v>2019</v>
          </cell>
          <cell r="B11500" t="str">
            <v>Jalisco</v>
          </cell>
          <cell r="F11500">
            <v>69042</v>
          </cell>
        </row>
        <row r="11501">
          <cell r="A11501">
            <v>2019</v>
          </cell>
          <cell r="B11501" t="str">
            <v>Jalisco</v>
          </cell>
          <cell r="F11501">
            <v>68637</v>
          </cell>
        </row>
        <row r="11502">
          <cell r="A11502">
            <v>2019</v>
          </cell>
          <cell r="B11502" t="str">
            <v>Jalisco</v>
          </cell>
          <cell r="F11502">
            <v>67469</v>
          </cell>
        </row>
        <row r="11503">
          <cell r="A11503">
            <v>2019</v>
          </cell>
          <cell r="B11503" t="str">
            <v>Jalisco</v>
          </cell>
          <cell r="F11503">
            <v>67800</v>
          </cell>
        </row>
        <row r="11504">
          <cell r="A11504">
            <v>2019</v>
          </cell>
          <cell r="B11504" t="str">
            <v>Jalisco</v>
          </cell>
          <cell r="F11504">
            <v>65845</v>
          </cell>
        </row>
        <row r="11505">
          <cell r="A11505">
            <v>2019</v>
          </cell>
          <cell r="B11505" t="str">
            <v>Jalisco</v>
          </cell>
          <cell r="F11505">
            <v>66934</v>
          </cell>
        </row>
        <row r="11506">
          <cell r="A11506">
            <v>2019</v>
          </cell>
          <cell r="B11506" t="str">
            <v>Jalisco</v>
          </cell>
          <cell r="F11506">
            <v>64154</v>
          </cell>
        </row>
        <row r="11507">
          <cell r="A11507">
            <v>2019</v>
          </cell>
          <cell r="B11507" t="str">
            <v>Jalisco</v>
          </cell>
          <cell r="F11507">
            <v>65969</v>
          </cell>
        </row>
        <row r="11508">
          <cell r="A11508">
            <v>2019</v>
          </cell>
          <cell r="B11508" t="str">
            <v>Jalisco</v>
          </cell>
          <cell r="F11508">
            <v>62474</v>
          </cell>
        </row>
        <row r="11509">
          <cell r="A11509">
            <v>2019</v>
          </cell>
          <cell r="B11509" t="str">
            <v>Jalisco</v>
          </cell>
          <cell r="F11509">
            <v>64942</v>
          </cell>
        </row>
        <row r="11510">
          <cell r="A11510">
            <v>2019</v>
          </cell>
          <cell r="B11510" t="str">
            <v>Jalisco</v>
          </cell>
          <cell r="F11510">
            <v>60824</v>
          </cell>
        </row>
        <row r="11511">
          <cell r="A11511">
            <v>2019</v>
          </cell>
          <cell r="B11511" t="str">
            <v>Jalisco</v>
          </cell>
          <cell r="F11511">
            <v>63886</v>
          </cell>
        </row>
        <row r="11512">
          <cell r="A11512">
            <v>2019</v>
          </cell>
          <cell r="B11512" t="str">
            <v>Jalisco</v>
          </cell>
          <cell r="F11512">
            <v>59165</v>
          </cell>
        </row>
        <row r="11513">
          <cell r="A11513">
            <v>2019</v>
          </cell>
          <cell r="B11513" t="str">
            <v>Jalisco</v>
          </cell>
          <cell r="F11513">
            <v>62809</v>
          </cell>
        </row>
        <row r="11514">
          <cell r="A11514">
            <v>2019</v>
          </cell>
          <cell r="B11514" t="str">
            <v>Jalisco</v>
          </cell>
          <cell r="F11514">
            <v>57530</v>
          </cell>
        </row>
        <row r="11515">
          <cell r="A11515">
            <v>2019</v>
          </cell>
          <cell r="B11515" t="str">
            <v>Jalisco</v>
          </cell>
          <cell r="F11515">
            <v>61730</v>
          </cell>
        </row>
        <row r="11516">
          <cell r="A11516">
            <v>2019</v>
          </cell>
          <cell r="B11516" t="str">
            <v>Jalisco</v>
          </cell>
          <cell r="F11516">
            <v>55998</v>
          </cell>
        </row>
        <row r="11517">
          <cell r="A11517">
            <v>2019</v>
          </cell>
          <cell r="B11517" t="str">
            <v>Jalisco</v>
          </cell>
          <cell r="F11517">
            <v>60664</v>
          </cell>
        </row>
        <row r="11518">
          <cell r="A11518">
            <v>2019</v>
          </cell>
          <cell r="B11518" t="str">
            <v>Jalisco</v>
          </cell>
          <cell r="F11518">
            <v>54622</v>
          </cell>
        </row>
        <row r="11519">
          <cell r="A11519">
            <v>2019</v>
          </cell>
          <cell r="B11519" t="str">
            <v>Jalisco</v>
          </cell>
          <cell r="F11519">
            <v>59619</v>
          </cell>
        </row>
        <row r="11520">
          <cell r="A11520">
            <v>2019</v>
          </cell>
          <cell r="B11520" t="str">
            <v>Jalisco</v>
          </cell>
          <cell r="F11520">
            <v>53459</v>
          </cell>
        </row>
        <row r="11521">
          <cell r="A11521">
            <v>2019</v>
          </cell>
          <cell r="B11521" t="str">
            <v>Jalisco</v>
          </cell>
          <cell r="F11521">
            <v>58628</v>
          </cell>
        </row>
        <row r="11522">
          <cell r="A11522">
            <v>2019</v>
          </cell>
          <cell r="B11522" t="str">
            <v>Jalisco</v>
          </cell>
          <cell r="F11522">
            <v>52546</v>
          </cell>
        </row>
        <row r="11523">
          <cell r="A11523">
            <v>2019</v>
          </cell>
          <cell r="B11523" t="str">
            <v>Jalisco</v>
          </cell>
          <cell r="F11523">
            <v>57726</v>
          </cell>
        </row>
        <row r="11524">
          <cell r="A11524">
            <v>2019</v>
          </cell>
          <cell r="B11524" t="str">
            <v>Jalisco</v>
          </cell>
          <cell r="F11524">
            <v>51863</v>
          </cell>
        </row>
        <row r="11525">
          <cell r="A11525">
            <v>2019</v>
          </cell>
          <cell r="B11525" t="str">
            <v>Jalisco</v>
          </cell>
          <cell r="F11525">
            <v>56918</v>
          </cell>
        </row>
        <row r="11526">
          <cell r="A11526">
            <v>2019</v>
          </cell>
          <cell r="B11526" t="str">
            <v>Jalisco</v>
          </cell>
          <cell r="F11526">
            <v>51378</v>
          </cell>
        </row>
        <row r="11527">
          <cell r="A11527">
            <v>2019</v>
          </cell>
          <cell r="B11527" t="str">
            <v>Jalisco</v>
          </cell>
          <cell r="F11527">
            <v>56203</v>
          </cell>
        </row>
        <row r="11528">
          <cell r="A11528">
            <v>2019</v>
          </cell>
          <cell r="B11528" t="str">
            <v>Jalisco</v>
          </cell>
          <cell r="F11528">
            <v>51040</v>
          </cell>
        </row>
        <row r="11529">
          <cell r="A11529">
            <v>2019</v>
          </cell>
          <cell r="B11529" t="str">
            <v>Jalisco</v>
          </cell>
          <cell r="F11529">
            <v>55556</v>
          </cell>
        </row>
        <row r="11530">
          <cell r="A11530">
            <v>2019</v>
          </cell>
          <cell r="B11530" t="str">
            <v>Jalisco</v>
          </cell>
          <cell r="F11530">
            <v>50620</v>
          </cell>
        </row>
        <row r="11531">
          <cell r="A11531">
            <v>2019</v>
          </cell>
          <cell r="B11531" t="str">
            <v>Jalisco</v>
          </cell>
          <cell r="F11531">
            <v>54792</v>
          </cell>
        </row>
        <row r="11532">
          <cell r="A11532">
            <v>2019</v>
          </cell>
          <cell r="B11532" t="str">
            <v>Jalisco</v>
          </cell>
          <cell r="F11532">
            <v>49977</v>
          </cell>
        </row>
        <row r="11533">
          <cell r="A11533">
            <v>2019</v>
          </cell>
          <cell r="B11533" t="str">
            <v>Jalisco</v>
          </cell>
          <cell r="F11533">
            <v>53812</v>
          </cell>
        </row>
        <row r="11534">
          <cell r="A11534">
            <v>2019</v>
          </cell>
          <cell r="B11534" t="str">
            <v>Jalisco</v>
          </cell>
          <cell r="F11534">
            <v>49127</v>
          </cell>
        </row>
        <row r="11535">
          <cell r="A11535">
            <v>2019</v>
          </cell>
          <cell r="B11535" t="str">
            <v>Jalisco</v>
          </cell>
          <cell r="F11535">
            <v>52681</v>
          </cell>
        </row>
        <row r="11536">
          <cell r="A11536">
            <v>2019</v>
          </cell>
          <cell r="B11536" t="str">
            <v>Jalisco</v>
          </cell>
          <cell r="F11536">
            <v>48055</v>
          </cell>
        </row>
        <row r="11537">
          <cell r="A11537">
            <v>2019</v>
          </cell>
          <cell r="B11537" t="str">
            <v>Jalisco</v>
          </cell>
          <cell r="F11537">
            <v>51393</v>
          </cell>
        </row>
        <row r="11538">
          <cell r="A11538">
            <v>2019</v>
          </cell>
          <cell r="B11538" t="str">
            <v>Jalisco</v>
          </cell>
          <cell r="F11538">
            <v>46779</v>
          </cell>
        </row>
        <row r="11539">
          <cell r="A11539">
            <v>2019</v>
          </cell>
          <cell r="B11539" t="str">
            <v>Jalisco</v>
          </cell>
          <cell r="F11539">
            <v>49987</v>
          </cell>
        </row>
        <row r="11540">
          <cell r="A11540">
            <v>2019</v>
          </cell>
          <cell r="B11540" t="str">
            <v>Jalisco</v>
          </cell>
          <cell r="F11540">
            <v>45383</v>
          </cell>
        </row>
        <row r="11541">
          <cell r="A11541">
            <v>2019</v>
          </cell>
          <cell r="B11541" t="str">
            <v>Jalisco</v>
          </cell>
          <cell r="F11541">
            <v>48515</v>
          </cell>
        </row>
        <row r="11542">
          <cell r="A11542">
            <v>2019</v>
          </cell>
          <cell r="B11542" t="str">
            <v>Jalisco</v>
          </cell>
          <cell r="F11542">
            <v>43920</v>
          </cell>
        </row>
        <row r="11543">
          <cell r="A11543">
            <v>2019</v>
          </cell>
          <cell r="B11543" t="str">
            <v>Jalisco</v>
          </cell>
          <cell r="F11543">
            <v>47011</v>
          </cell>
        </row>
        <row r="11544">
          <cell r="A11544">
            <v>2019</v>
          </cell>
          <cell r="B11544" t="str">
            <v>Jalisco</v>
          </cell>
          <cell r="F11544">
            <v>42405</v>
          </cell>
        </row>
        <row r="11545">
          <cell r="A11545">
            <v>2019</v>
          </cell>
          <cell r="B11545" t="str">
            <v>Jalisco</v>
          </cell>
          <cell r="F11545">
            <v>45509</v>
          </cell>
        </row>
        <row r="11546">
          <cell r="A11546">
            <v>2019</v>
          </cell>
          <cell r="B11546" t="str">
            <v>Jalisco</v>
          </cell>
          <cell r="F11546">
            <v>40894</v>
          </cell>
        </row>
        <row r="11547">
          <cell r="A11547">
            <v>2019</v>
          </cell>
          <cell r="B11547" t="str">
            <v>Jalisco</v>
          </cell>
          <cell r="F11547">
            <v>44047</v>
          </cell>
        </row>
        <row r="11548">
          <cell r="A11548">
            <v>2019</v>
          </cell>
          <cell r="B11548" t="str">
            <v>Jalisco</v>
          </cell>
          <cell r="F11548">
            <v>39427</v>
          </cell>
        </row>
        <row r="11549">
          <cell r="A11549">
            <v>2019</v>
          </cell>
          <cell r="B11549" t="str">
            <v>Jalisco</v>
          </cell>
          <cell r="F11549">
            <v>42645</v>
          </cell>
        </row>
        <row r="11550">
          <cell r="A11550">
            <v>2019</v>
          </cell>
          <cell r="B11550" t="str">
            <v>Jalisco</v>
          </cell>
          <cell r="F11550">
            <v>38006</v>
          </cell>
        </row>
        <row r="11551">
          <cell r="A11551">
            <v>2019</v>
          </cell>
          <cell r="B11551" t="str">
            <v>Jalisco</v>
          </cell>
          <cell r="F11551">
            <v>41292</v>
          </cell>
        </row>
        <row r="11552">
          <cell r="A11552">
            <v>2019</v>
          </cell>
          <cell r="B11552" t="str">
            <v>Jalisco</v>
          </cell>
          <cell r="F11552">
            <v>36612</v>
          </cell>
        </row>
        <row r="11553">
          <cell r="A11553">
            <v>2019</v>
          </cell>
          <cell r="B11553" t="str">
            <v>Jalisco</v>
          </cell>
          <cell r="F11553">
            <v>39966</v>
          </cell>
        </row>
        <row r="11554">
          <cell r="A11554">
            <v>2019</v>
          </cell>
          <cell r="B11554" t="str">
            <v>Jalisco</v>
          </cell>
          <cell r="F11554">
            <v>35229</v>
          </cell>
        </row>
        <row r="11555">
          <cell r="A11555">
            <v>2019</v>
          </cell>
          <cell r="B11555" t="str">
            <v>Jalisco</v>
          </cell>
          <cell r="F11555">
            <v>38655</v>
          </cell>
        </row>
        <row r="11556">
          <cell r="A11556">
            <v>2019</v>
          </cell>
          <cell r="B11556" t="str">
            <v>Jalisco</v>
          </cell>
          <cell r="F11556">
            <v>33842</v>
          </cell>
        </row>
        <row r="11557">
          <cell r="A11557">
            <v>2019</v>
          </cell>
          <cell r="B11557" t="str">
            <v>Jalisco</v>
          </cell>
          <cell r="F11557">
            <v>37345</v>
          </cell>
        </row>
        <row r="11558">
          <cell r="A11558">
            <v>2019</v>
          </cell>
          <cell r="B11558" t="str">
            <v>Jalisco</v>
          </cell>
          <cell r="F11558">
            <v>32439</v>
          </cell>
        </row>
        <row r="11559">
          <cell r="A11559">
            <v>2019</v>
          </cell>
          <cell r="B11559" t="str">
            <v>Jalisco</v>
          </cell>
          <cell r="F11559">
            <v>36007</v>
          </cell>
        </row>
        <row r="11560">
          <cell r="A11560">
            <v>2019</v>
          </cell>
          <cell r="B11560" t="str">
            <v>Jalisco</v>
          </cell>
          <cell r="F11560">
            <v>31016</v>
          </cell>
        </row>
        <row r="11561">
          <cell r="A11561">
            <v>2019</v>
          </cell>
          <cell r="B11561" t="str">
            <v>Jalisco</v>
          </cell>
          <cell r="F11561">
            <v>34636</v>
          </cell>
        </row>
        <row r="11562">
          <cell r="A11562">
            <v>2019</v>
          </cell>
          <cell r="B11562" t="str">
            <v>Jalisco</v>
          </cell>
          <cell r="F11562">
            <v>29579</v>
          </cell>
        </row>
        <row r="11563">
          <cell r="A11563">
            <v>2019</v>
          </cell>
          <cell r="B11563" t="str">
            <v>Jalisco</v>
          </cell>
          <cell r="F11563">
            <v>33219</v>
          </cell>
        </row>
        <row r="11564">
          <cell r="A11564">
            <v>2019</v>
          </cell>
          <cell r="B11564" t="str">
            <v>Jalisco</v>
          </cell>
          <cell r="F11564">
            <v>28129</v>
          </cell>
        </row>
        <row r="11565">
          <cell r="A11565">
            <v>2019</v>
          </cell>
          <cell r="B11565" t="str">
            <v>Jalisco</v>
          </cell>
          <cell r="F11565">
            <v>31764</v>
          </cell>
        </row>
        <row r="11566">
          <cell r="A11566">
            <v>2019</v>
          </cell>
          <cell r="B11566" t="str">
            <v>Jalisco</v>
          </cell>
          <cell r="F11566">
            <v>26680</v>
          </cell>
        </row>
        <row r="11567">
          <cell r="A11567">
            <v>2019</v>
          </cell>
          <cell r="B11567" t="str">
            <v>Jalisco</v>
          </cell>
          <cell r="F11567">
            <v>30292</v>
          </cell>
        </row>
        <row r="11568">
          <cell r="A11568">
            <v>2019</v>
          </cell>
          <cell r="B11568" t="str">
            <v>Jalisco</v>
          </cell>
          <cell r="F11568">
            <v>25248</v>
          </cell>
        </row>
        <row r="11569">
          <cell r="A11569">
            <v>2019</v>
          </cell>
          <cell r="B11569" t="str">
            <v>Jalisco</v>
          </cell>
          <cell r="F11569">
            <v>28823</v>
          </cell>
        </row>
        <row r="11570">
          <cell r="A11570">
            <v>2019</v>
          </cell>
          <cell r="B11570" t="str">
            <v>Jalisco</v>
          </cell>
          <cell r="F11570">
            <v>23840</v>
          </cell>
        </row>
        <row r="11571">
          <cell r="A11571">
            <v>2019</v>
          </cell>
          <cell r="B11571" t="str">
            <v>Jalisco</v>
          </cell>
          <cell r="F11571">
            <v>27378</v>
          </cell>
        </row>
        <row r="11572">
          <cell r="A11572">
            <v>2019</v>
          </cell>
          <cell r="B11572" t="str">
            <v>Jalisco</v>
          </cell>
          <cell r="F11572">
            <v>22447</v>
          </cell>
        </row>
        <row r="11573">
          <cell r="A11573">
            <v>2019</v>
          </cell>
          <cell r="B11573" t="str">
            <v>Jalisco</v>
          </cell>
          <cell r="F11573">
            <v>25955</v>
          </cell>
        </row>
        <row r="11574">
          <cell r="A11574">
            <v>2019</v>
          </cell>
          <cell r="B11574" t="str">
            <v>Jalisco</v>
          </cell>
          <cell r="F11574">
            <v>21103</v>
          </cell>
        </row>
        <row r="11575">
          <cell r="A11575">
            <v>2019</v>
          </cell>
          <cell r="B11575" t="str">
            <v>Jalisco</v>
          </cell>
          <cell r="F11575">
            <v>24539</v>
          </cell>
        </row>
        <row r="11576">
          <cell r="A11576">
            <v>2019</v>
          </cell>
          <cell r="B11576" t="str">
            <v>Jalisco</v>
          </cell>
          <cell r="F11576">
            <v>19798</v>
          </cell>
        </row>
        <row r="11577">
          <cell r="A11577">
            <v>2019</v>
          </cell>
          <cell r="B11577" t="str">
            <v>Jalisco</v>
          </cell>
          <cell r="F11577">
            <v>23129</v>
          </cell>
        </row>
        <row r="11578">
          <cell r="A11578">
            <v>2019</v>
          </cell>
          <cell r="B11578" t="str">
            <v>Jalisco</v>
          </cell>
          <cell r="F11578">
            <v>18499</v>
          </cell>
        </row>
        <row r="11579">
          <cell r="A11579">
            <v>2019</v>
          </cell>
          <cell r="B11579" t="str">
            <v>Jalisco</v>
          </cell>
          <cell r="F11579">
            <v>21738</v>
          </cell>
        </row>
        <row r="11580">
          <cell r="A11580">
            <v>2019</v>
          </cell>
          <cell r="B11580" t="str">
            <v>Jalisco</v>
          </cell>
          <cell r="F11580">
            <v>17370</v>
          </cell>
        </row>
        <row r="11581">
          <cell r="A11581">
            <v>2019</v>
          </cell>
          <cell r="B11581" t="str">
            <v>Jalisco</v>
          </cell>
          <cell r="F11581">
            <v>20525</v>
          </cell>
        </row>
        <row r="11582">
          <cell r="A11582">
            <v>2019</v>
          </cell>
          <cell r="B11582" t="str">
            <v>Jalisco</v>
          </cell>
          <cell r="F11582">
            <v>16344</v>
          </cell>
        </row>
        <row r="11583">
          <cell r="A11583">
            <v>2019</v>
          </cell>
          <cell r="B11583" t="str">
            <v>Jalisco</v>
          </cell>
          <cell r="F11583">
            <v>19399</v>
          </cell>
        </row>
        <row r="11584">
          <cell r="A11584">
            <v>2019</v>
          </cell>
          <cell r="B11584" t="str">
            <v>Jalisco</v>
          </cell>
          <cell r="F11584">
            <v>15287</v>
          </cell>
        </row>
        <row r="11585">
          <cell r="A11585">
            <v>2019</v>
          </cell>
          <cell r="B11585" t="str">
            <v>Jalisco</v>
          </cell>
          <cell r="F11585">
            <v>18215</v>
          </cell>
        </row>
        <row r="11586">
          <cell r="A11586">
            <v>2019</v>
          </cell>
          <cell r="B11586" t="str">
            <v>Jalisco</v>
          </cell>
          <cell r="F11586">
            <v>14265</v>
          </cell>
        </row>
        <row r="11587">
          <cell r="A11587">
            <v>2019</v>
          </cell>
          <cell r="B11587" t="str">
            <v>Jalisco</v>
          </cell>
          <cell r="F11587">
            <v>17069</v>
          </cell>
        </row>
        <row r="11588">
          <cell r="A11588">
            <v>2019</v>
          </cell>
          <cell r="B11588" t="str">
            <v>Jalisco</v>
          </cell>
          <cell r="F11588">
            <v>13275</v>
          </cell>
        </row>
        <row r="11589">
          <cell r="A11589">
            <v>2019</v>
          </cell>
          <cell r="B11589" t="str">
            <v>Jalisco</v>
          </cell>
          <cell r="F11589">
            <v>15962</v>
          </cell>
        </row>
        <row r="11590">
          <cell r="A11590">
            <v>2019</v>
          </cell>
          <cell r="B11590" t="str">
            <v>Jalisco</v>
          </cell>
          <cell r="F11590">
            <v>12321</v>
          </cell>
        </row>
        <row r="11591">
          <cell r="A11591">
            <v>2019</v>
          </cell>
          <cell r="B11591" t="str">
            <v>Jalisco</v>
          </cell>
          <cell r="F11591">
            <v>14890</v>
          </cell>
        </row>
        <row r="11592">
          <cell r="A11592">
            <v>2019</v>
          </cell>
          <cell r="B11592" t="str">
            <v>Jalisco</v>
          </cell>
          <cell r="F11592">
            <v>11390</v>
          </cell>
        </row>
        <row r="11593">
          <cell r="A11593">
            <v>2019</v>
          </cell>
          <cell r="B11593" t="str">
            <v>Jalisco</v>
          </cell>
          <cell r="F11593">
            <v>13845</v>
          </cell>
        </row>
        <row r="11594">
          <cell r="A11594">
            <v>2019</v>
          </cell>
          <cell r="B11594" t="str">
            <v>Jalisco</v>
          </cell>
          <cell r="F11594">
            <v>10491</v>
          </cell>
        </row>
        <row r="11595">
          <cell r="A11595">
            <v>2019</v>
          </cell>
          <cell r="B11595" t="str">
            <v>Jalisco</v>
          </cell>
          <cell r="F11595">
            <v>12831</v>
          </cell>
        </row>
        <row r="11596">
          <cell r="A11596">
            <v>2019</v>
          </cell>
          <cell r="B11596" t="str">
            <v>Jalisco</v>
          </cell>
          <cell r="F11596">
            <v>9647</v>
          </cell>
        </row>
        <row r="11597">
          <cell r="A11597">
            <v>2019</v>
          </cell>
          <cell r="B11597" t="str">
            <v>Jalisco</v>
          </cell>
          <cell r="F11597">
            <v>11884</v>
          </cell>
        </row>
        <row r="11598">
          <cell r="A11598">
            <v>2019</v>
          </cell>
          <cell r="B11598" t="str">
            <v>Jalisco</v>
          </cell>
          <cell r="F11598">
            <v>8831</v>
          </cell>
        </row>
        <row r="11599">
          <cell r="A11599">
            <v>2019</v>
          </cell>
          <cell r="B11599" t="str">
            <v>Jalisco</v>
          </cell>
          <cell r="F11599">
            <v>10971</v>
          </cell>
        </row>
        <row r="11600">
          <cell r="A11600">
            <v>2019</v>
          </cell>
          <cell r="B11600" t="str">
            <v>Jalisco</v>
          </cell>
          <cell r="F11600">
            <v>8022</v>
          </cell>
        </row>
        <row r="11601">
          <cell r="A11601">
            <v>2019</v>
          </cell>
          <cell r="B11601" t="str">
            <v>Jalisco</v>
          </cell>
          <cell r="F11601">
            <v>10062</v>
          </cell>
        </row>
        <row r="11602">
          <cell r="A11602">
            <v>2019</v>
          </cell>
          <cell r="B11602" t="str">
            <v>Jalisco</v>
          </cell>
          <cell r="F11602">
            <v>7242</v>
          </cell>
        </row>
        <row r="11603">
          <cell r="A11603">
            <v>2019</v>
          </cell>
          <cell r="B11603" t="str">
            <v>Jalisco</v>
          </cell>
          <cell r="F11603">
            <v>9182</v>
          </cell>
        </row>
        <row r="11604">
          <cell r="A11604">
            <v>2019</v>
          </cell>
          <cell r="B11604" t="str">
            <v>Jalisco</v>
          </cell>
          <cell r="F11604">
            <v>6507</v>
          </cell>
        </row>
        <row r="11605">
          <cell r="A11605">
            <v>2019</v>
          </cell>
          <cell r="B11605" t="str">
            <v>Jalisco</v>
          </cell>
          <cell r="F11605">
            <v>8345</v>
          </cell>
        </row>
        <row r="11606">
          <cell r="A11606">
            <v>2019</v>
          </cell>
          <cell r="B11606" t="str">
            <v>Jalisco</v>
          </cell>
          <cell r="F11606">
            <v>5821</v>
          </cell>
        </row>
        <row r="11607">
          <cell r="A11607">
            <v>2019</v>
          </cell>
          <cell r="B11607" t="str">
            <v>Jalisco</v>
          </cell>
          <cell r="F11607">
            <v>7556</v>
          </cell>
        </row>
        <row r="11608">
          <cell r="A11608">
            <v>2019</v>
          </cell>
          <cell r="B11608" t="str">
            <v>Jalisco</v>
          </cell>
          <cell r="F11608">
            <v>5181</v>
          </cell>
        </row>
        <row r="11609">
          <cell r="A11609">
            <v>2019</v>
          </cell>
          <cell r="B11609" t="str">
            <v>Jalisco</v>
          </cell>
          <cell r="F11609">
            <v>6812</v>
          </cell>
        </row>
        <row r="11610">
          <cell r="A11610">
            <v>2019</v>
          </cell>
          <cell r="B11610" t="str">
            <v>Jalisco</v>
          </cell>
          <cell r="F11610">
            <v>4589</v>
          </cell>
        </row>
        <row r="11611">
          <cell r="A11611">
            <v>2019</v>
          </cell>
          <cell r="B11611" t="str">
            <v>Jalisco</v>
          </cell>
          <cell r="F11611">
            <v>6111</v>
          </cell>
        </row>
        <row r="11612">
          <cell r="A11612">
            <v>2019</v>
          </cell>
          <cell r="B11612" t="str">
            <v>Jalisco</v>
          </cell>
          <cell r="F11612">
            <v>4042</v>
          </cell>
        </row>
        <row r="11613">
          <cell r="A11613">
            <v>2019</v>
          </cell>
          <cell r="B11613" t="str">
            <v>Jalisco</v>
          </cell>
          <cell r="F11613">
            <v>5454</v>
          </cell>
        </row>
        <row r="11614">
          <cell r="A11614">
            <v>2019</v>
          </cell>
          <cell r="B11614" t="str">
            <v>Jalisco</v>
          </cell>
          <cell r="F11614">
            <v>3534</v>
          </cell>
        </row>
        <row r="11615">
          <cell r="A11615">
            <v>2019</v>
          </cell>
          <cell r="B11615" t="str">
            <v>Jalisco</v>
          </cell>
          <cell r="F11615">
            <v>4831</v>
          </cell>
        </row>
        <row r="11616">
          <cell r="A11616">
            <v>2019</v>
          </cell>
          <cell r="B11616" t="str">
            <v>Jalisco</v>
          </cell>
          <cell r="F11616">
            <v>3061</v>
          </cell>
        </row>
        <row r="11617">
          <cell r="A11617">
            <v>2019</v>
          </cell>
          <cell r="B11617" t="str">
            <v>Jalisco</v>
          </cell>
          <cell r="F11617">
            <v>4246</v>
          </cell>
        </row>
        <row r="11618">
          <cell r="A11618">
            <v>2019</v>
          </cell>
          <cell r="B11618" t="str">
            <v>Jalisco</v>
          </cell>
          <cell r="F11618">
            <v>2626</v>
          </cell>
        </row>
        <row r="11619">
          <cell r="A11619">
            <v>2019</v>
          </cell>
          <cell r="B11619" t="str">
            <v>Jalisco</v>
          </cell>
          <cell r="F11619">
            <v>3693</v>
          </cell>
        </row>
        <row r="11620">
          <cell r="A11620">
            <v>2019</v>
          </cell>
          <cell r="B11620" t="str">
            <v>Jalisco</v>
          </cell>
          <cell r="F11620">
            <v>2224</v>
          </cell>
        </row>
        <row r="11621">
          <cell r="A11621">
            <v>2019</v>
          </cell>
          <cell r="B11621" t="str">
            <v>Jalisco</v>
          </cell>
          <cell r="F11621">
            <v>3168</v>
          </cell>
        </row>
        <row r="11622">
          <cell r="A11622">
            <v>2019</v>
          </cell>
          <cell r="B11622" t="str">
            <v>Jalisco</v>
          </cell>
          <cell r="F11622">
            <v>1855</v>
          </cell>
        </row>
        <row r="11623">
          <cell r="A11623">
            <v>2019</v>
          </cell>
          <cell r="B11623" t="str">
            <v>Jalisco</v>
          </cell>
          <cell r="F11623">
            <v>2677</v>
          </cell>
        </row>
        <row r="11624">
          <cell r="A11624">
            <v>2019</v>
          </cell>
          <cell r="B11624" t="str">
            <v>Jalisco</v>
          </cell>
          <cell r="F11624">
            <v>1532</v>
          </cell>
        </row>
        <row r="11625">
          <cell r="A11625">
            <v>2019</v>
          </cell>
          <cell r="B11625" t="str">
            <v>Jalisco</v>
          </cell>
          <cell r="F11625">
            <v>2241</v>
          </cell>
        </row>
        <row r="11626">
          <cell r="A11626">
            <v>2019</v>
          </cell>
          <cell r="B11626" t="str">
            <v>Jalisco</v>
          </cell>
          <cell r="F11626">
            <v>1246</v>
          </cell>
        </row>
        <row r="11627">
          <cell r="A11627">
            <v>2019</v>
          </cell>
          <cell r="B11627" t="str">
            <v>Jalisco</v>
          </cell>
          <cell r="F11627">
            <v>1850</v>
          </cell>
        </row>
        <row r="11628">
          <cell r="A11628">
            <v>2019</v>
          </cell>
          <cell r="B11628" t="str">
            <v>Jalisco</v>
          </cell>
          <cell r="F11628">
            <v>998</v>
          </cell>
        </row>
        <row r="11629">
          <cell r="A11629">
            <v>2019</v>
          </cell>
          <cell r="B11629" t="str">
            <v>Jalisco</v>
          </cell>
          <cell r="F11629">
            <v>1502</v>
          </cell>
        </row>
        <row r="11630">
          <cell r="A11630">
            <v>2019</v>
          </cell>
          <cell r="B11630" t="str">
            <v>Jalisco</v>
          </cell>
          <cell r="F11630">
            <v>791</v>
          </cell>
        </row>
        <row r="11631">
          <cell r="A11631">
            <v>2019</v>
          </cell>
          <cell r="B11631" t="str">
            <v>Jalisco</v>
          </cell>
          <cell r="F11631">
            <v>1204</v>
          </cell>
        </row>
        <row r="11632">
          <cell r="A11632">
            <v>2019</v>
          </cell>
          <cell r="B11632" t="str">
            <v>Jalisco</v>
          </cell>
          <cell r="F11632">
            <v>613</v>
          </cell>
        </row>
        <row r="11633">
          <cell r="A11633">
            <v>2019</v>
          </cell>
          <cell r="B11633" t="str">
            <v>Jalisco</v>
          </cell>
          <cell r="F11633">
            <v>946</v>
          </cell>
        </row>
        <row r="11634">
          <cell r="A11634">
            <v>2019</v>
          </cell>
          <cell r="B11634" t="str">
            <v>Jalisco</v>
          </cell>
          <cell r="F11634">
            <v>465</v>
          </cell>
        </row>
        <row r="11635">
          <cell r="A11635">
            <v>2019</v>
          </cell>
          <cell r="B11635" t="str">
            <v>Jalisco</v>
          </cell>
          <cell r="F11635">
            <v>727</v>
          </cell>
        </row>
        <row r="11636">
          <cell r="A11636">
            <v>2019</v>
          </cell>
          <cell r="B11636" t="str">
            <v>Jalisco</v>
          </cell>
          <cell r="F11636">
            <v>345</v>
          </cell>
        </row>
        <row r="11637">
          <cell r="A11637">
            <v>2019</v>
          </cell>
          <cell r="B11637" t="str">
            <v>Jalisco</v>
          </cell>
          <cell r="F11637">
            <v>545</v>
          </cell>
        </row>
        <row r="11638">
          <cell r="A11638">
            <v>2019</v>
          </cell>
          <cell r="B11638" t="str">
            <v>Jalisco</v>
          </cell>
          <cell r="F11638">
            <v>249</v>
          </cell>
        </row>
        <row r="11639">
          <cell r="A11639">
            <v>2019</v>
          </cell>
          <cell r="B11639" t="str">
            <v>Jalisco</v>
          </cell>
          <cell r="F11639">
            <v>398</v>
          </cell>
        </row>
        <row r="11640">
          <cell r="A11640">
            <v>2019</v>
          </cell>
          <cell r="B11640" t="str">
            <v>Jalisco</v>
          </cell>
          <cell r="F11640">
            <v>175</v>
          </cell>
        </row>
        <row r="11641">
          <cell r="A11641">
            <v>2019</v>
          </cell>
          <cell r="B11641" t="str">
            <v>Jalisco</v>
          </cell>
          <cell r="F11641">
            <v>282</v>
          </cell>
        </row>
        <row r="11642">
          <cell r="A11642">
            <v>2019</v>
          </cell>
          <cell r="B11642" t="str">
            <v>Jalisco</v>
          </cell>
          <cell r="F11642">
            <v>119</v>
          </cell>
        </row>
        <row r="11643">
          <cell r="A11643">
            <v>2019</v>
          </cell>
          <cell r="B11643" t="str">
            <v>Jalisco</v>
          </cell>
          <cell r="F11643">
            <v>194</v>
          </cell>
        </row>
        <row r="11644">
          <cell r="A11644">
            <v>2019</v>
          </cell>
          <cell r="B11644" t="str">
            <v>Jalisco</v>
          </cell>
          <cell r="F11644">
            <v>78</v>
          </cell>
        </row>
        <row r="11645">
          <cell r="A11645">
            <v>2019</v>
          </cell>
          <cell r="B11645" t="str">
            <v>Jalisco</v>
          </cell>
          <cell r="F11645">
            <v>128</v>
          </cell>
        </row>
        <row r="11646">
          <cell r="A11646">
            <v>2019</v>
          </cell>
          <cell r="B11646" t="str">
            <v>Jalisco</v>
          </cell>
          <cell r="F11646">
            <v>50</v>
          </cell>
        </row>
        <row r="11647">
          <cell r="A11647">
            <v>2019</v>
          </cell>
          <cell r="B11647" t="str">
            <v>Jalisco</v>
          </cell>
          <cell r="F11647">
            <v>82</v>
          </cell>
        </row>
        <row r="11648">
          <cell r="A11648">
            <v>2019</v>
          </cell>
          <cell r="B11648" t="str">
            <v>Jalisco</v>
          </cell>
          <cell r="F11648">
            <v>31</v>
          </cell>
        </row>
        <row r="11649">
          <cell r="A11649">
            <v>2019</v>
          </cell>
          <cell r="B11649" t="str">
            <v>Jalisco</v>
          </cell>
          <cell r="F11649">
            <v>50</v>
          </cell>
        </row>
        <row r="11650">
          <cell r="A11650">
            <v>2019</v>
          </cell>
          <cell r="B11650" t="str">
            <v>Jalisco</v>
          </cell>
          <cell r="F11650">
            <v>18</v>
          </cell>
        </row>
        <row r="11651">
          <cell r="A11651">
            <v>2019</v>
          </cell>
          <cell r="B11651" t="str">
            <v>Jalisco</v>
          </cell>
          <cell r="F11651">
            <v>29</v>
          </cell>
        </row>
        <row r="11652">
          <cell r="A11652">
            <v>2019</v>
          </cell>
          <cell r="B11652" t="str">
            <v>Jalisco</v>
          </cell>
          <cell r="F11652">
            <v>10</v>
          </cell>
        </row>
        <row r="11653">
          <cell r="A11653">
            <v>2019</v>
          </cell>
          <cell r="B11653" t="str">
            <v>Jalisco</v>
          </cell>
          <cell r="F11653">
            <v>16</v>
          </cell>
        </row>
        <row r="11654">
          <cell r="A11654">
            <v>2019</v>
          </cell>
          <cell r="B11654" t="str">
            <v>Jalisco</v>
          </cell>
          <cell r="F11654">
            <v>5</v>
          </cell>
        </row>
        <row r="11655">
          <cell r="A11655">
            <v>2019</v>
          </cell>
          <cell r="B11655" t="str">
            <v>Jalisco</v>
          </cell>
          <cell r="F11655">
            <v>9</v>
          </cell>
        </row>
        <row r="11656">
          <cell r="A11656">
            <v>2019</v>
          </cell>
          <cell r="B11656" t="str">
            <v>Jalisco</v>
          </cell>
          <cell r="F11656">
            <v>3</v>
          </cell>
        </row>
        <row r="11657">
          <cell r="A11657">
            <v>2019</v>
          </cell>
          <cell r="B11657" t="str">
            <v>Jalisco</v>
          </cell>
          <cell r="F11657">
            <v>4</v>
          </cell>
        </row>
        <row r="11658">
          <cell r="A11658">
            <v>2019</v>
          </cell>
          <cell r="B11658" t="str">
            <v>Jalisco</v>
          </cell>
          <cell r="F11658">
            <v>2</v>
          </cell>
        </row>
        <row r="11659">
          <cell r="A11659">
            <v>2019</v>
          </cell>
          <cell r="B11659" t="str">
            <v>Jalisco</v>
          </cell>
          <cell r="F11659">
            <v>3</v>
          </cell>
        </row>
        <row r="11660">
          <cell r="A11660">
            <v>2019</v>
          </cell>
          <cell r="B11660" t="str">
            <v>Jalisco</v>
          </cell>
          <cell r="F11660">
            <v>1</v>
          </cell>
        </row>
        <row r="11661">
          <cell r="A11661">
            <v>2019</v>
          </cell>
          <cell r="B11661" t="str">
            <v>Jalisco</v>
          </cell>
          <cell r="F11661">
            <v>1</v>
          </cell>
        </row>
        <row r="11662">
          <cell r="A11662">
            <v>2020</v>
          </cell>
          <cell r="B11662" t="str">
            <v>Jalisco</v>
          </cell>
          <cell r="F11662">
            <v>71883</v>
          </cell>
        </row>
        <row r="11663">
          <cell r="A11663">
            <v>2020</v>
          </cell>
          <cell r="B11663" t="str">
            <v>Jalisco</v>
          </cell>
          <cell r="F11663">
            <v>69251</v>
          </cell>
        </row>
        <row r="11664">
          <cell r="A11664">
            <v>2020</v>
          </cell>
          <cell r="B11664" t="str">
            <v>Jalisco</v>
          </cell>
          <cell r="F11664">
            <v>72590</v>
          </cell>
        </row>
        <row r="11665">
          <cell r="A11665">
            <v>2020</v>
          </cell>
          <cell r="B11665" t="str">
            <v>Jalisco</v>
          </cell>
          <cell r="F11665">
            <v>69980</v>
          </cell>
        </row>
        <row r="11666">
          <cell r="A11666">
            <v>2020</v>
          </cell>
          <cell r="B11666" t="str">
            <v>Jalisco</v>
          </cell>
          <cell r="F11666">
            <v>73387</v>
          </cell>
        </row>
        <row r="11667">
          <cell r="A11667">
            <v>2020</v>
          </cell>
          <cell r="B11667" t="str">
            <v>Jalisco</v>
          </cell>
          <cell r="F11667">
            <v>70768</v>
          </cell>
        </row>
        <row r="11668">
          <cell r="A11668">
            <v>2020</v>
          </cell>
          <cell r="B11668" t="str">
            <v>Jalisco</v>
          </cell>
          <cell r="F11668">
            <v>74191</v>
          </cell>
        </row>
        <row r="11669">
          <cell r="A11669">
            <v>2020</v>
          </cell>
          <cell r="B11669" t="str">
            <v>Jalisco</v>
          </cell>
          <cell r="F11669">
            <v>71542</v>
          </cell>
        </row>
        <row r="11670">
          <cell r="A11670">
            <v>2020</v>
          </cell>
          <cell r="B11670" t="str">
            <v>Jalisco</v>
          </cell>
          <cell r="F11670">
            <v>74645</v>
          </cell>
        </row>
        <row r="11671">
          <cell r="A11671">
            <v>2020</v>
          </cell>
          <cell r="B11671" t="str">
            <v>Jalisco</v>
          </cell>
          <cell r="F11671">
            <v>71945</v>
          </cell>
        </row>
        <row r="11672">
          <cell r="A11672">
            <v>2020</v>
          </cell>
          <cell r="B11672" t="str">
            <v>Jalisco</v>
          </cell>
          <cell r="F11672">
            <v>75048</v>
          </cell>
        </row>
        <row r="11673">
          <cell r="A11673">
            <v>2020</v>
          </cell>
          <cell r="B11673" t="str">
            <v>Jalisco</v>
          </cell>
          <cell r="F11673">
            <v>72349</v>
          </cell>
        </row>
        <row r="11674">
          <cell r="A11674">
            <v>2020</v>
          </cell>
          <cell r="B11674" t="str">
            <v>Jalisco</v>
          </cell>
          <cell r="F11674">
            <v>75211</v>
          </cell>
        </row>
        <row r="11675">
          <cell r="A11675">
            <v>2020</v>
          </cell>
          <cell r="B11675" t="str">
            <v>Jalisco</v>
          </cell>
          <cell r="F11675">
            <v>72612</v>
          </cell>
        </row>
        <row r="11676">
          <cell r="A11676">
            <v>2020</v>
          </cell>
          <cell r="B11676" t="str">
            <v>Jalisco</v>
          </cell>
          <cell r="F11676">
            <v>75248</v>
          </cell>
        </row>
        <row r="11677">
          <cell r="A11677">
            <v>2020</v>
          </cell>
          <cell r="B11677" t="str">
            <v>Jalisco</v>
          </cell>
          <cell r="F11677">
            <v>72738</v>
          </cell>
        </row>
        <row r="11678">
          <cell r="A11678">
            <v>2020</v>
          </cell>
          <cell r="B11678" t="str">
            <v>Jalisco</v>
          </cell>
          <cell r="F11678">
            <v>75246</v>
          </cell>
        </row>
        <row r="11679">
          <cell r="A11679">
            <v>2020</v>
          </cell>
          <cell r="B11679" t="str">
            <v>Jalisco</v>
          </cell>
          <cell r="F11679">
            <v>72803</v>
          </cell>
        </row>
        <row r="11680">
          <cell r="A11680">
            <v>2020</v>
          </cell>
          <cell r="B11680" t="str">
            <v>Jalisco</v>
          </cell>
          <cell r="F11680">
            <v>75218</v>
          </cell>
        </row>
        <row r="11681">
          <cell r="A11681">
            <v>2020</v>
          </cell>
          <cell r="B11681" t="str">
            <v>Jalisco</v>
          </cell>
          <cell r="F11681">
            <v>72860</v>
          </cell>
        </row>
        <row r="11682">
          <cell r="A11682">
            <v>2020</v>
          </cell>
          <cell r="B11682" t="str">
            <v>Jalisco</v>
          </cell>
          <cell r="F11682">
            <v>75249</v>
          </cell>
        </row>
        <row r="11683">
          <cell r="A11683">
            <v>2020</v>
          </cell>
          <cell r="B11683" t="str">
            <v>Jalisco</v>
          </cell>
          <cell r="F11683">
            <v>72946</v>
          </cell>
        </row>
        <row r="11684">
          <cell r="A11684">
            <v>2020</v>
          </cell>
          <cell r="B11684" t="str">
            <v>Jalisco</v>
          </cell>
          <cell r="F11684">
            <v>75348</v>
          </cell>
        </row>
        <row r="11685">
          <cell r="A11685">
            <v>2020</v>
          </cell>
          <cell r="B11685" t="str">
            <v>Jalisco</v>
          </cell>
          <cell r="F11685">
            <v>73072</v>
          </cell>
        </row>
        <row r="11686">
          <cell r="A11686">
            <v>2020</v>
          </cell>
          <cell r="B11686" t="str">
            <v>Jalisco</v>
          </cell>
          <cell r="F11686">
            <v>75425</v>
          </cell>
        </row>
        <row r="11687">
          <cell r="A11687">
            <v>2020</v>
          </cell>
          <cell r="B11687" t="str">
            <v>Jalisco</v>
          </cell>
          <cell r="F11687">
            <v>73173</v>
          </cell>
        </row>
        <row r="11688">
          <cell r="A11688">
            <v>2020</v>
          </cell>
          <cell r="B11688" t="str">
            <v>Jalisco</v>
          </cell>
          <cell r="F11688">
            <v>75512</v>
          </cell>
        </row>
        <row r="11689">
          <cell r="A11689">
            <v>2020</v>
          </cell>
          <cell r="B11689" t="str">
            <v>Jalisco</v>
          </cell>
          <cell r="F11689">
            <v>73206</v>
          </cell>
        </row>
        <row r="11690">
          <cell r="A11690">
            <v>2020</v>
          </cell>
          <cell r="B11690" t="str">
            <v>Jalisco</v>
          </cell>
          <cell r="F11690">
            <v>75626</v>
          </cell>
        </row>
        <row r="11691">
          <cell r="A11691">
            <v>2020</v>
          </cell>
          <cell r="B11691" t="str">
            <v>Jalisco</v>
          </cell>
          <cell r="F11691">
            <v>73253</v>
          </cell>
        </row>
        <row r="11692">
          <cell r="A11692">
            <v>2020</v>
          </cell>
          <cell r="B11692" t="str">
            <v>Jalisco</v>
          </cell>
          <cell r="F11692">
            <v>75701</v>
          </cell>
        </row>
        <row r="11693">
          <cell r="A11693">
            <v>2020</v>
          </cell>
          <cell r="B11693" t="str">
            <v>Jalisco</v>
          </cell>
          <cell r="F11693">
            <v>73283</v>
          </cell>
        </row>
        <row r="11694">
          <cell r="A11694">
            <v>2020</v>
          </cell>
          <cell r="B11694" t="str">
            <v>Jalisco</v>
          </cell>
          <cell r="F11694">
            <v>75582</v>
          </cell>
        </row>
        <row r="11695">
          <cell r="A11695">
            <v>2020</v>
          </cell>
          <cell r="B11695" t="str">
            <v>Jalisco</v>
          </cell>
          <cell r="F11695">
            <v>73127</v>
          </cell>
        </row>
        <row r="11696">
          <cell r="A11696">
            <v>2020</v>
          </cell>
          <cell r="B11696" t="str">
            <v>Jalisco</v>
          </cell>
          <cell r="F11696">
            <v>75238</v>
          </cell>
        </row>
        <row r="11697">
          <cell r="A11697">
            <v>2020</v>
          </cell>
          <cell r="B11697" t="str">
            <v>Jalisco</v>
          </cell>
          <cell r="F11697">
            <v>72806</v>
          </cell>
        </row>
        <row r="11698">
          <cell r="A11698">
            <v>2020</v>
          </cell>
          <cell r="B11698" t="str">
            <v>Jalisco</v>
          </cell>
          <cell r="F11698">
            <v>74872</v>
          </cell>
        </row>
        <row r="11699">
          <cell r="A11699">
            <v>2020</v>
          </cell>
          <cell r="B11699" t="str">
            <v>Jalisco</v>
          </cell>
          <cell r="F11699">
            <v>72512</v>
          </cell>
        </row>
        <row r="11700">
          <cell r="A11700">
            <v>2020</v>
          </cell>
          <cell r="B11700" t="str">
            <v>Jalisco</v>
          </cell>
          <cell r="F11700">
            <v>74500</v>
          </cell>
        </row>
        <row r="11701">
          <cell r="A11701">
            <v>2020</v>
          </cell>
          <cell r="B11701" t="str">
            <v>Jalisco</v>
          </cell>
          <cell r="F11701">
            <v>72221</v>
          </cell>
        </row>
        <row r="11702">
          <cell r="A11702">
            <v>2020</v>
          </cell>
          <cell r="B11702" t="str">
            <v>Jalisco</v>
          </cell>
          <cell r="F11702">
            <v>74109</v>
          </cell>
        </row>
        <row r="11703">
          <cell r="A11703">
            <v>2020</v>
          </cell>
          <cell r="B11703" t="str">
            <v>Jalisco</v>
          </cell>
          <cell r="F11703">
            <v>71858</v>
          </cell>
        </row>
        <row r="11704">
          <cell r="A11704">
            <v>2020</v>
          </cell>
          <cell r="B11704" t="str">
            <v>Jalisco</v>
          </cell>
          <cell r="F11704">
            <v>73807</v>
          </cell>
        </row>
        <row r="11705">
          <cell r="A11705">
            <v>2020</v>
          </cell>
          <cell r="B11705" t="str">
            <v>Jalisco</v>
          </cell>
          <cell r="F11705">
            <v>71484</v>
          </cell>
        </row>
        <row r="11706">
          <cell r="A11706">
            <v>2020</v>
          </cell>
          <cell r="B11706" t="str">
            <v>Jalisco</v>
          </cell>
          <cell r="F11706">
            <v>73619</v>
          </cell>
        </row>
        <row r="11707">
          <cell r="A11707">
            <v>2020</v>
          </cell>
          <cell r="B11707" t="str">
            <v>Jalisco</v>
          </cell>
          <cell r="F11707">
            <v>71202</v>
          </cell>
        </row>
        <row r="11708">
          <cell r="A11708">
            <v>2020</v>
          </cell>
          <cell r="B11708" t="str">
            <v>Jalisco</v>
          </cell>
          <cell r="F11708">
            <v>73498</v>
          </cell>
        </row>
        <row r="11709">
          <cell r="A11709">
            <v>2020</v>
          </cell>
          <cell r="B11709" t="str">
            <v>Jalisco</v>
          </cell>
          <cell r="F11709">
            <v>71086</v>
          </cell>
        </row>
        <row r="11710">
          <cell r="A11710">
            <v>2020</v>
          </cell>
          <cell r="B11710" t="str">
            <v>Jalisco</v>
          </cell>
          <cell r="F11710">
            <v>73450</v>
          </cell>
        </row>
        <row r="11711">
          <cell r="A11711">
            <v>2020</v>
          </cell>
          <cell r="B11711" t="str">
            <v>Jalisco</v>
          </cell>
          <cell r="F11711">
            <v>71113</v>
          </cell>
        </row>
        <row r="11712">
          <cell r="A11712">
            <v>2020</v>
          </cell>
          <cell r="B11712" t="str">
            <v>Jalisco</v>
          </cell>
          <cell r="F11712">
            <v>73370</v>
          </cell>
        </row>
        <row r="11713">
          <cell r="A11713">
            <v>2020</v>
          </cell>
          <cell r="B11713" t="str">
            <v>Jalisco</v>
          </cell>
          <cell r="F11713">
            <v>71114</v>
          </cell>
        </row>
        <row r="11714">
          <cell r="A11714">
            <v>2020</v>
          </cell>
          <cell r="B11714" t="str">
            <v>Jalisco</v>
          </cell>
          <cell r="F11714">
            <v>73062</v>
          </cell>
        </row>
        <row r="11715">
          <cell r="A11715">
            <v>2020</v>
          </cell>
          <cell r="B11715" t="str">
            <v>Jalisco</v>
          </cell>
          <cell r="F11715">
            <v>70914</v>
          </cell>
        </row>
        <row r="11716">
          <cell r="A11716">
            <v>2020</v>
          </cell>
          <cell r="B11716" t="str">
            <v>Jalisco</v>
          </cell>
          <cell r="F11716">
            <v>72459</v>
          </cell>
        </row>
        <row r="11717">
          <cell r="A11717">
            <v>2020</v>
          </cell>
          <cell r="B11717" t="str">
            <v>Jalisco</v>
          </cell>
          <cell r="F11717">
            <v>70521</v>
          </cell>
        </row>
        <row r="11718">
          <cell r="A11718">
            <v>2020</v>
          </cell>
          <cell r="B11718" t="str">
            <v>Jalisco</v>
          </cell>
          <cell r="F11718">
            <v>71551</v>
          </cell>
        </row>
        <row r="11719">
          <cell r="A11719">
            <v>2020</v>
          </cell>
          <cell r="B11719" t="str">
            <v>Jalisco</v>
          </cell>
          <cell r="F11719">
            <v>69990</v>
          </cell>
        </row>
        <row r="11720">
          <cell r="A11720">
            <v>2020</v>
          </cell>
          <cell r="B11720" t="str">
            <v>Jalisco</v>
          </cell>
          <cell r="F11720">
            <v>70271</v>
          </cell>
        </row>
        <row r="11721">
          <cell r="A11721">
            <v>2020</v>
          </cell>
          <cell r="B11721" t="str">
            <v>Jalisco</v>
          </cell>
          <cell r="F11721">
            <v>69273</v>
          </cell>
        </row>
        <row r="11722">
          <cell r="A11722">
            <v>2020</v>
          </cell>
          <cell r="B11722" t="str">
            <v>Jalisco</v>
          </cell>
          <cell r="F11722">
            <v>68724</v>
          </cell>
        </row>
        <row r="11723">
          <cell r="A11723">
            <v>2020</v>
          </cell>
          <cell r="B11723" t="str">
            <v>Jalisco</v>
          </cell>
          <cell r="F11723">
            <v>68423</v>
          </cell>
        </row>
        <row r="11724">
          <cell r="A11724">
            <v>2020</v>
          </cell>
          <cell r="B11724" t="str">
            <v>Jalisco</v>
          </cell>
          <cell r="F11724">
            <v>67142</v>
          </cell>
        </row>
        <row r="11725">
          <cell r="A11725">
            <v>2020</v>
          </cell>
          <cell r="B11725" t="str">
            <v>Jalisco</v>
          </cell>
          <cell r="F11725">
            <v>67588</v>
          </cell>
        </row>
        <row r="11726">
          <cell r="A11726">
            <v>2020</v>
          </cell>
          <cell r="B11726" t="str">
            <v>Jalisco</v>
          </cell>
          <cell r="F11726">
            <v>65537</v>
          </cell>
        </row>
        <row r="11727">
          <cell r="A11727">
            <v>2020</v>
          </cell>
          <cell r="B11727" t="str">
            <v>Jalisco</v>
          </cell>
          <cell r="F11727">
            <v>66730</v>
          </cell>
        </row>
        <row r="11728">
          <cell r="A11728">
            <v>2020</v>
          </cell>
          <cell r="B11728" t="str">
            <v>Jalisco</v>
          </cell>
          <cell r="F11728">
            <v>63862</v>
          </cell>
        </row>
        <row r="11729">
          <cell r="A11729">
            <v>2020</v>
          </cell>
          <cell r="B11729" t="str">
            <v>Jalisco</v>
          </cell>
          <cell r="F11729">
            <v>65772</v>
          </cell>
        </row>
        <row r="11730">
          <cell r="A11730">
            <v>2020</v>
          </cell>
          <cell r="B11730" t="str">
            <v>Jalisco</v>
          </cell>
          <cell r="F11730">
            <v>62197</v>
          </cell>
        </row>
        <row r="11731">
          <cell r="A11731">
            <v>2020</v>
          </cell>
          <cell r="B11731" t="str">
            <v>Jalisco</v>
          </cell>
          <cell r="F11731">
            <v>64753</v>
          </cell>
        </row>
        <row r="11732">
          <cell r="A11732">
            <v>2020</v>
          </cell>
          <cell r="B11732" t="str">
            <v>Jalisco</v>
          </cell>
          <cell r="F11732">
            <v>60554</v>
          </cell>
        </row>
        <row r="11733">
          <cell r="A11733">
            <v>2020</v>
          </cell>
          <cell r="B11733" t="str">
            <v>Jalisco</v>
          </cell>
          <cell r="F11733">
            <v>63713</v>
          </cell>
        </row>
        <row r="11734">
          <cell r="A11734">
            <v>2020</v>
          </cell>
          <cell r="B11734" t="str">
            <v>Jalisco</v>
          </cell>
          <cell r="F11734">
            <v>58900</v>
          </cell>
        </row>
        <row r="11735">
          <cell r="A11735">
            <v>2020</v>
          </cell>
          <cell r="B11735" t="str">
            <v>Jalisco</v>
          </cell>
          <cell r="F11735">
            <v>62651</v>
          </cell>
        </row>
        <row r="11736">
          <cell r="A11736">
            <v>2020</v>
          </cell>
          <cell r="B11736" t="str">
            <v>Jalisco</v>
          </cell>
          <cell r="F11736">
            <v>57275</v>
          </cell>
        </row>
        <row r="11737">
          <cell r="A11737">
            <v>2020</v>
          </cell>
          <cell r="B11737" t="str">
            <v>Jalisco</v>
          </cell>
          <cell r="F11737">
            <v>61576</v>
          </cell>
        </row>
        <row r="11738">
          <cell r="A11738">
            <v>2020</v>
          </cell>
          <cell r="B11738" t="str">
            <v>Jalisco</v>
          </cell>
          <cell r="F11738">
            <v>55749</v>
          </cell>
        </row>
        <row r="11739">
          <cell r="A11739">
            <v>2020</v>
          </cell>
          <cell r="B11739" t="str">
            <v>Jalisco</v>
          </cell>
          <cell r="F11739">
            <v>60511</v>
          </cell>
        </row>
        <row r="11740">
          <cell r="A11740">
            <v>2020</v>
          </cell>
          <cell r="B11740" t="str">
            <v>Jalisco</v>
          </cell>
          <cell r="F11740">
            <v>54375</v>
          </cell>
        </row>
        <row r="11741">
          <cell r="A11741">
            <v>2020</v>
          </cell>
          <cell r="B11741" t="str">
            <v>Jalisco</v>
          </cell>
          <cell r="F11741">
            <v>59465</v>
          </cell>
        </row>
        <row r="11742">
          <cell r="A11742">
            <v>2020</v>
          </cell>
          <cell r="B11742" t="str">
            <v>Jalisco</v>
          </cell>
          <cell r="F11742">
            <v>53229</v>
          </cell>
        </row>
        <row r="11743">
          <cell r="A11743">
            <v>2020</v>
          </cell>
          <cell r="B11743" t="str">
            <v>Jalisco</v>
          </cell>
          <cell r="F11743">
            <v>58478</v>
          </cell>
        </row>
        <row r="11744">
          <cell r="A11744">
            <v>2020</v>
          </cell>
          <cell r="B11744" t="str">
            <v>Jalisco</v>
          </cell>
          <cell r="F11744">
            <v>52329</v>
          </cell>
        </row>
        <row r="11745">
          <cell r="A11745">
            <v>2020</v>
          </cell>
          <cell r="B11745" t="str">
            <v>Jalisco</v>
          </cell>
          <cell r="F11745">
            <v>57578</v>
          </cell>
        </row>
        <row r="11746">
          <cell r="A11746">
            <v>2020</v>
          </cell>
          <cell r="B11746" t="str">
            <v>Jalisco</v>
          </cell>
          <cell r="F11746">
            <v>51640</v>
          </cell>
        </row>
        <row r="11747">
          <cell r="A11747">
            <v>2020</v>
          </cell>
          <cell r="B11747" t="str">
            <v>Jalisco</v>
          </cell>
          <cell r="F11747">
            <v>56767</v>
          </cell>
        </row>
        <row r="11748">
          <cell r="A11748">
            <v>2020</v>
          </cell>
          <cell r="B11748" t="str">
            <v>Jalisco</v>
          </cell>
          <cell r="F11748">
            <v>51149</v>
          </cell>
        </row>
        <row r="11749">
          <cell r="A11749">
            <v>2020</v>
          </cell>
          <cell r="B11749" t="str">
            <v>Jalisco</v>
          </cell>
          <cell r="F11749">
            <v>56046</v>
          </cell>
        </row>
        <row r="11750">
          <cell r="A11750">
            <v>2020</v>
          </cell>
          <cell r="B11750" t="str">
            <v>Jalisco</v>
          </cell>
          <cell r="F11750">
            <v>50799</v>
          </cell>
        </row>
        <row r="11751">
          <cell r="A11751">
            <v>2020</v>
          </cell>
          <cell r="B11751" t="str">
            <v>Jalisco</v>
          </cell>
          <cell r="F11751">
            <v>55391</v>
          </cell>
        </row>
        <row r="11752">
          <cell r="A11752">
            <v>2020</v>
          </cell>
          <cell r="B11752" t="str">
            <v>Jalisco</v>
          </cell>
          <cell r="F11752">
            <v>50366</v>
          </cell>
        </row>
        <row r="11753">
          <cell r="A11753">
            <v>2020</v>
          </cell>
          <cell r="B11753" t="str">
            <v>Jalisco</v>
          </cell>
          <cell r="F11753">
            <v>54622</v>
          </cell>
        </row>
        <row r="11754">
          <cell r="A11754">
            <v>2020</v>
          </cell>
          <cell r="B11754" t="str">
            <v>Jalisco</v>
          </cell>
          <cell r="F11754">
            <v>49707</v>
          </cell>
        </row>
        <row r="11755">
          <cell r="A11755">
            <v>2020</v>
          </cell>
          <cell r="B11755" t="str">
            <v>Jalisco</v>
          </cell>
          <cell r="F11755">
            <v>53637</v>
          </cell>
        </row>
        <row r="11756">
          <cell r="A11756">
            <v>2020</v>
          </cell>
          <cell r="B11756" t="str">
            <v>Jalisco</v>
          </cell>
          <cell r="F11756">
            <v>48847</v>
          </cell>
        </row>
        <row r="11757">
          <cell r="A11757">
            <v>2020</v>
          </cell>
          <cell r="B11757" t="str">
            <v>Jalisco</v>
          </cell>
          <cell r="F11757">
            <v>52498</v>
          </cell>
        </row>
        <row r="11758">
          <cell r="A11758">
            <v>2020</v>
          </cell>
          <cell r="B11758" t="str">
            <v>Jalisco</v>
          </cell>
          <cell r="F11758">
            <v>47762</v>
          </cell>
        </row>
        <row r="11759">
          <cell r="A11759">
            <v>2020</v>
          </cell>
          <cell r="B11759" t="str">
            <v>Jalisco</v>
          </cell>
          <cell r="F11759">
            <v>51203</v>
          </cell>
        </row>
        <row r="11760">
          <cell r="A11760">
            <v>2020</v>
          </cell>
          <cell r="B11760" t="str">
            <v>Jalisco</v>
          </cell>
          <cell r="F11760">
            <v>46475</v>
          </cell>
        </row>
        <row r="11761">
          <cell r="A11761">
            <v>2020</v>
          </cell>
          <cell r="B11761" t="str">
            <v>Jalisco</v>
          </cell>
          <cell r="F11761">
            <v>49789</v>
          </cell>
        </row>
        <row r="11762">
          <cell r="A11762">
            <v>2020</v>
          </cell>
          <cell r="B11762" t="str">
            <v>Jalisco</v>
          </cell>
          <cell r="F11762">
            <v>45061</v>
          </cell>
        </row>
        <row r="11763">
          <cell r="A11763">
            <v>2020</v>
          </cell>
          <cell r="B11763" t="str">
            <v>Jalisco</v>
          </cell>
          <cell r="F11763">
            <v>48310</v>
          </cell>
        </row>
        <row r="11764">
          <cell r="A11764">
            <v>2020</v>
          </cell>
          <cell r="B11764" t="str">
            <v>Jalisco</v>
          </cell>
          <cell r="F11764">
            <v>43579</v>
          </cell>
        </row>
        <row r="11765">
          <cell r="A11765">
            <v>2020</v>
          </cell>
          <cell r="B11765" t="str">
            <v>Jalisco</v>
          </cell>
          <cell r="F11765">
            <v>46800</v>
          </cell>
        </row>
        <row r="11766">
          <cell r="A11766">
            <v>2020</v>
          </cell>
          <cell r="B11766" t="str">
            <v>Jalisco</v>
          </cell>
          <cell r="F11766">
            <v>42053</v>
          </cell>
        </row>
        <row r="11767">
          <cell r="A11767">
            <v>2020</v>
          </cell>
          <cell r="B11767" t="str">
            <v>Jalisco</v>
          </cell>
          <cell r="F11767">
            <v>45289</v>
          </cell>
        </row>
        <row r="11768">
          <cell r="A11768">
            <v>2020</v>
          </cell>
          <cell r="B11768" t="str">
            <v>Jalisco</v>
          </cell>
          <cell r="F11768">
            <v>40532</v>
          </cell>
        </row>
        <row r="11769">
          <cell r="A11769">
            <v>2020</v>
          </cell>
          <cell r="B11769" t="str">
            <v>Jalisco</v>
          </cell>
          <cell r="F11769">
            <v>43817</v>
          </cell>
        </row>
        <row r="11770">
          <cell r="A11770">
            <v>2020</v>
          </cell>
          <cell r="B11770" t="str">
            <v>Jalisco</v>
          </cell>
          <cell r="F11770">
            <v>39051</v>
          </cell>
        </row>
        <row r="11771">
          <cell r="A11771">
            <v>2020</v>
          </cell>
          <cell r="B11771" t="str">
            <v>Jalisco</v>
          </cell>
          <cell r="F11771">
            <v>42404</v>
          </cell>
        </row>
        <row r="11772">
          <cell r="A11772">
            <v>2020</v>
          </cell>
          <cell r="B11772" t="str">
            <v>Jalisco</v>
          </cell>
          <cell r="F11772">
            <v>37621</v>
          </cell>
        </row>
        <row r="11773">
          <cell r="A11773">
            <v>2020</v>
          </cell>
          <cell r="B11773" t="str">
            <v>Jalisco</v>
          </cell>
          <cell r="F11773">
            <v>41039</v>
          </cell>
        </row>
        <row r="11774">
          <cell r="A11774">
            <v>2020</v>
          </cell>
          <cell r="B11774" t="str">
            <v>Jalisco</v>
          </cell>
          <cell r="F11774">
            <v>36215</v>
          </cell>
        </row>
        <row r="11775">
          <cell r="A11775">
            <v>2020</v>
          </cell>
          <cell r="B11775" t="str">
            <v>Jalisco</v>
          </cell>
          <cell r="F11775">
            <v>39698</v>
          </cell>
        </row>
        <row r="11776">
          <cell r="A11776">
            <v>2020</v>
          </cell>
          <cell r="B11776" t="str">
            <v>Jalisco</v>
          </cell>
          <cell r="F11776">
            <v>34819</v>
          </cell>
        </row>
        <row r="11777">
          <cell r="A11777">
            <v>2020</v>
          </cell>
          <cell r="B11777" t="str">
            <v>Jalisco</v>
          </cell>
          <cell r="F11777">
            <v>38376</v>
          </cell>
        </row>
        <row r="11778">
          <cell r="A11778">
            <v>2020</v>
          </cell>
          <cell r="B11778" t="str">
            <v>Jalisco</v>
          </cell>
          <cell r="F11778">
            <v>33419</v>
          </cell>
        </row>
        <row r="11779">
          <cell r="A11779">
            <v>2020</v>
          </cell>
          <cell r="B11779" t="str">
            <v>Jalisco</v>
          </cell>
          <cell r="F11779">
            <v>37050</v>
          </cell>
        </row>
        <row r="11780">
          <cell r="A11780">
            <v>2020</v>
          </cell>
          <cell r="B11780" t="str">
            <v>Jalisco</v>
          </cell>
          <cell r="F11780">
            <v>32003</v>
          </cell>
        </row>
        <row r="11781">
          <cell r="A11781">
            <v>2020</v>
          </cell>
          <cell r="B11781" t="str">
            <v>Jalisco</v>
          </cell>
          <cell r="F11781">
            <v>35699</v>
          </cell>
        </row>
        <row r="11782">
          <cell r="A11782">
            <v>2020</v>
          </cell>
          <cell r="B11782" t="str">
            <v>Jalisco</v>
          </cell>
          <cell r="F11782">
            <v>30577</v>
          </cell>
        </row>
        <row r="11783">
          <cell r="A11783">
            <v>2020</v>
          </cell>
          <cell r="B11783" t="str">
            <v>Jalisco</v>
          </cell>
          <cell r="F11783">
            <v>34310</v>
          </cell>
        </row>
        <row r="11784">
          <cell r="A11784">
            <v>2020</v>
          </cell>
          <cell r="B11784" t="str">
            <v>Jalisco</v>
          </cell>
          <cell r="F11784">
            <v>29132</v>
          </cell>
        </row>
        <row r="11785">
          <cell r="A11785">
            <v>2020</v>
          </cell>
          <cell r="B11785" t="str">
            <v>Jalisco</v>
          </cell>
          <cell r="F11785">
            <v>32876</v>
          </cell>
        </row>
        <row r="11786">
          <cell r="A11786">
            <v>2020</v>
          </cell>
          <cell r="B11786" t="str">
            <v>Jalisco</v>
          </cell>
          <cell r="F11786">
            <v>27669</v>
          </cell>
        </row>
        <row r="11787">
          <cell r="A11787">
            <v>2020</v>
          </cell>
          <cell r="B11787" t="str">
            <v>Jalisco</v>
          </cell>
          <cell r="F11787">
            <v>31408</v>
          </cell>
        </row>
        <row r="11788">
          <cell r="A11788">
            <v>2020</v>
          </cell>
          <cell r="B11788" t="str">
            <v>Jalisco</v>
          </cell>
          <cell r="F11788">
            <v>26210</v>
          </cell>
        </row>
        <row r="11789">
          <cell r="A11789">
            <v>2020</v>
          </cell>
          <cell r="B11789" t="str">
            <v>Jalisco</v>
          </cell>
          <cell r="F11789">
            <v>29921</v>
          </cell>
        </row>
        <row r="11790">
          <cell r="A11790">
            <v>2020</v>
          </cell>
          <cell r="B11790" t="str">
            <v>Jalisco</v>
          </cell>
          <cell r="F11790">
            <v>24766</v>
          </cell>
        </row>
        <row r="11791">
          <cell r="A11791">
            <v>2020</v>
          </cell>
          <cell r="B11791" t="str">
            <v>Jalisco</v>
          </cell>
          <cell r="F11791">
            <v>28439</v>
          </cell>
        </row>
        <row r="11792">
          <cell r="A11792">
            <v>2020</v>
          </cell>
          <cell r="B11792" t="str">
            <v>Jalisco</v>
          </cell>
          <cell r="F11792">
            <v>23349</v>
          </cell>
        </row>
        <row r="11793">
          <cell r="A11793">
            <v>2020</v>
          </cell>
          <cell r="B11793" t="str">
            <v>Jalisco</v>
          </cell>
          <cell r="F11793">
            <v>26981</v>
          </cell>
        </row>
        <row r="11794">
          <cell r="A11794">
            <v>2020</v>
          </cell>
          <cell r="B11794" t="str">
            <v>Jalisco</v>
          </cell>
          <cell r="F11794">
            <v>21946</v>
          </cell>
        </row>
        <row r="11795">
          <cell r="A11795">
            <v>2020</v>
          </cell>
          <cell r="B11795" t="str">
            <v>Jalisco</v>
          </cell>
          <cell r="F11795">
            <v>25544</v>
          </cell>
        </row>
        <row r="11796">
          <cell r="A11796">
            <v>2020</v>
          </cell>
          <cell r="B11796" t="str">
            <v>Jalisco</v>
          </cell>
          <cell r="F11796">
            <v>20593</v>
          </cell>
        </row>
        <row r="11797">
          <cell r="A11797">
            <v>2020</v>
          </cell>
          <cell r="B11797" t="str">
            <v>Jalisco</v>
          </cell>
          <cell r="F11797">
            <v>24115</v>
          </cell>
        </row>
        <row r="11798">
          <cell r="A11798">
            <v>2020</v>
          </cell>
          <cell r="B11798" t="str">
            <v>Jalisco</v>
          </cell>
          <cell r="F11798">
            <v>19281</v>
          </cell>
        </row>
        <row r="11799">
          <cell r="A11799">
            <v>2020</v>
          </cell>
          <cell r="B11799" t="str">
            <v>Jalisco</v>
          </cell>
          <cell r="F11799">
            <v>22694</v>
          </cell>
        </row>
        <row r="11800">
          <cell r="A11800">
            <v>2020</v>
          </cell>
          <cell r="B11800" t="str">
            <v>Jalisco</v>
          </cell>
          <cell r="F11800">
            <v>17975</v>
          </cell>
        </row>
        <row r="11801">
          <cell r="A11801">
            <v>2020</v>
          </cell>
          <cell r="B11801" t="str">
            <v>Jalisco</v>
          </cell>
          <cell r="F11801">
            <v>21291</v>
          </cell>
        </row>
        <row r="11802">
          <cell r="A11802">
            <v>2020</v>
          </cell>
          <cell r="B11802" t="str">
            <v>Jalisco</v>
          </cell>
          <cell r="F11802">
            <v>16839</v>
          </cell>
        </row>
        <row r="11803">
          <cell r="A11803">
            <v>2020</v>
          </cell>
          <cell r="B11803" t="str">
            <v>Jalisco</v>
          </cell>
          <cell r="F11803">
            <v>20068</v>
          </cell>
        </row>
        <row r="11804">
          <cell r="A11804">
            <v>2020</v>
          </cell>
          <cell r="B11804" t="str">
            <v>Jalisco</v>
          </cell>
          <cell r="F11804">
            <v>15801</v>
          </cell>
        </row>
        <row r="11805">
          <cell r="A11805">
            <v>2020</v>
          </cell>
          <cell r="B11805" t="str">
            <v>Jalisco</v>
          </cell>
          <cell r="F11805">
            <v>18929</v>
          </cell>
        </row>
        <row r="11806">
          <cell r="A11806">
            <v>2020</v>
          </cell>
          <cell r="B11806" t="str">
            <v>Jalisco</v>
          </cell>
          <cell r="F11806">
            <v>14738</v>
          </cell>
        </row>
        <row r="11807">
          <cell r="A11807">
            <v>2020</v>
          </cell>
          <cell r="B11807" t="str">
            <v>Jalisco</v>
          </cell>
          <cell r="F11807">
            <v>17733</v>
          </cell>
        </row>
        <row r="11808">
          <cell r="A11808">
            <v>2020</v>
          </cell>
          <cell r="B11808" t="str">
            <v>Jalisco</v>
          </cell>
          <cell r="F11808">
            <v>13711</v>
          </cell>
        </row>
        <row r="11809">
          <cell r="A11809">
            <v>2020</v>
          </cell>
          <cell r="B11809" t="str">
            <v>Jalisco</v>
          </cell>
          <cell r="F11809">
            <v>16578</v>
          </cell>
        </row>
        <row r="11810">
          <cell r="A11810">
            <v>2020</v>
          </cell>
          <cell r="B11810" t="str">
            <v>Jalisco</v>
          </cell>
          <cell r="F11810">
            <v>12720</v>
          </cell>
        </row>
        <row r="11811">
          <cell r="A11811">
            <v>2020</v>
          </cell>
          <cell r="B11811" t="str">
            <v>Jalisco</v>
          </cell>
          <cell r="F11811">
            <v>15460</v>
          </cell>
        </row>
        <row r="11812">
          <cell r="A11812">
            <v>2020</v>
          </cell>
          <cell r="B11812" t="str">
            <v>Jalisco</v>
          </cell>
          <cell r="F11812">
            <v>11764</v>
          </cell>
        </row>
        <row r="11813">
          <cell r="A11813">
            <v>2020</v>
          </cell>
          <cell r="B11813" t="str">
            <v>Jalisco</v>
          </cell>
          <cell r="F11813">
            <v>14376</v>
          </cell>
        </row>
        <row r="11814">
          <cell r="A11814">
            <v>2020</v>
          </cell>
          <cell r="B11814" t="str">
            <v>Jalisco</v>
          </cell>
          <cell r="F11814">
            <v>10836</v>
          </cell>
        </row>
        <row r="11815">
          <cell r="A11815">
            <v>2020</v>
          </cell>
          <cell r="B11815" t="str">
            <v>Jalisco</v>
          </cell>
          <cell r="F11815">
            <v>13320</v>
          </cell>
        </row>
        <row r="11816">
          <cell r="A11816">
            <v>2020</v>
          </cell>
          <cell r="B11816" t="str">
            <v>Jalisco</v>
          </cell>
          <cell r="F11816">
            <v>9941</v>
          </cell>
        </row>
        <row r="11817">
          <cell r="A11817">
            <v>2020</v>
          </cell>
          <cell r="B11817" t="str">
            <v>Jalisco</v>
          </cell>
          <cell r="F11817">
            <v>12301</v>
          </cell>
        </row>
        <row r="11818">
          <cell r="A11818">
            <v>2020</v>
          </cell>
          <cell r="B11818" t="str">
            <v>Jalisco</v>
          </cell>
          <cell r="F11818">
            <v>9102</v>
          </cell>
        </row>
        <row r="11819">
          <cell r="A11819">
            <v>2020</v>
          </cell>
          <cell r="B11819" t="str">
            <v>Jalisco</v>
          </cell>
          <cell r="F11819">
            <v>11351</v>
          </cell>
        </row>
        <row r="11820">
          <cell r="A11820">
            <v>2020</v>
          </cell>
          <cell r="B11820" t="str">
            <v>Jalisco</v>
          </cell>
          <cell r="F11820">
            <v>8293</v>
          </cell>
        </row>
        <row r="11821">
          <cell r="A11821">
            <v>2020</v>
          </cell>
          <cell r="B11821" t="str">
            <v>Jalisco</v>
          </cell>
          <cell r="F11821">
            <v>10435</v>
          </cell>
        </row>
        <row r="11822">
          <cell r="A11822">
            <v>2020</v>
          </cell>
          <cell r="B11822" t="str">
            <v>Jalisco</v>
          </cell>
          <cell r="F11822">
            <v>7495</v>
          </cell>
        </row>
        <row r="11823">
          <cell r="A11823">
            <v>2020</v>
          </cell>
          <cell r="B11823" t="str">
            <v>Jalisco</v>
          </cell>
          <cell r="F11823">
            <v>9525</v>
          </cell>
        </row>
        <row r="11824">
          <cell r="A11824">
            <v>2020</v>
          </cell>
          <cell r="B11824" t="str">
            <v>Jalisco</v>
          </cell>
          <cell r="F11824">
            <v>6728</v>
          </cell>
        </row>
        <row r="11825">
          <cell r="A11825">
            <v>2020</v>
          </cell>
          <cell r="B11825" t="str">
            <v>Jalisco</v>
          </cell>
          <cell r="F11825">
            <v>8647</v>
          </cell>
        </row>
        <row r="11826">
          <cell r="A11826">
            <v>2020</v>
          </cell>
          <cell r="B11826" t="str">
            <v>Jalisco</v>
          </cell>
          <cell r="F11826">
            <v>6011</v>
          </cell>
        </row>
        <row r="11827">
          <cell r="A11827">
            <v>2020</v>
          </cell>
          <cell r="B11827" t="str">
            <v>Jalisco</v>
          </cell>
          <cell r="F11827">
            <v>7816</v>
          </cell>
        </row>
        <row r="11828">
          <cell r="A11828">
            <v>2020</v>
          </cell>
          <cell r="B11828" t="str">
            <v>Jalisco</v>
          </cell>
          <cell r="F11828">
            <v>5344</v>
          </cell>
        </row>
        <row r="11829">
          <cell r="A11829">
            <v>2020</v>
          </cell>
          <cell r="B11829" t="str">
            <v>Jalisco</v>
          </cell>
          <cell r="F11829">
            <v>7036</v>
          </cell>
        </row>
        <row r="11830">
          <cell r="A11830">
            <v>2020</v>
          </cell>
          <cell r="B11830" t="str">
            <v>Jalisco</v>
          </cell>
          <cell r="F11830">
            <v>4725</v>
          </cell>
        </row>
        <row r="11831">
          <cell r="A11831">
            <v>2020</v>
          </cell>
          <cell r="B11831" t="str">
            <v>Jalisco</v>
          </cell>
          <cell r="F11831">
            <v>6300</v>
          </cell>
        </row>
        <row r="11832">
          <cell r="A11832">
            <v>2020</v>
          </cell>
          <cell r="B11832" t="str">
            <v>Jalisco</v>
          </cell>
          <cell r="F11832">
            <v>4154</v>
          </cell>
        </row>
        <row r="11833">
          <cell r="A11833">
            <v>2020</v>
          </cell>
          <cell r="B11833" t="str">
            <v>Jalisco</v>
          </cell>
          <cell r="F11833">
            <v>5614</v>
          </cell>
        </row>
        <row r="11834">
          <cell r="A11834">
            <v>2020</v>
          </cell>
          <cell r="B11834" t="str">
            <v>Jalisco</v>
          </cell>
          <cell r="F11834">
            <v>3630</v>
          </cell>
        </row>
        <row r="11835">
          <cell r="A11835">
            <v>2020</v>
          </cell>
          <cell r="B11835" t="str">
            <v>Jalisco</v>
          </cell>
          <cell r="F11835">
            <v>4972</v>
          </cell>
        </row>
        <row r="11836">
          <cell r="A11836">
            <v>2020</v>
          </cell>
          <cell r="B11836" t="str">
            <v>Jalisco</v>
          </cell>
          <cell r="F11836">
            <v>3144</v>
          </cell>
        </row>
        <row r="11837">
          <cell r="A11837">
            <v>2020</v>
          </cell>
          <cell r="B11837" t="str">
            <v>Jalisco</v>
          </cell>
          <cell r="F11837">
            <v>4368</v>
          </cell>
        </row>
        <row r="11838">
          <cell r="A11838">
            <v>2020</v>
          </cell>
          <cell r="B11838" t="str">
            <v>Jalisco</v>
          </cell>
          <cell r="F11838">
            <v>2697</v>
          </cell>
        </row>
        <row r="11839">
          <cell r="A11839">
            <v>2020</v>
          </cell>
          <cell r="B11839" t="str">
            <v>Jalisco</v>
          </cell>
          <cell r="F11839">
            <v>3802</v>
          </cell>
        </row>
        <row r="11840">
          <cell r="A11840">
            <v>2020</v>
          </cell>
          <cell r="B11840" t="str">
            <v>Jalisco</v>
          </cell>
          <cell r="F11840">
            <v>2289</v>
          </cell>
        </row>
        <row r="11841">
          <cell r="A11841">
            <v>2020</v>
          </cell>
          <cell r="B11841" t="str">
            <v>Jalisco</v>
          </cell>
          <cell r="F11841">
            <v>3271</v>
          </cell>
        </row>
        <row r="11842">
          <cell r="A11842">
            <v>2020</v>
          </cell>
          <cell r="B11842" t="str">
            <v>Jalisco</v>
          </cell>
          <cell r="F11842">
            <v>1917</v>
          </cell>
        </row>
        <row r="11843">
          <cell r="A11843">
            <v>2020</v>
          </cell>
          <cell r="B11843" t="str">
            <v>Jalisco</v>
          </cell>
          <cell r="F11843">
            <v>2776</v>
          </cell>
        </row>
        <row r="11844">
          <cell r="A11844">
            <v>2020</v>
          </cell>
          <cell r="B11844" t="str">
            <v>Jalisco</v>
          </cell>
          <cell r="F11844">
            <v>1580</v>
          </cell>
        </row>
        <row r="11845">
          <cell r="A11845">
            <v>2020</v>
          </cell>
          <cell r="B11845" t="str">
            <v>Jalisco</v>
          </cell>
          <cell r="F11845">
            <v>2319</v>
          </cell>
        </row>
        <row r="11846">
          <cell r="A11846">
            <v>2020</v>
          </cell>
          <cell r="B11846" t="str">
            <v>Jalisco</v>
          </cell>
          <cell r="F11846">
            <v>1287</v>
          </cell>
        </row>
        <row r="11847">
          <cell r="A11847">
            <v>2020</v>
          </cell>
          <cell r="B11847" t="str">
            <v>Jalisco</v>
          </cell>
          <cell r="F11847">
            <v>1914</v>
          </cell>
        </row>
        <row r="11848">
          <cell r="A11848">
            <v>2020</v>
          </cell>
          <cell r="B11848" t="str">
            <v>Jalisco</v>
          </cell>
          <cell r="F11848">
            <v>1031</v>
          </cell>
        </row>
        <row r="11849">
          <cell r="A11849">
            <v>2020</v>
          </cell>
          <cell r="B11849" t="str">
            <v>Jalisco</v>
          </cell>
          <cell r="F11849">
            <v>1555</v>
          </cell>
        </row>
        <row r="11850">
          <cell r="A11850">
            <v>2020</v>
          </cell>
          <cell r="B11850" t="str">
            <v>Jalisco</v>
          </cell>
          <cell r="F11850">
            <v>812</v>
          </cell>
        </row>
        <row r="11851">
          <cell r="A11851">
            <v>2020</v>
          </cell>
          <cell r="B11851" t="str">
            <v>Jalisco</v>
          </cell>
          <cell r="F11851">
            <v>1241</v>
          </cell>
        </row>
        <row r="11852">
          <cell r="A11852">
            <v>2020</v>
          </cell>
          <cell r="B11852" t="str">
            <v>Jalisco</v>
          </cell>
          <cell r="F11852">
            <v>631</v>
          </cell>
        </row>
        <row r="11853">
          <cell r="A11853">
            <v>2020</v>
          </cell>
          <cell r="B11853" t="str">
            <v>Jalisco</v>
          </cell>
          <cell r="F11853">
            <v>976</v>
          </cell>
        </row>
        <row r="11854">
          <cell r="A11854">
            <v>2020</v>
          </cell>
          <cell r="B11854" t="str">
            <v>Jalisco</v>
          </cell>
          <cell r="F11854">
            <v>479</v>
          </cell>
        </row>
        <row r="11855">
          <cell r="A11855">
            <v>2020</v>
          </cell>
          <cell r="B11855" t="str">
            <v>Jalisco</v>
          </cell>
          <cell r="F11855">
            <v>751</v>
          </cell>
        </row>
        <row r="11856">
          <cell r="A11856">
            <v>2020</v>
          </cell>
          <cell r="B11856" t="str">
            <v>Jalisco</v>
          </cell>
          <cell r="F11856">
            <v>356</v>
          </cell>
        </row>
        <row r="11857">
          <cell r="A11857">
            <v>2020</v>
          </cell>
          <cell r="B11857" t="str">
            <v>Jalisco</v>
          </cell>
          <cell r="F11857">
            <v>564</v>
          </cell>
        </row>
        <row r="11858">
          <cell r="A11858">
            <v>2020</v>
          </cell>
          <cell r="B11858" t="str">
            <v>Jalisco</v>
          </cell>
          <cell r="F11858">
            <v>257</v>
          </cell>
        </row>
        <row r="11859">
          <cell r="A11859">
            <v>2020</v>
          </cell>
          <cell r="B11859" t="str">
            <v>Jalisco</v>
          </cell>
          <cell r="F11859">
            <v>412</v>
          </cell>
        </row>
        <row r="11860">
          <cell r="A11860">
            <v>2020</v>
          </cell>
          <cell r="B11860" t="str">
            <v>Jalisco</v>
          </cell>
          <cell r="F11860">
            <v>180</v>
          </cell>
        </row>
        <row r="11861">
          <cell r="A11861">
            <v>2020</v>
          </cell>
          <cell r="B11861" t="str">
            <v>Jalisco</v>
          </cell>
          <cell r="F11861">
            <v>292</v>
          </cell>
        </row>
        <row r="11862">
          <cell r="A11862">
            <v>2020</v>
          </cell>
          <cell r="B11862" t="str">
            <v>Jalisco</v>
          </cell>
          <cell r="F11862">
            <v>123</v>
          </cell>
        </row>
        <row r="11863">
          <cell r="A11863">
            <v>2020</v>
          </cell>
          <cell r="B11863" t="str">
            <v>Jalisco</v>
          </cell>
          <cell r="F11863">
            <v>201</v>
          </cell>
        </row>
        <row r="11864">
          <cell r="A11864">
            <v>2020</v>
          </cell>
          <cell r="B11864" t="str">
            <v>Jalisco</v>
          </cell>
          <cell r="F11864">
            <v>81</v>
          </cell>
        </row>
        <row r="11865">
          <cell r="A11865">
            <v>2020</v>
          </cell>
          <cell r="B11865" t="str">
            <v>Jalisco</v>
          </cell>
          <cell r="F11865">
            <v>133</v>
          </cell>
        </row>
        <row r="11866">
          <cell r="A11866">
            <v>2020</v>
          </cell>
          <cell r="B11866" t="str">
            <v>Jalisco</v>
          </cell>
          <cell r="F11866">
            <v>51</v>
          </cell>
        </row>
        <row r="11867">
          <cell r="A11867">
            <v>2020</v>
          </cell>
          <cell r="B11867" t="str">
            <v>Jalisco</v>
          </cell>
          <cell r="F11867">
            <v>84</v>
          </cell>
        </row>
        <row r="11868">
          <cell r="A11868">
            <v>2020</v>
          </cell>
          <cell r="B11868" t="str">
            <v>Jalisco</v>
          </cell>
          <cell r="F11868">
            <v>31</v>
          </cell>
        </row>
        <row r="11869">
          <cell r="A11869">
            <v>2020</v>
          </cell>
          <cell r="B11869" t="str">
            <v>Jalisco</v>
          </cell>
          <cell r="F11869">
            <v>52</v>
          </cell>
        </row>
        <row r="11870">
          <cell r="A11870">
            <v>2020</v>
          </cell>
          <cell r="B11870" t="str">
            <v>Jalisco</v>
          </cell>
          <cell r="F11870">
            <v>18</v>
          </cell>
        </row>
        <row r="11871">
          <cell r="A11871">
            <v>2020</v>
          </cell>
          <cell r="B11871" t="str">
            <v>Jalisco</v>
          </cell>
          <cell r="F11871">
            <v>30</v>
          </cell>
        </row>
        <row r="11872">
          <cell r="A11872">
            <v>2020</v>
          </cell>
          <cell r="B11872" t="str">
            <v>Jalisco</v>
          </cell>
          <cell r="F11872">
            <v>10</v>
          </cell>
        </row>
        <row r="11873">
          <cell r="A11873">
            <v>2020</v>
          </cell>
          <cell r="B11873" t="str">
            <v>Jalisco</v>
          </cell>
          <cell r="F11873">
            <v>17</v>
          </cell>
        </row>
        <row r="11874">
          <cell r="A11874">
            <v>2020</v>
          </cell>
          <cell r="B11874" t="str">
            <v>Jalisco</v>
          </cell>
          <cell r="F11874">
            <v>5</v>
          </cell>
        </row>
        <row r="11875">
          <cell r="A11875">
            <v>2020</v>
          </cell>
          <cell r="B11875" t="str">
            <v>Jalisco</v>
          </cell>
          <cell r="F11875">
            <v>9</v>
          </cell>
        </row>
        <row r="11876">
          <cell r="A11876">
            <v>2020</v>
          </cell>
          <cell r="B11876" t="str">
            <v>Jalisco</v>
          </cell>
          <cell r="F11876">
            <v>3</v>
          </cell>
        </row>
        <row r="11877">
          <cell r="A11877">
            <v>2020</v>
          </cell>
          <cell r="B11877" t="str">
            <v>Jalisco</v>
          </cell>
          <cell r="F11877">
            <v>4</v>
          </cell>
        </row>
        <row r="11878">
          <cell r="A11878">
            <v>2020</v>
          </cell>
          <cell r="B11878" t="str">
            <v>Jalisco</v>
          </cell>
          <cell r="F11878">
            <v>2</v>
          </cell>
        </row>
        <row r="11879">
          <cell r="A11879">
            <v>2020</v>
          </cell>
          <cell r="B11879" t="str">
            <v>Jalisco</v>
          </cell>
          <cell r="F11879">
            <v>3</v>
          </cell>
        </row>
        <row r="11880">
          <cell r="A11880">
            <v>2020</v>
          </cell>
          <cell r="B11880" t="str">
            <v>Jalisco</v>
          </cell>
          <cell r="F11880">
            <v>1</v>
          </cell>
        </row>
        <row r="11881">
          <cell r="A11881">
            <v>2020</v>
          </cell>
          <cell r="B11881" t="str">
            <v>Jalisco</v>
          </cell>
          <cell r="F11881">
            <v>2</v>
          </cell>
        </row>
        <row r="11882">
          <cell r="A11882">
            <v>2021</v>
          </cell>
          <cell r="B11882" t="str">
            <v>Jalisco</v>
          </cell>
          <cell r="F11882">
            <v>71048</v>
          </cell>
        </row>
        <row r="11883">
          <cell r="A11883">
            <v>2021</v>
          </cell>
          <cell r="B11883" t="str">
            <v>Jalisco</v>
          </cell>
          <cell r="F11883">
            <v>68441</v>
          </cell>
        </row>
        <row r="11884">
          <cell r="A11884">
            <v>2021</v>
          </cell>
          <cell r="B11884" t="str">
            <v>Jalisco</v>
          </cell>
          <cell r="F11884">
            <v>71737</v>
          </cell>
        </row>
        <row r="11885">
          <cell r="A11885">
            <v>2021</v>
          </cell>
          <cell r="B11885" t="str">
            <v>Jalisco</v>
          </cell>
          <cell r="F11885">
            <v>69150</v>
          </cell>
        </row>
        <row r="11886">
          <cell r="A11886">
            <v>2021</v>
          </cell>
          <cell r="B11886" t="str">
            <v>Jalisco</v>
          </cell>
          <cell r="F11886">
            <v>72510</v>
          </cell>
        </row>
        <row r="11887">
          <cell r="A11887">
            <v>2021</v>
          </cell>
          <cell r="B11887" t="str">
            <v>Jalisco</v>
          </cell>
          <cell r="F11887">
            <v>69913</v>
          </cell>
        </row>
        <row r="11888">
          <cell r="A11888">
            <v>2021</v>
          </cell>
          <cell r="B11888" t="str">
            <v>Jalisco</v>
          </cell>
          <cell r="F11888">
            <v>73299</v>
          </cell>
        </row>
        <row r="11889">
          <cell r="A11889">
            <v>2021</v>
          </cell>
          <cell r="B11889" t="str">
            <v>Jalisco</v>
          </cell>
          <cell r="F11889">
            <v>70675</v>
          </cell>
        </row>
        <row r="11890">
          <cell r="A11890">
            <v>2021</v>
          </cell>
          <cell r="B11890" t="str">
            <v>Jalisco</v>
          </cell>
          <cell r="F11890">
            <v>74087</v>
          </cell>
        </row>
        <row r="11891">
          <cell r="A11891">
            <v>2021</v>
          </cell>
          <cell r="B11891" t="str">
            <v>Jalisco</v>
          </cell>
          <cell r="F11891">
            <v>71426</v>
          </cell>
        </row>
        <row r="11892">
          <cell r="A11892">
            <v>2021</v>
          </cell>
          <cell r="B11892" t="str">
            <v>Jalisco</v>
          </cell>
          <cell r="F11892">
            <v>74547</v>
          </cell>
        </row>
        <row r="11893">
          <cell r="A11893">
            <v>2021</v>
          </cell>
          <cell r="B11893" t="str">
            <v>Jalisco</v>
          </cell>
          <cell r="F11893">
            <v>71832</v>
          </cell>
        </row>
        <row r="11894">
          <cell r="A11894">
            <v>2021</v>
          </cell>
          <cell r="B11894" t="str">
            <v>Jalisco</v>
          </cell>
          <cell r="F11894">
            <v>74957</v>
          </cell>
        </row>
        <row r="11895">
          <cell r="A11895">
            <v>2021</v>
          </cell>
          <cell r="B11895" t="str">
            <v>Jalisco</v>
          </cell>
          <cell r="F11895">
            <v>72254</v>
          </cell>
        </row>
        <row r="11896">
          <cell r="A11896">
            <v>2021</v>
          </cell>
          <cell r="B11896" t="str">
            <v>Jalisco</v>
          </cell>
          <cell r="F11896">
            <v>75117</v>
          </cell>
        </row>
        <row r="11897">
          <cell r="A11897">
            <v>2021</v>
          </cell>
          <cell r="B11897" t="str">
            <v>Jalisco</v>
          </cell>
          <cell r="F11897">
            <v>72527</v>
          </cell>
        </row>
        <row r="11898">
          <cell r="A11898">
            <v>2021</v>
          </cell>
          <cell r="B11898" t="str">
            <v>Jalisco</v>
          </cell>
          <cell r="F11898">
            <v>75150</v>
          </cell>
        </row>
        <row r="11899">
          <cell r="A11899">
            <v>2021</v>
          </cell>
          <cell r="B11899" t="str">
            <v>Jalisco</v>
          </cell>
          <cell r="F11899">
            <v>72661</v>
          </cell>
        </row>
        <row r="11900">
          <cell r="A11900">
            <v>2021</v>
          </cell>
          <cell r="B11900" t="str">
            <v>Jalisco</v>
          </cell>
          <cell r="F11900">
            <v>75151</v>
          </cell>
        </row>
        <row r="11901">
          <cell r="A11901">
            <v>2021</v>
          </cell>
          <cell r="B11901" t="str">
            <v>Jalisco</v>
          </cell>
          <cell r="F11901">
            <v>72732</v>
          </cell>
        </row>
        <row r="11902">
          <cell r="A11902">
            <v>2021</v>
          </cell>
          <cell r="B11902" t="str">
            <v>Jalisco</v>
          </cell>
          <cell r="F11902">
            <v>75157</v>
          </cell>
        </row>
        <row r="11903">
          <cell r="A11903">
            <v>2021</v>
          </cell>
          <cell r="B11903" t="str">
            <v>Jalisco</v>
          </cell>
          <cell r="F11903">
            <v>72805</v>
          </cell>
        </row>
        <row r="11904">
          <cell r="A11904">
            <v>2021</v>
          </cell>
          <cell r="B11904" t="str">
            <v>Jalisco</v>
          </cell>
          <cell r="F11904">
            <v>75220</v>
          </cell>
        </row>
        <row r="11905">
          <cell r="A11905">
            <v>2021</v>
          </cell>
          <cell r="B11905" t="str">
            <v>Jalisco</v>
          </cell>
          <cell r="F11905">
            <v>72904</v>
          </cell>
        </row>
        <row r="11906">
          <cell r="A11906">
            <v>2021</v>
          </cell>
          <cell r="B11906" t="str">
            <v>Jalisco</v>
          </cell>
          <cell r="F11906">
            <v>75311</v>
          </cell>
        </row>
        <row r="11907">
          <cell r="A11907">
            <v>2021</v>
          </cell>
          <cell r="B11907" t="str">
            <v>Jalisco</v>
          </cell>
          <cell r="F11907">
            <v>73026</v>
          </cell>
        </row>
        <row r="11908">
          <cell r="A11908">
            <v>2021</v>
          </cell>
          <cell r="B11908" t="str">
            <v>Jalisco</v>
          </cell>
          <cell r="F11908">
            <v>75369</v>
          </cell>
        </row>
        <row r="11909">
          <cell r="A11909">
            <v>2021</v>
          </cell>
          <cell r="B11909" t="str">
            <v>Jalisco</v>
          </cell>
          <cell r="F11909">
            <v>73114</v>
          </cell>
        </row>
        <row r="11910">
          <cell r="A11910">
            <v>2021</v>
          </cell>
          <cell r="B11910" t="str">
            <v>Jalisco</v>
          </cell>
          <cell r="F11910">
            <v>75423</v>
          </cell>
        </row>
        <row r="11911">
          <cell r="A11911">
            <v>2021</v>
          </cell>
          <cell r="B11911" t="str">
            <v>Jalisco</v>
          </cell>
          <cell r="F11911">
            <v>73133</v>
          </cell>
        </row>
        <row r="11912">
          <cell r="A11912">
            <v>2021</v>
          </cell>
          <cell r="B11912" t="str">
            <v>Jalisco</v>
          </cell>
          <cell r="F11912">
            <v>75548</v>
          </cell>
        </row>
        <row r="11913">
          <cell r="A11913">
            <v>2021</v>
          </cell>
          <cell r="B11913" t="str">
            <v>Jalisco</v>
          </cell>
          <cell r="F11913">
            <v>73184</v>
          </cell>
        </row>
        <row r="11914">
          <cell r="A11914">
            <v>2021</v>
          </cell>
          <cell r="B11914" t="str">
            <v>Jalisco</v>
          </cell>
          <cell r="F11914">
            <v>75626</v>
          </cell>
        </row>
        <row r="11915">
          <cell r="A11915">
            <v>2021</v>
          </cell>
          <cell r="B11915" t="str">
            <v>Jalisco</v>
          </cell>
          <cell r="F11915">
            <v>73212</v>
          </cell>
        </row>
        <row r="11916">
          <cell r="A11916">
            <v>2021</v>
          </cell>
          <cell r="B11916" t="str">
            <v>Jalisco</v>
          </cell>
          <cell r="F11916">
            <v>75447</v>
          </cell>
        </row>
        <row r="11917">
          <cell r="A11917">
            <v>2021</v>
          </cell>
          <cell r="B11917" t="str">
            <v>Jalisco</v>
          </cell>
          <cell r="F11917">
            <v>73028</v>
          </cell>
        </row>
        <row r="11918">
          <cell r="A11918">
            <v>2021</v>
          </cell>
          <cell r="B11918" t="str">
            <v>Jalisco</v>
          </cell>
          <cell r="F11918">
            <v>75052</v>
          </cell>
        </row>
        <row r="11919">
          <cell r="A11919">
            <v>2021</v>
          </cell>
          <cell r="B11919" t="str">
            <v>Jalisco</v>
          </cell>
          <cell r="F11919">
            <v>72683</v>
          </cell>
        </row>
        <row r="11920">
          <cell r="A11920">
            <v>2021</v>
          </cell>
          <cell r="B11920" t="str">
            <v>Jalisco</v>
          </cell>
          <cell r="F11920">
            <v>74643</v>
          </cell>
        </row>
        <row r="11921">
          <cell r="A11921">
            <v>2021</v>
          </cell>
          <cell r="B11921" t="str">
            <v>Jalisco</v>
          </cell>
          <cell r="F11921">
            <v>72370</v>
          </cell>
        </row>
        <row r="11922">
          <cell r="A11922">
            <v>2021</v>
          </cell>
          <cell r="B11922" t="str">
            <v>Jalisco</v>
          </cell>
          <cell r="F11922">
            <v>74231</v>
          </cell>
        </row>
        <row r="11923">
          <cell r="A11923">
            <v>2021</v>
          </cell>
          <cell r="B11923" t="str">
            <v>Jalisco</v>
          </cell>
          <cell r="F11923">
            <v>72055</v>
          </cell>
        </row>
        <row r="11924">
          <cell r="A11924">
            <v>2021</v>
          </cell>
          <cell r="B11924" t="str">
            <v>Jalisco</v>
          </cell>
          <cell r="F11924">
            <v>73810</v>
          </cell>
        </row>
        <row r="11925">
          <cell r="A11925">
            <v>2021</v>
          </cell>
          <cell r="B11925" t="str">
            <v>Jalisco</v>
          </cell>
          <cell r="F11925">
            <v>71672</v>
          </cell>
        </row>
        <row r="11926">
          <cell r="A11926">
            <v>2021</v>
          </cell>
          <cell r="B11926" t="str">
            <v>Jalisco</v>
          </cell>
          <cell r="F11926">
            <v>73499</v>
          </cell>
        </row>
        <row r="11927">
          <cell r="A11927">
            <v>2021</v>
          </cell>
          <cell r="B11927" t="str">
            <v>Jalisco</v>
          </cell>
          <cell r="F11927">
            <v>71294</v>
          </cell>
        </row>
        <row r="11928">
          <cell r="A11928">
            <v>2021</v>
          </cell>
          <cell r="B11928" t="str">
            <v>Jalisco</v>
          </cell>
          <cell r="F11928">
            <v>73307</v>
          </cell>
        </row>
        <row r="11929">
          <cell r="A11929">
            <v>2021</v>
          </cell>
          <cell r="B11929" t="str">
            <v>Jalisco</v>
          </cell>
          <cell r="F11929">
            <v>71011</v>
          </cell>
        </row>
        <row r="11930">
          <cell r="A11930">
            <v>2021</v>
          </cell>
          <cell r="B11930" t="str">
            <v>Jalisco</v>
          </cell>
          <cell r="F11930">
            <v>73191</v>
          </cell>
        </row>
        <row r="11931">
          <cell r="A11931">
            <v>2021</v>
          </cell>
          <cell r="B11931" t="str">
            <v>Jalisco</v>
          </cell>
          <cell r="F11931">
            <v>70899</v>
          </cell>
        </row>
        <row r="11932">
          <cell r="A11932">
            <v>2021</v>
          </cell>
          <cell r="B11932" t="str">
            <v>Jalisco</v>
          </cell>
          <cell r="F11932">
            <v>73109</v>
          </cell>
        </row>
        <row r="11933">
          <cell r="A11933">
            <v>2021</v>
          </cell>
          <cell r="B11933" t="str">
            <v>Jalisco</v>
          </cell>
          <cell r="F11933">
            <v>70897</v>
          </cell>
        </row>
        <row r="11934">
          <cell r="A11934">
            <v>2021</v>
          </cell>
          <cell r="B11934" t="str">
            <v>Jalisco</v>
          </cell>
          <cell r="F11934">
            <v>73001</v>
          </cell>
        </row>
        <row r="11935">
          <cell r="A11935">
            <v>2021</v>
          </cell>
          <cell r="B11935" t="str">
            <v>Jalisco</v>
          </cell>
          <cell r="F11935">
            <v>70873</v>
          </cell>
        </row>
        <row r="11936">
          <cell r="A11936">
            <v>2021</v>
          </cell>
          <cell r="B11936" t="str">
            <v>Jalisco</v>
          </cell>
          <cell r="F11936">
            <v>72708</v>
          </cell>
        </row>
        <row r="11937">
          <cell r="A11937">
            <v>2021</v>
          </cell>
          <cell r="B11937" t="str">
            <v>Jalisco</v>
          </cell>
          <cell r="F11937">
            <v>70681</v>
          </cell>
        </row>
        <row r="11938">
          <cell r="A11938">
            <v>2021</v>
          </cell>
          <cell r="B11938" t="str">
            <v>Jalisco</v>
          </cell>
          <cell r="F11938">
            <v>72124</v>
          </cell>
        </row>
        <row r="11939">
          <cell r="A11939">
            <v>2021</v>
          </cell>
          <cell r="B11939" t="str">
            <v>Jalisco</v>
          </cell>
          <cell r="F11939">
            <v>70296</v>
          </cell>
        </row>
        <row r="11940">
          <cell r="A11940">
            <v>2021</v>
          </cell>
          <cell r="B11940" t="str">
            <v>Jalisco</v>
          </cell>
          <cell r="F11940">
            <v>71234</v>
          </cell>
        </row>
        <row r="11941">
          <cell r="A11941">
            <v>2021</v>
          </cell>
          <cell r="B11941" t="str">
            <v>Jalisco</v>
          </cell>
          <cell r="F11941">
            <v>69775</v>
          </cell>
        </row>
        <row r="11942">
          <cell r="A11942">
            <v>2021</v>
          </cell>
          <cell r="B11942" t="str">
            <v>Jalisco</v>
          </cell>
          <cell r="F11942">
            <v>69943</v>
          </cell>
        </row>
        <row r="11943">
          <cell r="A11943">
            <v>2021</v>
          </cell>
          <cell r="B11943" t="str">
            <v>Jalisco</v>
          </cell>
          <cell r="F11943">
            <v>69059</v>
          </cell>
        </row>
        <row r="11944">
          <cell r="A11944">
            <v>2021</v>
          </cell>
          <cell r="B11944" t="str">
            <v>Jalisco</v>
          </cell>
          <cell r="F11944">
            <v>68389</v>
          </cell>
        </row>
        <row r="11945">
          <cell r="A11945">
            <v>2021</v>
          </cell>
          <cell r="B11945" t="str">
            <v>Jalisco</v>
          </cell>
          <cell r="F11945">
            <v>68211</v>
          </cell>
        </row>
        <row r="11946">
          <cell r="A11946">
            <v>2021</v>
          </cell>
          <cell r="B11946" t="str">
            <v>Jalisco</v>
          </cell>
          <cell r="F11946">
            <v>66825</v>
          </cell>
        </row>
        <row r="11947">
          <cell r="A11947">
            <v>2021</v>
          </cell>
          <cell r="B11947" t="str">
            <v>Jalisco</v>
          </cell>
          <cell r="F11947">
            <v>67384</v>
          </cell>
        </row>
        <row r="11948">
          <cell r="A11948">
            <v>2021</v>
          </cell>
          <cell r="B11948" t="str">
            <v>Jalisco</v>
          </cell>
          <cell r="F11948">
            <v>65238</v>
          </cell>
        </row>
        <row r="11949">
          <cell r="A11949">
            <v>2021</v>
          </cell>
          <cell r="B11949" t="str">
            <v>Jalisco</v>
          </cell>
          <cell r="F11949">
            <v>66533</v>
          </cell>
        </row>
        <row r="11950">
          <cell r="A11950">
            <v>2021</v>
          </cell>
          <cell r="B11950" t="str">
            <v>Jalisco</v>
          </cell>
          <cell r="F11950">
            <v>63577</v>
          </cell>
        </row>
        <row r="11951">
          <cell r="A11951">
            <v>2021</v>
          </cell>
          <cell r="B11951" t="str">
            <v>Jalisco</v>
          </cell>
          <cell r="F11951">
            <v>65583</v>
          </cell>
        </row>
        <row r="11952">
          <cell r="A11952">
            <v>2021</v>
          </cell>
          <cell r="B11952" t="str">
            <v>Jalisco</v>
          </cell>
          <cell r="F11952">
            <v>61921</v>
          </cell>
        </row>
        <row r="11953">
          <cell r="A11953">
            <v>2021</v>
          </cell>
          <cell r="B11953" t="str">
            <v>Jalisco</v>
          </cell>
          <cell r="F11953">
            <v>64578</v>
          </cell>
        </row>
        <row r="11954">
          <cell r="A11954">
            <v>2021</v>
          </cell>
          <cell r="B11954" t="str">
            <v>Jalisco</v>
          </cell>
          <cell r="F11954">
            <v>60283</v>
          </cell>
        </row>
        <row r="11955">
          <cell r="A11955">
            <v>2021</v>
          </cell>
          <cell r="B11955" t="str">
            <v>Jalisco</v>
          </cell>
          <cell r="F11955">
            <v>63555</v>
          </cell>
        </row>
        <row r="11956">
          <cell r="A11956">
            <v>2021</v>
          </cell>
          <cell r="B11956" t="str">
            <v>Jalisco</v>
          </cell>
          <cell r="F11956">
            <v>58638</v>
          </cell>
        </row>
        <row r="11957">
          <cell r="A11957">
            <v>2021</v>
          </cell>
          <cell r="B11957" t="str">
            <v>Jalisco</v>
          </cell>
          <cell r="F11957">
            <v>62495</v>
          </cell>
        </row>
        <row r="11958">
          <cell r="A11958">
            <v>2021</v>
          </cell>
          <cell r="B11958" t="str">
            <v>Jalisco</v>
          </cell>
          <cell r="F11958">
            <v>57019</v>
          </cell>
        </row>
        <row r="11959">
          <cell r="A11959">
            <v>2021</v>
          </cell>
          <cell r="B11959" t="str">
            <v>Jalisco</v>
          </cell>
          <cell r="F11959">
            <v>61421</v>
          </cell>
        </row>
        <row r="11960">
          <cell r="A11960">
            <v>2021</v>
          </cell>
          <cell r="B11960" t="str">
            <v>Jalisco</v>
          </cell>
          <cell r="F11960">
            <v>55498</v>
          </cell>
        </row>
        <row r="11961">
          <cell r="A11961">
            <v>2021</v>
          </cell>
          <cell r="B11961" t="str">
            <v>Jalisco</v>
          </cell>
          <cell r="F11961">
            <v>60356</v>
          </cell>
        </row>
        <row r="11962">
          <cell r="A11962">
            <v>2021</v>
          </cell>
          <cell r="B11962" t="str">
            <v>Jalisco</v>
          </cell>
          <cell r="F11962">
            <v>54141</v>
          </cell>
        </row>
        <row r="11963">
          <cell r="A11963">
            <v>2021</v>
          </cell>
          <cell r="B11963" t="str">
            <v>Jalisco</v>
          </cell>
          <cell r="F11963">
            <v>59313</v>
          </cell>
        </row>
        <row r="11964">
          <cell r="A11964">
            <v>2021</v>
          </cell>
          <cell r="B11964" t="str">
            <v>Jalisco</v>
          </cell>
          <cell r="F11964">
            <v>53011</v>
          </cell>
        </row>
        <row r="11965">
          <cell r="A11965">
            <v>2021</v>
          </cell>
          <cell r="B11965" t="str">
            <v>Jalisco</v>
          </cell>
          <cell r="F11965">
            <v>58330</v>
          </cell>
        </row>
        <row r="11966">
          <cell r="A11966">
            <v>2021</v>
          </cell>
          <cell r="B11966" t="str">
            <v>Jalisco</v>
          </cell>
          <cell r="F11966">
            <v>52106</v>
          </cell>
        </row>
        <row r="11967">
          <cell r="A11967">
            <v>2021</v>
          </cell>
          <cell r="B11967" t="str">
            <v>Jalisco</v>
          </cell>
          <cell r="F11967">
            <v>57425</v>
          </cell>
        </row>
        <row r="11968">
          <cell r="A11968">
            <v>2021</v>
          </cell>
          <cell r="B11968" t="str">
            <v>Jalisco</v>
          </cell>
          <cell r="F11968">
            <v>51410</v>
          </cell>
        </row>
        <row r="11969">
          <cell r="A11969">
            <v>2021</v>
          </cell>
          <cell r="B11969" t="str">
            <v>Jalisco</v>
          </cell>
          <cell r="F11969">
            <v>56608</v>
          </cell>
        </row>
        <row r="11970">
          <cell r="A11970">
            <v>2021</v>
          </cell>
          <cell r="B11970" t="str">
            <v>Jalisco</v>
          </cell>
          <cell r="F11970">
            <v>50909</v>
          </cell>
        </row>
        <row r="11971">
          <cell r="A11971">
            <v>2021</v>
          </cell>
          <cell r="B11971" t="str">
            <v>Jalisco</v>
          </cell>
          <cell r="F11971">
            <v>55881</v>
          </cell>
        </row>
        <row r="11972">
          <cell r="A11972">
            <v>2021</v>
          </cell>
          <cell r="B11972" t="str">
            <v>Jalisco</v>
          </cell>
          <cell r="F11972">
            <v>50546</v>
          </cell>
        </row>
        <row r="11973">
          <cell r="A11973">
            <v>2021</v>
          </cell>
          <cell r="B11973" t="str">
            <v>Jalisco</v>
          </cell>
          <cell r="F11973">
            <v>55222</v>
          </cell>
        </row>
        <row r="11974">
          <cell r="A11974">
            <v>2021</v>
          </cell>
          <cell r="B11974" t="str">
            <v>Jalisco</v>
          </cell>
          <cell r="F11974">
            <v>50095</v>
          </cell>
        </row>
        <row r="11975">
          <cell r="A11975">
            <v>2021</v>
          </cell>
          <cell r="B11975" t="str">
            <v>Jalisco</v>
          </cell>
          <cell r="F11975">
            <v>54445</v>
          </cell>
        </row>
        <row r="11976">
          <cell r="A11976">
            <v>2021</v>
          </cell>
          <cell r="B11976" t="str">
            <v>Jalisco</v>
          </cell>
          <cell r="F11976">
            <v>49425</v>
          </cell>
        </row>
        <row r="11977">
          <cell r="A11977">
            <v>2021</v>
          </cell>
          <cell r="B11977" t="str">
            <v>Jalisco</v>
          </cell>
          <cell r="F11977">
            <v>53453</v>
          </cell>
        </row>
        <row r="11978">
          <cell r="A11978">
            <v>2021</v>
          </cell>
          <cell r="B11978" t="str">
            <v>Jalisco</v>
          </cell>
          <cell r="F11978">
            <v>48551</v>
          </cell>
        </row>
        <row r="11979">
          <cell r="A11979">
            <v>2021</v>
          </cell>
          <cell r="B11979" t="str">
            <v>Jalisco</v>
          </cell>
          <cell r="F11979">
            <v>52305</v>
          </cell>
        </row>
        <row r="11980">
          <cell r="A11980">
            <v>2021</v>
          </cell>
          <cell r="B11980" t="str">
            <v>Jalisco</v>
          </cell>
          <cell r="F11980">
            <v>47453</v>
          </cell>
        </row>
        <row r="11981">
          <cell r="A11981">
            <v>2021</v>
          </cell>
          <cell r="B11981" t="str">
            <v>Jalisco</v>
          </cell>
          <cell r="F11981">
            <v>51002</v>
          </cell>
        </row>
        <row r="11982">
          <cell r="A11982">
            <v>2021</v>
          </cell>
          <cell r="B11982" t="str">
            <v>Jalisco</v>
          </cell>
          <cell r="F11982">
            <v>46146</v>
          </cell>
        </row>
        <row r="11983">
          <cell r="A11983">
            <v>2021</v>
          </cell>
          <cell r="B11983" t="str">
            <v>Jalisco</v>
          </cell>
          <cell r="F11983">
            <v>49581</v>
          </cell>
        </row>
        <row r="11984">
          <cell r="A11984">
            <v>2021</v>
          </cell>
          <cell r="B11984" t="str">
            <v>Jalisco</v>
          </cell>
          <cell r="F11984">
            <v>44714</v>
          </cell>
        </row>
        <row r="11985">
          <cell r="A11985">
            <v>2021</v>
          </cell>
          <cell r="B11985" t="str">
            <v>Jalisco</v>
          </cell>
          <cell r="F11985">
            <v>48096</v>
          </cell>
        </row>
        <row r="11986">
          <cell r="A11986">
            <v>2021</v>
          </cell>
          <cell r="B11986" t="str">
            <v>Jalisco</v>
          </cell>
          <cell r="F11986">
            <v>43221</v>
          </cell>
        </row>
        <row r="11987">
          <cell r="A11987">
            <v>2021</v>
          </cell>
          <cell r="B11987" t="str">
            <v>Jalisco</v>
          </cell>
          <cell r="F11987">
            <v>46575</v>
          </cell>
        </row>
        <row r="11988">
          <cell r="A11988">
            <v>2021</v>
          </cell>
          <cell r="B11988" t="str">
            <v>Jalisco</v>
          </cell>
          <cell r="F11988">
            <v>41685</v>
          </cell>
        </row>
        <row r="11989">
          <cell r="A11989">
            <v>2021</v>
          </cell>
          <cell r="B11989" t="str">
            <v>Jalisco</v>
          </cell>
          <cell r="F11989">
            <v>45054</v>
          </cell>
        </row>
        <row r="11990">
          <cell r="A11990">
            <v>2021</v>
          </cell>
          <cell r="B11990" t="str">
            <v>Jalisco</v>
          </cell>
          <cell r="F11990">
            <v>40149</v>
          </cell>
        </row>
        <row r="11991">
          <cell r="A11991">
            <v>2021</v>
          </cell>
          <cell r="B11991" t="str">
            <v>Jalisco</v>
          </cell>
          <cell r="F11991">
            <v>43571</v>
          </cell>
        </row>
        <row r="11992">
          <cell r="A11992">
            <v>2021</v>
          </cell>
          <cell r="B11992" t="str">
            <v>Jalisco</v>
          </cell>
          <cell r="F11992">
            <v>38659</v>
          </cell>
        </row>
        <row r="11993">
          <cell r="A11993">
            <v>2021</v>
          </cell>
          <cell r="B11993" t="str">
            <v>Jalisco</v>
          </cell>
          <cell r="F11993">
            <v>42144</v>
          </cell>
        </row>
        <row r="11994">
          <cell r="A11994">
            <v>2021</v>
          </cell>
          <cell r="B11994" t="str">
            <v>Jalisco</v>
          </cell>
          <cell r="F11994">
            <v>37217</v>
          </cell>
        </row>
        <row r="11995">
          <cell r="A11995">
            <v>2021</v>
          </cell>
          <cell r="B11995" t="str">
            <v>Jalisco</v>
          </cell>
          <cell r="F11995">
            <v>40767</v>
          </cell>
        </row>
        <row r="11996">
          <cell r="A11996">
            <v>2021</v>
          </cell>
          <cell r="B11996" t="str">
            <v>Jalisco</v>
          </cell>
          <cell r="F11996">
            <v>35797</v>
          </cell>
        </row>
        <row r="11997">
          <cell r="A11997">
            <v>2021</v>
          </cell>
          <cell r="B11997" t="str">
            <v>Jalisco</v>
          </cell>
          <cell r="F11997">
            <v>39412</v>
          </cell>
        </row>
        <row r="11998">
          <cell r="A11998">
            <v>2021</v>
          </cell>
          <cell r="B11998" t="str">
            <v>Jalisco</v>
          </cell>
          <cell r="F11998">
            <v>34386</v>
          </cell>
        </row>
        <row r="11999">
          <cell r="A11999">
            <v>2021</v>
          </cell>
          <cell r="B11999" t="str">
            <v>Jalisco</v>
          </cell>
          <cell r="F11999">
            <v>38074</v>
          </cell>
        </row>
        <row r="12000">
          <cell r="A12000">
            <v>2021</v>
          </cell>
          <cell r="B12000" t="str">
            <v>Jalisco</v>
          </cell>
          <cell r="F12000">
            <v>32973</v>
          </cell>
        </row>
        <row r="12001">
          <cell r="A12001">
            <v>2021</v>
          </cell>
          <cell r="B12001" t="str">
            <v>Jalisco</v>
          </cell>
          <cell r="F12001">
            <v>36734</v>
          </cell>
        </row>
        <row r="12002">
          <cell r="A12002">
            <v>2021</v>
          </cell>
          <cell r="B12002" t="str">
            <v>Jalisco</v>
          </cell>
          <cell r="F12002">
            <v>31552</v>
          </cell>
        </row>
        <row r="12003">
          <cell r="A12003">
            <v>2021</v>
          </cell>
          <cell r="B12003" t="str">
            <v>Jalisco</v>
          </cell>
          <cell r="F12003">
            <v>35365</v>
          </cell>
        </row>
        <row r="12004">
          <cell r="A12004">
            <v>2021</v>
          </cell>
          <cell r="B12004" t="str">
            <v>Jalisco</v>
          </cell>
          <cell r="F12004">
            <v>30118</v>
          </cell>
        </row>
        <row r="12005">
          <cell r="A12005">
            <v>2021</v>
          </cell>
          <cell r="B12005" t="str">
            <v>Jalisco</v>
          </cell>
          <cell r="F12005">
            <v>33957</v>
          </cell>
        </row>
        <row r="12006">
          <cell r="A12006">
            <v>2021</v>
          </cell>
          <cell r="B12006" t="str">
            <v>Jalisco</v>
          </cell>
          <cell r="F12006">
            <v>28660</v>
          </cell>
        </row>
        <row r="12007">
          <cell r="A12007">
            <v>2021</v>
          </cell>
          <cell r="B12007" t="str">
            <v>Jalisco</v>
          </cell>
          <cell r="F12007">
            <v>32509</v>
          </cell>
        </row>
        <row r="12008">
          <cell r="A12008">
            <v>2021</v>
          </cell>
          <cell r="B12008" t="str">
            <v>Jalisco</v>
          </cell>
          <cell r="F12008">
            <v>27185</v>
          </cell>
        </row>
        <row r="12009">
          <cell r="A12009">
            <v>2021</v>
          </cell>
          <cell r="B12009" t="str">
            <v>Jalisco</v>
          </cell>
          <cell r="F12009">
            <v>31026</v>
          </cell>
        </row>
        <row r="12010">
          <cell r="A12010">
            <v>2021</v>
          </cell>
          <cell r="B12010" t="str">
            <v>Jalisco</v>
          </cell>
          <cell r="F12010">
            <v>25713</v>
          </cell>
        </row>
        <row r="12011">
          <cell r="A12011">
            <v>2021</v>
          </cell>
          <cell r="B12011" t="str">
            <v>Jalisco</v>
          </cell>
          <cell r="F12011">
            <v>29526</v>
          </cell>
        </row>
        <row r="12012">
          <cell r="A12012">
            <v>2021</v>
          </cell>
          <cell r="B12012" t="str">
            <v>Jalisco</v>
          </cell>
          <cell r="F12012">
            <v>24260</v>
          </cell>
        </row>
        <row r="12013">
          <cell r="A12013">
            <v>2021</v>
          </cell>
          <cell r="B12013" t="str">
            <v>Jalisco</v>
          </cell>
          <cell r="F12013">
            <v>28029</v>
          </cell>
        </row>
        <row r="12014">
          <cell r="A12014">
            <v>2021</v>
          </cell>
          <cell r="B12014" t="str">
            <v>Jalisco</v>
          </cell>
          <cell r="F12014">
            <v>22831</v>
          </cell>
        </row>
        <row r="12015">
          <cell r="A12015">
            <v>2021</v>
          </cell>
          <cell r="B12015" t="str">
            <v>Jalisco</v>
          </cell>
          <cell r="F12015">
            <v>26556</v>
          </cell>
        </row>
        <row r="12016">
          <cell r="A12016">
            <v>2021</v>
          </cell>
          <cell r="B12016" t="str">
            <v>Jalisco</v>
          </cell>
          <cell r="F12016">
            <v>21418</v>
          </cell>
        </row>
        <row r="12017">
          <cell r="A12017">
            <v>2021</v>
          </cell>
          <cell r="B12017" t="str">
            <v>Jalisco</v>
          </cell>
          <cell r="F12017">
            <v>25106</v>
          </cell>
        </row>
        <row r="12018">
          <cell r="A12018">
            <v>2021</v>
          </cell>
          <cell r="B12018" t="str">
            <v>Jalisco</v>
          </cell>
          <cell r="F12018">
            <v>20059</v>
          </cell>
        </row>
        <row r="12019">
          <cell r="A12019">
            <v>2021</v>
          </cell>
          <cell r="B12019" t="str">
            <v>Jalisco</v>
          </cell>
          <cell r="F12019">
            <v>23664</v>
          </cell>
        </row>
        <row r="12020">
          <cell r="A12020">
            <v>2021</v>
          </cell>
          <cell r="B12020" t="str">
            <v>Jalisco</v>
          </cell>
          <cell r="F12020">
            <v>18739</v>
          </cell>
        </row>
        <row r="12021">
          <cell r="A12021">
            <v>2021</v>
          </cell>
          <cell r="B12021" t="str">
            <v>Jalisco</v>
          </cell>
          <cell r="F12021">
            <v>22231</v>
          </cell>
        </row>
        <row r="12022">
          <cell r="A12022">
            <v>2021</v>
          </cell>
          <cell r="B12022" t="str">
            <v>Jalisco</v>
          </cell>
          <cell r="F12022">
            <v>17427</v>
          </cell>
        </row>
        <row r="12023">
          <cell r="A12023">
            <v>2021</v>
          </cell>
          <cell r="B12023" t="str">
            <v>Jalisco</v>
          </cell>
          <cell r="F12023">
            <v>20820</v>
          </cell>
        </row>
        <row r="12024">
          <cell r="A12024">
            <v>2021</v>
          </cell>
          <cell r="B12024" t="str">
            <v>Jalisco</v>
          </cell>
          <cell r="F12024">
            <v>16282</v>
          </cell>
        </row>
        <row r="12025">
          <cell r="A12025">
            <v>2021</v>
          </cell>
          <cell r="B12025" t="str">
            <v>Jalisco</v>
          </cell>
          <cell r="F12025">
            <v>19585</v>
          </cell>
        </row>
        <row r="12026">
          <cell r="A12026">
            <v>2021</v>
          </cell>
          <cell r="B12026" t="str">
            <v>Jalisco</v>
          </cell>
          <cell r="F12026">
            <v>15237</v>
          </cell>
        </row>
        <row r="12027">
          <cell r="A12027">
            <v>2021</v>
          </cell>
          <cell r="B12027" t="str">
            <v>Jalisco</v>
          </cell>
          <cell r="F12027">
            <v>18432</v>
          </cell>
        </row>
        <row r="12028">
          <cell r="A12028">
            <v>2021</v>
          </cell>
          <cell r="B12028" t="str">
            <v>Jalisco</v>
          </cell>
          <cell r="F12028">
            <v>14169</v>
          </cell>
        </row>
        <row r="12029">
          <cell r="A12029">
            <v>2021</v>
          </cell>
          <cell r="B12029" t="str">
            <v>Jalisco</v>
          </cell>
          <cell r="F12029">
            <v>17224</v>
          </cell>
        </row>
        <row r="12030">
          <cell r="A12030">
            <v>2021</v>
          </cell>
          <cell r="B12030" t="str">
            <v>Jalisco</v>
          </cell>
          <cell r="F12030">
            <v>13139</v>
          </cell>
        </row>
        <row r="12031">
          <cell r="A12031">
            <v>2021</v>
          </cell>
          <cell r="B12031" t="str">
            <v>Jalisco</v>
          </cell>
          <cell r="F12031">
            <v>16061</v>
          </cell>
        </row>
        <row r="12032">
          <cell r="A12032">
            <v>2021</v>
          </cell>
          <cell r="B12032" t="str">
            <v>Jalisco</v>
          </cell>
          <cell r="F12032">
            <v>12148</v>
          </cell>
        </row>
        <row r="12033">
          <cell r="A12033">
            <v>2021</v>
          </cell>
          <cell r="B12033" t="str">
            <v>Jalisco</v>
          </cell>
          <cell r="F12033">
            <v>14930</v>
          </cell>
        </row>
        <row r="12034">
          <cell r="A12034">
            <v>2021</v>
          </cell>
          <cell r="B12034" t="str">
            <v>Jalisco</v>
          </cell>
          <cell r="F12034">
            <v>11194</v>
          </cell>
        </row>
        <row r="12035">
          <cell r="A12035">
            <v>2021</v>
          </cell>
          <cell r="B12035" t="str">
            <v>Jalisco</v>
          </cell>
          <cell r="F12035">
            <v>13834</v>
          </cell>
        </row>
        <row r="12036">
          <cell r="A12036">
            <v>2021</v>
          </cell>
          <cell r="B12036" t="str">
            <v>Jalisco</v>
          </cell>
          <cell r="F12036">
            <v>10270</v>
          </cell>
        </row>
        <row r="12037">
          <cell r="A12037">
            <v>2021</v>
          </cell>
          <cell r="B12037" t="str">
            <v>Jalisco</v>
          </cell>
          <cell r="F12037">
            <v>12774</v>
          </cell>
        </row>
        <row r="12038">
          <cell r="A12038">
            <v>2021</v>
          </cell>
          <cell r="B12038" t="str">
            <v>Jalisco</v>
          </cell>
          <cell r="F12038">
            <v>9382</v>
          </cell>
        </row>
        <row r="12039">
          <cell r="A12039">
            <v>2021</v>
          </cell>
          <cell r="B12039" t="str">
            <v>Jalisco</v>
          </cell>
          <cell r="F12039">
            <v>11753</v>
          </cell>
        </row>
        <row r="12040">
          <cell r="A12040">
            <v>2021</v>
          </cell>
          <cell r="B12040" t="str">
            <v>Jalisco</v>
          </cell>
          <cell r="F12040">
            <v>8549</v>
          </cell>
        </row>
        <row r="12041">
          <cell r="A12041">
            <v>2021</v>
          </cell>
          <cell r="B12041" t="str">
            <v>Jalisco</v>
          </cell>
          <cell r="F12041">
            <v>10800</v>
          </cell>
        </row>
        <row r="12042">
          <cell r="A12042">
            <v>2021</v>
          </cell>
          <cell r="B12042" t="str">
            <v>Jalisco</v>
          </cell>
          <cell r="F12042">
            <v>7750</v>
          </cell>
        </row>
        <row r="12043">
          <cell r="A12043">
            <v>2021</v>
          </cell>
          <cell r="B12043" t="str">
            <v>Jalisco</v>
          </cell>
          <cell r="F12043">
            <v>9882</v>
          </cell>
        </row>
        <row r="12044">
          <cell r="A12044">
            <v>2021</v>
          </cell>
          <cell r="B12044" t="str">
            <v>Jalisco</v>
          </cell>
          <cell r="F12044">
            <v>6965</v>
          </cell>
        </row>
        <row r="12045">
          <cell r="A12045">
            <v>2021</v>
          </cell>
          <cell r="B12045" t="str">
            <v>Jalisco</v>
          </cell>
          <cell r="F12045">
            <v>8974</v>
          </cell>
        </row>
        <row r="12046">
          <cell r="A12046">
            <v>2021</v>
          </cell>
          <cell r="B12046" t="str">
            <v>Jalisco</v>
          </cell>
          <cell r="F12046">
            <v>6217</v>
          </cell>
        </row>
        <row r="12047">
          <cell r="A12047">
            <v>2021</v>
          </cell>
          <cell r="B12047" t="str">
            <v>Jalisco</v>
          </cell>
          <cell r="F12047">
            <v>8102</v>
          </cell>
        </row>
        <row r="12048">
          <cell r="A12048">
            <v>2021</v>
          </cell>
          <cell r="B12048" t="str">
            <v>Jalisco</v>
          </cell>
          <cell r="F12048">
            <v>5520</v>
          </cell>
        </row>
        <row r="12049">
          <cell r="A12049">
            <v>2021</v>
          </cell>
          <cell r="B12049" t="str">
            <v>Jalisco</v>
          </cell>
          <cell r="F12049">
            <v>7280</v>
          </cell>
        </row>
        <row r="12050">
          <cell r="A12050">
            <v>2021</v>
          </cell>
          <cell r="B12050" t="str">
            <v>Jalisco</v>
          </cell>
          <cell r="F12050">
            <v>4875</v>
          </cell>
        </row>
        <row r="12051">
          <cell r="A12051">
            <v>2021</v>
          </cell>
          <cell r="B12051" t="str">
            <v>Jalisco</v>
          </cell>
          <cell r="F12051">
            <v>6511</v>
          </cell>
        </row>
        <row r="12052">
          <cell r="A12052">
            <v>2021</v>
          </cell>
          <cell r="B12052" t="str">
            <v>Jalisco</v>
          </cell>
          <cell r="F12052">
            <v>4279</v>
          </cell>
        </row>
        <row r="12053">
          <cell r="A12053">
            <v>2021</v>
          </cell>
          <cell r="B12053" t="str">
            <v>Jalisco</v>
          </cell>
          <cell r="F12053">
            <v>5791</v>
          </cell>
        </row>
        <row r="12054">
          <cell r="A12054">
            <v>2021</v>
          </cell>
          <cell r="B12054" t="str">
            <v>Jalisco</v>
          </cell>
          <cell r="F12054">
            <v>3732</v>
          </cell>
        </row>
        <row r="12055">
          <cell r="A12055">
            <v>2021</v>
          </cell>
          <cell r="B12055" t="str">
            <v>Jalisco</v>
          </cell>
          <cell r="F12055">
            <v>5120</v>
          </cell>
        </row>
        <row r="12056">
          <cell r="A12056">
            <v>2021</v>
          </cell>
          <cell r="B12056" t="str">
            <v>Jalisco</v>
          </cell>
          <cell r="F12056">
            <v>3232</v>
          </cell>
        </row>
        <row r="12057">
          <cell r="A12057">
            <v>2021</v>
          </cell>
          <cell r="B12057" t="str">
            <v>Jalisco</v>
          </cell>
          <cell r="F12057">
            <v>4496</v>
          </cell>
        </row>
        <row r="12058">
          <cell r="A12058">
            <v>2021</v>
          </cell>
          <cell r="B12058" t="str">
            <v>Jalisco</v>
          </cell>
          <cell r="F12058">
            <v>2772</v>
          </cell>
        </row>
        <row r="12059">
          <cell r="A12059">
            <v>2021</v>
          </cell>
          <cell r="B12059" t="str">
            <v>Jalisco</v>
          </cell>
          <cell r="F12059">
            <v>3913</v>
          </cell>
        </row>
        <row r="12060">
          <cell r="A12060">
            <v>2021</v>
          </cell>
          <cell r="B12060" t="str">
            <v>Jalisco</v>
          </cell>
          <cell r="F12060">
            <v>2353</v>
          </cell>
        </row>
        <row r="12061">
          <cell r="A12061">
            <v>2021</v>
          </cell>
          <cell r="B12061" t="str">
            <v>Jalisco</v>
          </cell>
          <cell r="F12061">
            <v>3370</v>
          </cell>
        </row>
        <row r="12062">
          <cell r="A12062">
            <v>2021</v>
          </cell>
          <cell r="B12062" t="str">
            <v>Jalisco</v>
          </cell>
          <cell r="F12062">
            <v>1974</v>
          </cell>
        </row>
        <row r="12063">
          <cell r="A12063">
            <v>2021</v>
          </cell>
          <cell r="B12063" t="str">
            <v>Jalisco</v>
          </cell>
          <cell r="F12063">
            <v>2868</v>
          </cell>
        </row>
        <row r="12064">
          <cell r="A12064">
            <v>2021</v>
          </cell>
          <cell r="B12064" t="str">
            <v>Jalisco</v>
          </cell>
          <cell r="F12064">
            <v>1634</v>
          </cell>
        </row>
        <row r="12065">
          <cell r="A12065">
            <v>2021</v>
          </cell>
          <cell r="B12065" t="str">
            <v>Jalisco</v>
          </cell>
          <cell r="F12065">
            <v>2406</v>
          </cell>
        </row>
        <row r="12066">
          <cell r="A12066">
            <v>2021</v>
          </cell>
          <cell r="B12066" t="str">
            <v>Jalisco</v>
          </cell>
          <cell r="F12066">
            <v>1328</v>
          </cell>
        </row>
        <row r="12067">
          <cell r="A12067">
            <v>2021</v>
          </cell>
          <cell r="B12067" t="str">
            <v>Jalisco</v>
          </cell>
          <cell r="F12067">
            <v>1982</v>
          </cell>
        </row>
        <row r="12068">
          <cell r="A12068">
            <v>2021</v>
          </cell>
          <cell r="B12068" t="str">
            <v>Jalisco</v>
          </cell>
          <cell r="F12068">
            <v>1065</v>
          </cell>
        </row>
        <row r="12069">
          <cell r="A12069">
            <v>2021</v>
          </cell>
          <cell r="B12069" t="str">
            <v>Jalisco</v>
          </cell>
          <cell r="F12069">
            <v>1610</v>
          </cell>
        </row>
        <row r="12070">
          <cell r="A12070">
            <v>2021</v>
          </cell>
          <cell r="B12070" t="str">
            <v>Jalisco</v>
          </cell>
          <cell r="F12070">
            <v>839</v>
          </cell>
        </row>
        <row r="12071">
          <cell r="A12071">
            <v>2021</v>
          </cell>
          <cell r="B12071" t="str">
            <v>Jalisco</v>
          </cell>
          <cell r="F12071">
            <v>1286</v>
          </cell>
        </row>
        <row r="12072">
          <cell r="A12072">
            <v>2021</v>
          </cell>
          <cell r="B12072" t="str">
            <v>Jalisco</v>
          </cell>
          <cell r="F12072">
            <v>648</v>
          </cell>
        </row>
        <row r="12073">
          <cell r="A12073">
            <v>2021</v>
          </cell>
          <cell r="B12073" t="str">
            <v>Jalisco</v>
          </cell>
          <cell r="F12073">
            <v>1007</v>
          </cell>
        </row>
        <row r="12074">
          <cell r="A12074">
            <v>2021</v>
          </cell>
          <cell r="B12074" t="str">
            <v>Jalisco</v>
          </cell>
          <cell r="F12074">
            <v>493</v>
          </cell>
        </row>
        <row r="12075">
          <cell r="A12075">
            <v>2021</v>
          </cell>
          <cell r="B12075" t="str">
            <v>Jalisco</v>
          </cell>
          <cell r="F12075">
            <v>775</v>
          </cell>
        </row>
        <row r="12076">
          <cell r="A12076">
            <v>2021</v>
          </cell>
          <cell r="B12076" t="str">
            <v>Jalisco</v>
          </cell>
          <cell r="F12076">
            <v>367</v>
          </cell>
        </row>
        <row r="12077">
          <cell r="A12077">
            <v>2021</v>
          </cell>
          <cell r="B12077" t="str">
            <v>Jalisco</v>
          </cell>
          <cell r="F12077">
            <v>582</v>
          </cell>
        </row>
        <row r="12078">
          <cell r="A12078">
            <v>2021</v>
          </cell>
          <cell r="B12078" t="str">
            <v>Jalisco</v>
          </cell>
          <cell r="F12078">
            <v>265</v>
          </cell>
        </row>
        <row r="12079">
          <cell r="A12079">
            <v>2021</v>
          </cell>
          <cell r="B12079" t="str">
            <v>Jalisco</v>
          </cell>
          <cell r="F12079">
            <v>426</v>
          </cell>
        </row>
        <row r="12080">
          <cell r="A12080">
            <v>2021</v>
          </cell>
          <cell r="B12080" t="str">
            <v>Jalisco</v>
          </cell>
          <cell r="F12080">
            <v>186</v>
          </cell>
        </row>
        <row r="12081">
          <cell r="A12081">
            <v>2021</v>
          </cell>
          <cell r="B12081" t="str">
            <v>Jalisco</v>
          </cell>
          <cell r="F12081">
            <v>303</v>
          </cell>
        </row>
        <row r="12082">
          <cell r="A12082">
            <v>2021</v>
          </cell>
          <cell r="B12082" t="str">
            <v>Jalisco</v>
          </cell>
          <cell r="F12082">
            <v>127</v>
          </cell>
        </row>
        <row r="12083">
          <cell r="A12083">
            <v>2021</v>
          </cell>
          <cell r="B12083" t="str">
            <v>Jalisco</v>
          </cell>
          <cell r="F12083">
            <v>208</v>
          </cell>
        </row>
        <row r="12084">
          <cell r="A12084">
            <v>2021</v>
          </cell>
          <cell r="B12084" t="str">
            <v>Jalisco</v>
          </cell>
          <cell r="F12084">
            <v>83</v>
          </cell>
        </row>
        <row r="12085">
          <cell r="A12085">
            <v>2021</v>
          </cell>
          <cell r="B12085" t="str">
            <v>Jalisco</v>
          </cell>
          <cell r="F12085">
            <v>138</v>
          </cell>
        </row>
        <row r="12086">
          <cell r="A12086">
            <v>2021</v>
          </cell>
          <cell r="B12086" t="str">
            <v>Jalisco</v>
          </cell>
          <cell r="F12086">
            <v>53</v>
          </cell>
        </row>
        <row r="12087">
          <cell r="A12087">
            <v>2021</v>
          </cell>
          <cell r="B12087" t="str">
            <v>Jalisco</v>
          </cell>
          <cell r="F12087">
            <v>87</v>
          </cell>
        </row>
        <row r="12088">
          <cell r="A12088">
            <v>2021</v>
          </cell>
          <cell r="B12088" t="str">
            <v>Jalisco</v>
          </cell>
          <cell r="F12088">
            <v>32</v>
          </cell>
        </row>
        <row r="12089">
          <cell r="A12089">
            <v>2021</v>
          </cell>
          <cell r="B12089" t="str">
            <v>Jalisco</v>
          </cell>
          <cell r="F12089">
            <v>53</v>
          </cell>
        </row>
        <row r="12090">
          <cell r="A12090">
            <v>2021</v>
          </cell>
          <cell r="B12090" t="str">
            <v>Jalisco</v>
          </cell>
          <cell r="F12090">
            <v>19</v>
          </cell>
        </row>
        <row r="12091">
          <cell r="A12091">
            <v>2021</v>
          </cell>
          <cell r="B12091" t="str">
            <v>Jalisco</v>
          </cell>
          <cell r="F12091">
            <v>31</v>
          </cell>
        </row>
        <row r="12092">
          <cell r="A12092">
            <v>2021</v>
          </cell>
          <cell r="B12092" t="str">
            <v>Jalisco</v>
          </cell>
          <cell r="F12092">
            <v>10</v>
          </cell>
        </row>
        <row r="12093">
          <cell r="A12093">
            <v>2021</v>
          </cell>
          <cell r="B12093" t="str">
            <v>Jalisco</v>
          </cell>
          <cell r="F12093">
            <v>18</v>
          </cell>
        </row>
        <row r="12094">
          <cell r="A12094">
            <v>2021</v>
          </cell>
          <cell r="B12094" t="str">
            <v>Jalisco</v>
          </cell>
          <cell r="F12094">
            <v>5</v>
          </cell>
        </row>
        <row r="12095">
          <cell r="A12095">
            <v>2021</v>
          </cell>
          <cell r="B12095" t="str">
            <v>Jalisco</v>
          </cell>
          <cell r="F12095">
            <v>8</v>
          </cell>
        </row>
        <row r="12096">
          <cell r="A12096">
            <v>2021</v>
          </cell>
          <cell r="B12096" t="str">
            <v>Jalisco</v>
          </cell>
          <cell r="F12096">
            <v>2</v>
          </cell>
        </row>
        <row r="12097">
          <cell r="A12097">
            <v>2021</v>
          </cell>
          <cell r="B12097" t="str">
            <v>Jalisco</v>
          </cell>
          <cell r="F12097">
            <v>4</v>
          </cell>
        </row>
        <row r="12098">
          <cell r="A12098">
            <v>2021</v>
          </cell>
          <cell r="B12098" t="str">
            <v>Jalisco</v>
          </cell>
          <cell r="F12098">
            <v>2</v>
          </cell>
        </row>
        <row r="12099">
          <cell r="A12099">
            <v>2021</v>
          </cell>
          <cell r="B12099" t="str">
            <v>Jalisco</v>
          </cell>
          <cell r="F12099">
            <v>3</v>
          </cell>
        </row>
        <row r="12100">
          <cell r="A12100">
            <v>2021</v>
          </cell>
          <cell r="B12100" t="str">
            <v>Jalisco</v>
          </cell>
          <cell r="F12100">
            <v>1</v>
          </cell>
        </row>
        <row r="12101">
          <cell r="A12101">
            <v>2021</v>
          </cell>
          <cell r="B12101" t="str">
            <v>Jalisco</v>
          </cell>
          <cell r="F12101">
            <v>2</v>
          </cell>
        </row>
        <row r="12102">
          <cell r="A12102">
            <v>2022</v>
          </cell>
          <cell r="B12102" t="str">
            <v>Jalisco</v>
          </cell>
          <cell r="F12102">
            <v>70241</v>
          </cell>
        </row>
        <row r="12103">
          <cell r="A12103">
            <v>2022</v>
          </cell>
          <cell r="B12103" t="str">
            <v>Jalisco</v>
          </cell>
          <cell r="F12103">
            <v>67663</v>
          </cell>
        </row>
        <row r="12104">
          <cell r="A12104">
            <v>2022</v>
          </cell>
          <cell r="B12104" t="str">
            <v>Jalisco</v>
          </cell>
          <cell r="F12104">
            <v>70906</v>
          </cell>
        </row>
        <row r="12105">
          <cell r="A12105">
            <v>2022</v>
          </cell>
          <cell r="B12105" t="str">
            <v>Jalisco</v>
          </cell>
          <cell r="F12105">
            <v>68347</v>
          </cell>
        </row>
        <row r="12106">
          <cell r="A12106">
            <v>2022</v>
          </cell>
          <cell r="B12106" t="str">
            <v>Jalisco</v>
          </cell>
          <cell r="F12106">
            <v>71660</v>
          </cell>
        </row>
        <row r="12107">
          <cell r="A12107">
            <v>2022</v>
          </cell>
          <cell r="B12107" t="str">
            <v>Jalisco</v>
          </cell>
          <cell r="F12107">
            <v>69088</v>
          </cell>
        </row>
        <row r="12108">
          <cell r="A12108">
            <v>2022</v>
          </cell>
          <cell r="B12108" t="str">
            <v>Jalisco</v>
          </cell>
          <cell r="F12108">
            <v>72425</v>
          </cell>
        </row>
        <row r="12109">
          <cell r="A12109">
            <v>2022</v>
          </cell>
          <cell r="B12109" t="str">
            <v>Jalisco</v>
          </cell>
          <cell r="F12109">
            <v>69827</v>
          </cell>
        </row>
        <row r="12110">
          <cell r="A12110">
            <v>2022</v>
          </cell>
          <cell r="B12110" t="str">
            <v>Jalisco</v>
          </cell>
          <cell r="F12110">
            <v>73199</v>
          </cell>
        </row>
        <row r="12111">
          <cell r="A12111">
            <v>2022</v>
          </cell>
          <cell r="B12111" t="str">
            <v>Jalisco</v>
          </cell>
          <cell r="F12111">
            <v>70565</v>
          </cell>
        </row>
        <row r="12112">
          <cell r="A12112">
            <v>2022</v>
          </cell>
          <cell r="B12112" t="str">
            <v>Jalisco</v>
          </cell>
          <cell r="F12112">
            <v>73989</v>
          </cell>
        </row>
        <row r="12113">
          <cell r="A12113">
            <v>2022</v>
          </cell>
          <cell r="B12113" t="str">
            <v>Jalisco</v>
          </cell>
          <cell r="F12113">
            <v>71317</v>
          </cell>
        </row>
        <row r="12114">
          <cell r="A12114">
            <v>2022</v>
          </cell>
          <cell r="B12114" t="str">
            <v>Jalisco</v>
          </cell>
          <cell r="F12114">
            <v>74457</v>
          </cell>
        </row>
        <row r="12115">
          <cell r="A12115">
            <v>2022</v>
          </cell>
          <cell r="B12115" t="str">
            <v>Jalisco</v>
          </cell>
          <cell r="F12115">
            <v>71742</v>
          </cell>
        </row>
        <row r="12116">
          <cell r="A12116">
            <v>2022</v>
          </cell>
          <cell r="B12116" t="str">
            <v>Jalisco</v>
          </cell>
          <cell r="F12116">
            <v>74863</v>
          </cell>
        </row>
        <row r="12117">
          <cell r="A12117">
            <v>2022</v>
          </cell>
          <cell r="B12117" t="str">
            <v>Jalisco</v>
          </cell>
          <cell r="F12117">
            <v>72173</v>
          </cell>
        </row>
        <row r="12118">
          <cell r="A12118">
            <v>2022</v>
          </cell>
          <cell r="B12118" t="str">
            <v>Jalisco</v>
          </cell>
          <cell r="F12118">
            <v>75021</v>
          </cell>
        </row>
        <row r="12119">
          <cell r="A12119">
            <v>2022</v>
          </cell>
          <cell r="B12119" t="str">
            <v>Jalisco</v>
          </cell>
          <cell r="F12119">
            <v>72452</v>
          </cell>
        </row>
        <row r="12120">
          <cell r="A12120">
            <v>2022</v>
          </cell>
          <cell r="B12120" t="str">
            <v>Jalisco</v>
          </cell>
          <cell r="F12120">
            <v>75056</v>
          </cell>
        </row>
        <row r="12121">
          <cell r="A12121">
            <v>2022</v>
          </cell>
          <cell r="B12121" t="str">
            <v>Jalisco</v>
          </cell>
          <cell r="F12121">
            <v>72591</v>
          </cell>
        </row>
        <row r="12122">
          <cell r="A12122">
            <v>2022</v>
          </cell>
          <cell r="B12122" t="str">
            <v>Jalisco</v>
          </cell>
          <cell r="F12122">
            <v>75090</v>
          </cell>
        </row>
        <row r="12123">
          <cell r="A12123">
            <v>2022</v>
          </cell>
          <cell r="B12123" t="str">
            <v>Jalisco</v>
          </cell>
          <cell r="F12123">
            <v>72679</v>
          </cell>
        </row>
        <row r="12124">
          <cell r="A12124">
            <v>2022</v>
          </cell>
          <cell r="B12124" t="str">
            <v>Jalisco</v>
          </cell>
          <cell r="F12124">
            <v>75128</v>
          </cell>
        </row>
        <row r="12125">
          <cell r="A12125">
            <v>2022</v>
          </cell>
          <cell r="B12125" t="str">
            <v>Jalisco</v>
          </cell>
          <cell r="F12125">
            <v>72765</v>
          </cell>
        </row>
        <row r="12126">
          <cell r="A12126">
            <v>2022</v>
          </cell>
          <cell r="B12126" t="str">
            <v>Jalisco</v>
          </cell>
          <cell r="F12126">
            <v>75182</v>
          </cell>
        </row>
        <row r="12127">
          <cell r="A12127">
            <v>2022</v>
          </cell>
          <cell r="B12127" t="str">
            <v>Jalisco</v>
          </cell>
          <cell r="F12127">
            <v>72859</v>
          </cell>
        </row>
        <row r="12128">
          <cell r="A12128">
            <v>2022</v>
          </cell>
          <cell r="B12128" t="str">
            <v>Jalisco</v>
          </cell>
          <cell r="F12128">
            <v>75256</v>
          </cell>
        </row>
        <row r="12129">
          <cell r="A12129">
            <v>2022</v>
          </cell>
          <cell r="B12129" t="str">
            <v>Jalisco</v>
          </cell>
          <cell r="F12129">
            <v>72969</v>
          </cell>
        </row>
        <row r="12130">
          <cell r="A12130">
            <v>2022</v>
          </cell>
          <cell r="B12130" t="str">
            <v>Jalisco</v>
          </cell>
          <cell r="F12130">
            <v>75284</v>
          </cell>
        </row>
        <row r="12131">
          <cell r="A12131">
            <v>2022</v>
          </cell>
          <cell r="B12131" t="str">
            <v>Jalisco</v>
          </cell>
          <cell r="F12131">
            <v>73043</v>
          </cell>
        </row>
        <row r="12132">
          <cell r="A12132">
            <v>2022</v>
          </cell>
          <cell r="B12132" t="str">
            <v>Jalisco</v>
          </cell>
          <cell r="F12132">
            <v>75349</v>
          </cell>
        </row>
        <row r="12133">
          <cell r="A12133">
            <v>2022</v>
          </cell>
          <cell r="B12133" t="str">
            <v>Jalisco</v>
          </cell>
          <cell r="F12133">
            <v>73066</v>
          </cell>
        </row>
        <row r="12134">
          <cell r="A12134">
            <v>2022</v>
          </cell>
          <cell r="B12134" t="str">
            <v>Jalisco</v>
          </cell>
          <cell r="F12134">
            <v>75476</v>
          </cell>
        </row>
        <row r="12135">
          <cell r="A12135">
            <v>2022</v>
          </cell>
          <cell r="B12135" t="str">
            <v>Jalisco</v>
          </cell>
          <cell r="F12135">
            <v>73114</v>
          </cell>
        </row>
        <row r="12136">
          <cell r="A12136">
            <v>2022</v>
          </cell>
          <cell r="B12136" t="str">
            <v>Jalisco</v>
          </cell>
          <cell r="F12136">
            <v>75496</v>
          </cell>
        </row>
        <row r="12137">
          <cell r="A12137">
            <v>2022</v>
          </cell>
          <cell r="B12137" t="str">
            <v>Jalisco</v>
          </cell>
          <cell r="F12137">
            <v>73115</v>
          </cell>
        </row>
        <row r="12138">
          <cell r="A12138">
            <v>2022</v>
          </cell>
          <cell r="B12138" t="str">
            <v>Jalisco</v>
          </cell>
          <cell r="F12138">
            <v>75264</v>
          </cell>
        </row>
        <row r="12139">
          <cell r="A12139">
            <v>2022</v>
          </cell>
          <cell r="B12139" t="str">
            <v>Jalisco</v>
          </cell>
          <cell r="F12139">
            <v>72908</v>
          </cell>
        </row>
        <row r="12140">
          <cell r="A12140">
            <v>2022</v>
          </cell>
          <cell r="B12140" t="str">
            <v>Jalisco</v>
          </cell>
          <cell r="F12140">
            <v>74826</v>
          </cell>
        </row>
        <row r="12141">
          <cell r="A12141">
            <v>2022</v>
          </cell>
          <cell r="B12141" t="str">
            <v>Jalisco</v>
          </cell>
          <cell r="F12141">
            <v>72542</v>
          </cell>
        </row>
        <row r="12142">
          <cell r="A12142">
            <v>2022</v>
          </cell>
          <cell r="B12142" t="str">
            <v>Jalisco</v>
          </cell>
          <cell r="F12142">
            <v>74376</v>
          </cell>
        </row>
        <row r="12143">
          <cell r="A12143">
            <v>2022</v>
          </cell>
          <cell r="B12143" t="str">
            <v>Jalisco</v>
          </cell>
          <cell r="F12143">
            <v>72204</v>
          </cell>
        </row>
        <row r="12144">
          <cell r="A12144">
            <v>2022</v>
          </cell>
          <cell r="B12144" t="str">
            <v>Jalisco</v>
          </cell>
          <cell r="F12144">
            <v>73932</v>
          </cell>
        </row>
        <row r="12145">
          <cell r="A12145">
            <v>2022</v>
          </cell>
          <cell r="B12145" t="str">
            <v>Jalisco</v>
          </cell>
          <cell r="F12145">
            <v>71869</v>
          </cell>
        </row>
        <row r="12146">
          <cell r="A12146">
            <v>2022</v>
          </cell>
          <cell r="B12146" t="str">
            <v>Jalisco</v>
          </cell>
          <cell r="F12146">
            <v>73500</v>
          </cell>
        </row>
        <row r="12147">
          <cell r="A12147">
            <v>2022</v>
          </cell>
          <cell r="B12147" t="str">
            <v>Jalisco</v>
          </cell>
          <cell r="F12147">
            <v>71480</v>
          </cell>
        </row>
        <row r="12148">
          <cell r="A12148">
            <v>2022</v>
          </cell>
          <cell r="B12148" t="str">
            <v>Jalisco</v>
          </cell>
          <cell r="F12148">
            <v>73184</v>
          </cell>
        </row>
        <row r="12149">
          <cell r="A12149">
            <v>2022</v>
          </cell>
          <cell r="B12149" t="str">
            <v>Jalisco</v>
          </cell>
          <cell r="F12149">
            <v>71104</v>
          </cell>
        </row>
        <row r="12150">
          <cell r="A12150">
            <v>2022</v>
          </cell>
          <cell r="B12150" t="str">
            <v>Jalisco</v>
          </cell>
          <cell r="F12150">
            <v>72995</v>
          </cell>
        </row>
        <row r="12151">
          <cell r="A12151">
            <v>2022</v>
          </cell>
          <cell r="B12151" t="str">
            <v>Jalisco</v>
          </cell>
          <cell r="F12151">
            <v>70825</v>
          </cell>
        </row>
        <row r="12152">
          <cell r="A12152">
            <v>2022</v>
          </cell>
          <cell r="B12152" t="str">
            <v>Jalisco</v>
          </cell>
          <cell r="F12152">
            <v>72847</v>
          </cell>
        </row>
        <row r="12153">
          <cell r="A12153">
            <v>2022</v>
          </cell>
          <cell r="B12153" t="str">
            <v>Jalisco</v>
          </cell>
          <cell r="F12153">
            <v>70685</v>
          </cell>
        </row>
        <row r="12154">
          <cell r="A12154">
            <v>2022</v>
          </cell>
          <cell r="B12154" t="str">
            <v>Jalisco</v>
          </cell>
          <cell r="F12154">
            <v>72738</v>
          </cell>
        </row>
        <row r="12155">
          <cell r="A12155">
            <v>2022</v>
          </cell>
          <cell r="B12155" t="str">
            <v>Jalisco</v>
          </cell>
          <cell r="F12155">
            <v>70658</v>
          </cell>
        </row>
        <row r="12156">
          <cell r="A12156">
            <v>2022</v>
          </cell>
          <cell r="B12156" t="str">
            <v>Jalisco</v>
          </cell>
          <cell r="F12156">
            <v>72643</v>
          </cell>
        </row>
        <row r="12157">
          <cell r="A12157">
            <v>2022</v>
          </cell>
          <cell r="B12157" t="str">
            <v>Jalisco</v>
          </cell>
          <cell r="F12157">
            <v>70643</v>
          </cell>
        </row>
        <row r="12158">
          <cell r="A12158">
            <v>2022</v>
          </cell>
          <cell r="B12158" t="str">
            <v>Jalisco</v>
          </cell>
          <cell r="F12158">
            <v>72365</v>
          </cell>
        </row>
        <row r="12159">
          <cell r="A12159">
            <v>2022</v>
          </cell>
          <cell r="B12159" t="str">
            <v>Jalisco</v>
          </cell>
          <cell r="F12159">
            <v>70458</v>
          </cell>
        </row>
        <row r="12160">
          <cell r="A12160">
            <v>2022</v>
          </cell>
          <cell r="B12160" t="str">
            <v>Jalisco</v>
          </cell>
          <cell r="F12160">
            <v>71799</v>
          </cell>
        </row>
        <row r="12161">
          <cell r="A12161">
            <v>2022</v>
          </cell>
          <cell r="B12161" t="str">
            <v>Jalisco</v>
          </cell>
          <cell r="F12161">
            <v>70082</v>
          </cell>
        </row>
        <row r="12162">
          <cell r="A12162">
            <v>2022</v>
          </cell>
          <cell r="B12162" t="str">
            <v>Jalisco</v>
          </cell>
          <cell r="F12162">
            <v>70897</v>
          </cell>
        </row>
        <row r="12163">
          <cell r="A12163">
            <v>2022</v>
          </cell>
          <cell r="B12163" t="str">
            <v>Jalisco</v>
          </cell>
          <cell r="F12163">
            <v>69562</v>
          </cell>
        </row>
        <row r="12164">
          <cell r="A12164">
            <v>2022</v>
          </cell>
          <cell r="B12164" t="str">
            <v>Jalisco</v>
          </cell>
          <cell r="F12164">
            <v>69598</v>
          </cell>
        </row>
        <row r="12165">
          <cell r="A12165">
            <v>2022</v>
          </cell>
          <cell r="B12165" t="str">
            <v>Jalisco</v>
          </cell>
          <cell r="F12165">
            <v>68846</v>
          </cell>
        </row>
        <row r="12166">
          <cell r="A12166">
            <v>2022</v>
          </cell>
          <cell r="B12166" t="str">
            <v>Jalisco</v>
          </cell>
          <cell r="F12166">
            <v>68063</v>
          </cell>
        </row>
        <row r="12167">
          <cell r="A12167">
            <v>2022</v>
          </cell>
          <cell r="B12167" t="str">
            <v>Jalisco</v>
          </cell>
          <cell r="F12167">
            <v>68007</v>
          </cell>
        </row>
        <row r="12168">
          <cell r="A12168">
            <v>2022</v>
          </cell>
          <cell r="B12168" t="str">
            <v>Jalisco</v>
          </cell>
          <cell r="F12168">
            <v>66518</v>
          </cell>
        </row>
        <row r="12169">
          <cell r="A12169">
            <v>2022</v>
          </cell>
          <cell r="B12169" t="str">
            <v>Jalisco</v>
          </cell>
          <cell r="F12169">
            <v>67189</v>
          </cell>
        </row>
        <row r="12170">
          <cell r="A12170">
            <v>2022</v>
          </cell>
          <cell r="B12170" t="str">
            <v>Jalisco</v>
          </cell>
          <cell r="F12170">
            <v>64944</v>
          </cell>
        </row>
        <row r="12171">
          <cell r="A12171">
            <v>2022</v>
          </cell>
          <cell r="B12171" t="str">
            <v>Jalisco</v>
          </cell>
          <cell r="F12171">
            <v>66344</v>
          </cell>
        </row>
        <row r="12172">
          <cell r="A12172">
            <v>2022</v>
          </cell>
          <cell r="B12172" t="str">
            <v>Jalisco</v>
          </cell>
          <cell r="F12172">
            <v>63293</v>
          </cell>
        </row>
        <row r="12173">
          <cell r="A12173">
            <v>2022</v>
          </cell>
          <cell r="B12173" t="str">
            <v>Jalisco</v>
          </cell>
          <cell r="F12173">
            <v>65407</v>
          </cell>
        </row>
        <row r="12174">
          <cell r="A12174">
            <v>2022</v>
          </cell>
          <cell r="B12174" t="str">
            <v>Jalisco</v>
          </cell>
          <cell r="F12174">
            <v>61643</v>
          </cell>
        </row>
        <row r="12175">
          <cell r="A12175">
            <v>2022</v>
          </cell>
          <cell r="B12175" t="str">
            <v>Jalisco</v>
          </cell>
          <cell r="F12175">
            <v>64419</v>
          </cell>
        </row>
        <row r="12176">
          <cell r="A12176">
            <v>2022</v>
          </cell>
          <cell r="B12176" t="str">
            <v>Jalisco</v>
          </cell>
          <cell r="F12176">
            <v>60013</v>
          </cell>
        </row>
        <row r="12177">
          <cell r="A12177">
            <v>2022</v>
          </cell>
          <cell r="B12177" t="str">
            <v>Jalisco</v>
          </cell>
          <cell r="F12177">
            <v>63398</v>
          </cell>
        </row>
        <row r="12178">
          <cell r="A12178">
            <v>2022</v>
          </cell>
          <cell r="B12178" t="str">
            <v>Jalisco</v>
          </cell>
          <cell r="F12178">
            <v>58375</v>
          </cell>
        </row>
        <row r="12179">
          <cell r="A12179">
            <v>2022</v>
          </cell>
          <cell r="B12179" t="str">
            <v>Jalisco</v>
          </cell>
          <cell r="F12179">
            <v>62339</v>
          </cell>
        </row>
        <row r="12180">
          <cell r="A12180">
            <v>2022</v>
          </cell>
          <cell r="B12180" t="str">
            <v>Jalisco</v>
          </cell>
          <cell r="F12180">
            <v>56763</v>
          </cell>
        </row>
        <row r="12181">
          <cell r="A12181">
            <v>2022</v>
          </cell>
          <cell r="B12181" t="str">
            <v>Jalisco</v>
          </cell>
          <cell r="F12181">
            <v>61265</v>
          </cell>
        </row>
        <row r="12182">
          <cell r="A12182">
            <v>2022</v>
          </cell>
          <cell r="B12182" t="str">
            <v>Jalisco</v>
          </cell>
          <cell r="F12182">
            <v>55261</v>
          </cell>
        </row>
        <row r="12183">
          <cell r="A12183">
            <v>2022</v>
          </cell>
          <cell r="B12183" t="str">
            <v>Jalisco</v>
          </cell>
          <cell r="F12183">
            <v>60203</v>
          </cell>
        </row>
        <row r="12184">
          <cell r="A12184">
            <v>2022</v>
          </cell>
          <cell r="B12184" t="str">
            <v>Jalisco</v>
          </cell>
          <cell r="F12184">
            <v>53920</v>
          </cell>
        </row>
        <row r="12185">
          <cell r="A12185">
            <v>2022</v>
          </cell>
          <cell r="B12185" t="str">
            <v>Jalisco</v>
          </cell>
          <cell r="F12185">
            <v>59163</v>
          </cell>
        </row>
        <row r="12186">
          <cell r="A12186">
            <v>2022</v>
          </cell>
          <cell r="B12186" t="str">
            <v>Jalisco</v>
          </cell>
          <cell r="F12186">
            <v>52786</v>
          </cell>
        </row>
        <row r="12187">
          <cell r="A12187">
            <v>2022</v>
          </cell>
          <cell r="B12187" t="str">
            <v>Jalisco</v>
          </cell>
          <cell r="F12187">
            <v>58176</v>
          </cell>
        </row>
        <row r="12188">
          <cell r="A12188">
            <v>2022</v>
          </cell>
          <cell r="B12188" t="str">
            <v>Jalisco</v>
          </cell>
          <cell r="F12188">
            <v>51875</v>
          </cell>
        </row>
        <row r="12189">
          <cell r="A12189">
            <v>2022</v>
          </cell>
          <cell r="B12189" t="str">
            <v>Jalisco</v>
          </cell>
          <cell r="F12189">
            <v>57265</v>
          </cell>
        </row>
        <row r="12190">
          <cell r="A12190">
            <v>2022</v>
          </cell>
          <cell r="B12190" t="str">
            <v>Jalisco</v>
          </cell>
          <cell r="F12190">
            <v>51171</v>
          </cell>
        </row>
        <row r="12191">
          <cell r="A12191">
            <v>2022</v>
          </cell>
          <cell r="B12191" t="str">
            <v>Jalisco</v>
          </cell>
          <cell r="F12191">
            <v>56445</v>
          </cell>
        </row>
        <row r="12192">
          <cell r="A12192">
            <v>2022</v>
          </cell>
          <cell r="B12192" t="str">
            <v>Jalisco</v>
          </cell>
          <cell r="F12192">
            <v>50657</v>
          </cell>
        </row>
        <row r="12193">
          <cell r="A12193">
            <v>2022</v>
          </cell>
          <cell r="B12193" t="str">
            <v>Jalisco</v>
          </cell>
          <cell r="F12193">
            <v>55711</v>
          </cell>
        </row>
        <row r="12194">
          <cell r="A12194">
            <v>2022</v>
          </cell>
          <cell r="B12194" t="str">
            <v>Jalisco</v>
          </cell>
          <cell r="F12194">
            <v>50278</v>
          </cell>
        </row>
        <row r="12195">
          <cell r="A12195">
            <v>2022</v>
          </cell>
          <cell r="B12195" t="str">
            <v>Jalisco</v>
          </cell>
          <cell r="F12195">
            <v>55045</v>
          </cell>
        </row>
        <row r="12196">
          <cell r="A12196">
            <v>2022</v>
          </cell>
          <cell r="B12196" t="str">
            <v>Jalisco</v>
          </cell>
          <cell r="F12196">
            <v>49812</v>
          </cell>
        </row>
        <row r="12197">
          <cell r="A12197">
            <v>2022</v>
          </cell>
          <cell r="B12197" t="str">
            <v>Jalisco</v>
          </cell>
          <cell r="F12197">
            <v>54259</v>
          </cell>
        </row>
        <row r="12198">
          <cell r="A12198">
            <v>2022</v>
          </cell>
          <cell r="B12198" t="str">
            <v>Jalisco</v>
          </cell>
          <cell r="F12198">
            <v>49128</v>
          </cell>
        </row>
        <row r="12199">
          <cell r="A12199">
            <v>2022</v>
          </cell>
          <cell r="B12199" t="str">
            <v>Jalisco</v>
          </cell>
          <cell r="F12199">
            <v>53259</v>
          </cell>
        </row>
        <row r="12200">
          <cell r="A12200">
            <v>2022</v>
          </cell>
          <cell r="B12200" t="str">
            <v>Jalisco</v>
          </cell>
          <cell r="F12200">
            <v>48240</v>
          </cell>
        </row>
        <row r="12201">
          <cell r="A12201">
            <v>2022</v>
          </cell>
          <cell r="B12201" t="str">
            <v>Jalisco</v>
          </cell>
          <cell r="F12201">
            <v>52103</v>
          </cell>
        </row>
        <row r="12202">
          <cell r="A12202">
            <v>2022</v>
          </cell>
          <cell r="B12202" t="str">
            <v>Jalisco</v>
          </cell>
          <cell r="F12202">
            <v>47120</v>
          </cell>
        </row>
        <row r="12203">
          <cell r="A12203">
            <v>2022</v>
          </cell>
          <cell r="B12203" t="str">
            <v>Jalisco</v>
          </cell>
          <cell r="F12203">
            <v>50792</v>
          </cell>
        </row>
        <row r="12204">
          <cell r="A12204">
            <v>2022</v>
          </cell>
          <cell r="B12204" t="str">
            <v>Jalisco</v>
          </cell>
          <cell r="F12204">
            <v>45796</v>
          </cell>
        </row>
        <row r="12205">
          <cell r="A12205">
            <v>2022</v>
          </cell>
          <cell r="B12205" t="str">
            <v>Jalisco</v>
          </cell>
          <cell r="F12205">
            <v>49362</v>
          </cell>
        </row>
        <row r="12206">
          <cell r="A12206">
            <v>2022</v>
          </cell>
          <cell r="B12206" t="str">
            <v>Jalisco</v>
          </cell>
          <cell r="F12206">
            <v>44351</v>
          </cell>
        </row>
        <row r="12207">
          <cell r="A12207">
            <v>2022</v>
          </cell>
          <cell r="B12207" t="str">
            <v>Jalisco</v>
          </cell>
          <cell r="F12207">
            <v>47866</v>
          </cell>
        </row>
        <row r="12208">
          <cell r="A12208">
            <v>2022</v>
          </cell>
          <cell r="B12208" t="str">
            <v>Jalisco</v>
          </cell>
          <cell r="F12208">
            <v>42845</v>
          </cell>
        </row>
        <row r="12209">
          <cell r="A12209">
            <v>2022</v>
          </cell>
          <cell r="B12209" t="str">
            <v>Jalisco</v>
          </cell>
          <cell r="F12209">
            <v>46335</v>
          </cell>
        </row>
        <row r="12210">
          <cell r="A12210">
            <v>2022</v>
          </cell>
          <cell r="B12210" t="str">
            <v>Jalisco</v>
          </cell>
          <cell r="F12210">
            <v>41295</v>
          </cell>
        </row>
        <row r="12211">
          <cell r="A12211">
            <v>2022</v>
          </cell>
          <cell r="B12211" t="str">
            <v>Jalisco</v>
          </cell>
          <cell r="F12211">
            <v>44802</v>
          </cell>
        </row>
        <row r="12212">
          <cell r="A12212">
            <v>2022</v>
          </cell>
          <cell r="B12212" t="str">
            <v>Jalisco</v>
          </cell>
          <cell r="F12212">
            <v>39749</v>
          </cell>
        </row>
        <row r="12213">
          <cell r="A12213">
            <v>2022</v>
          </cell>
          <cell r="B12213" t="str">
            <v>Jalisco</v>
          </cell>
          <cell r="F12213">
            <v>43305</v>
          </cell>
        </row>
        <row r="12214">
          <cell r="A12214">
            <v>2022</v>
          </cell>
          <cell r="B12214" t="str">
            <v>Jalisco</v>
          </cell>
          <cell r="F12214">
            <v>38247</v>
          </cell>
        </row>
        <row r="12215">
          <cell r="A12215">
            <v>2022</v>
          </cell>
          <cell r="B12215" t="str">
            <v>Jalisco</v>
          </cell>
          <cell r="F12215">
            <v>41867</v>
          </cell>
        </row>
        <row r="12216">
          <cell r="A12216">
            <v>2022</v>
          </cell>
          <cell r="B12216" t="str">
            <v>Jalisco</v>
          </cell>
          <cell r="F12216">
            <v>36792</v>
          </cell>
        </row>
        <row r="12217">
          <cell r="A12217">
            <v>2022</v>
          </cell>
          <cell r="B12217" t="str">
            <v>Jalisco</v>
          </cell>
          <cell r="F12217">
            <v>40474</v>
          </cell>
        </row>
        <row r="12218">
          <cell r="A12218">
            <v>2022</v>
          </cell>
          <cell r="B12218" t="str">
            <v>Jalisco</v>
          </cell>
          <cell r="F12218">
            <v>35355</v>
          </cell>
        </row>
        <row r="12219">
          <cell r="A12219">
            <v>2022</v>
          </cell>
          <cell r="B12219" t="str">
            <v>Jalisco</v>
          </cell>
          <cell r="F12219">
            <v>39105</v>
          </cell>
        </row>
        <row r="12220">
          <cell r="A12220">
            <v>2022</v>
          </cell>
          <cell r="B12220" t="str">
            <v>Jalisco</v>
          </cell>
          <cell r="F12220">
            <v>33930</v>
          </cell>
        </row>
        <row r="12221">
          <cell r="A12221">
            <v>2022</v>
          </cell>
          <cell r="B12221" t="str">
            <v>Jalisco</v>
          </cell>
          <cell r="F12221">
            <v>37752</v>
          </cell>
        </row>
        <row r="12222">
          <cell r="A12222">
            <v>2022</v>
          </cell>
          <cell r="B12222" t="str">
            <v>Jalisco</v>
          </cell>
          <cell r="F12222">
            <v>32512</v>
          </cell>
        </row>
        <row r="12223">
          <cell r="A12223">
            <v>2022</v>
          </cell>
          <cell r="B12223" t="str">
            <v>Jalisco</v>
          </cell>
          <cell r="F12223">
            <v>36393</v>
          </cell>
        </row>
        <row r="12224">
          <cell r="A12224">
            <v>2022</v>
          </cell>
          <cell r="B12224" t="str">
            <v>Jalisco</v>
          </cell>
          <cell r="F12224">
            <v>31082</v>
          </cell>
        </row>
        <row r="12225">
          <cell r="A12225">
            <v>2022</v>
          </cell>
          <cell r="B12225" t="str">
            <v>Jalisco</v>
          </cell>
          <cell r="F12225">
            <v>35004</v>
          </cell>
        </row>
        <row r="12226">
          <cell r="A12226">
            <v>2022</v>
          </cell>
          <cell r="B12226" t="str">
            <v>Jalisco</v>
          </cell>
          <cell r="F12226">
            <v>29633</v>
          </cell>
        </row>
        <row r="12227">
          <cell r="A12227">
            <v>2022</v>
          </cell>
          <cell r="B12227" t="str">
            <v>Jalisco</v>
          </cell>
          <cell r="F12227">
            <v>33581</v>
          </cell>
        </row>
        <row r="12228">
          <cell r="A12228">
            <v>2022</v>
          </cell>
          <cell r="B12228" t="str">
            <v>Jalisco</v>
          </cell>
          <cell r="F12228">
            <v>28161</v>
          </cell>
        </row>
        <row r="12229">
          <cell r="A12229">
            <v>2022</v>
          </cell>
          <cell r="B12229" t="str">
            <v>Jalisco</v>
          </cell>
          <cell r="F12229">
            <v>32117</v>
          </cell>
        </row>
        <row r="12230">
          <cell r="A12230">
            <v>2022</v>
          </cell>
          <cell r="B12230" t="str">
            <v>Jalisco</v>
          </cell>
          <cell r="F12230">
            <v>26673</v>
          </cell>
        </row>
        <row r="12231">
          <cell r="A12231">
            <v>2022</v>
          </cell>
          <cell r="B12231" t="str">
            <v>Jalisco</v>
          </cell>
          <cell r="F12231">
            <v>30618</v>
          </cell>
        </row>
        <row r="12232">
          <cell r="A12232">
            <v>2022</v>
          </cell>
          <cell r="B12232" t="str">
            <v>Jalisco</v>
          </cell>
          <cell r="F12232">
            <v>25190</v>
          </cell>
        </row>
        <row r="12233">
          <cell r="A12233">
            <v>2022</v>
          </cell>
          <cell r="B12233" t="str">
            <v>Jalisco</v>
          </cell>
          <cell r="F12233">
            <v>29103</v>
          </cell>
        </row>
        <row r="12234">
          <cell r="A12234">
            <v>2022</v>
          </cell>
          <cell r="B12234" t="str">
            <v>Jalisco</v>
          </cell>
          <cell r="F12234">
            <v>23724</v>
          </cell>
        </row>
        <row r="12235">
          <cell r="A12235">
            <v>2022</v>
          </cell>
          <cell r="B12235" t="str">
            <v>Jalisco</v>
          </cell>
          <cell r="F12235">
            <v>27590</v>
          </cell>
        </row>
        <row r="12236">
          <cell r="A12236">
            <v>2022</v>
          </cell>
          <cell r="B12236" t="str">
            <v>Jalisco</v>
          </cell>
          <cell r="F12236">
            <v>22287</v>
          </cell>
        </row>
        <row r="12237">
          <cell r="A12237">
            <v>2022</v>
          </cell>
          <cell r="B12237" t="str">
            <v>Jalisco</v>
          </cell>
          <cell r="F12237">
            <v>26104</v>
          </cell>
        </row>
        <row r="12238">
          <cell r="A12238">
            <v>2022</v>
          </cell>
          <cell r="B12238" t="str">
            <v>Jalisco</v>
          </cell>
          <cell r="F12238">
            <v>20866</v>
          </cell>
        </row>
        <row r="12239">
          <cell r="A12239">
            <v>2022</v>
          </cell>
          <cell r="B12239" t="str">
            <v>Jalisco</v>
          </cell>
          <cell r="F12239">
            <v>24640</v>
          </cell>
        </row>
        <row r="12240">
          <cell r="A12240">
            <v>2022</v>
          </cell>
          <cell r="B12240" t="str">
            <v>Jalisco</v>
          </cell>
          <cell r="F12240">
            <v>19500</v>
          </cell>
        </row>
        <row r="12241">
          <cell r="A12241">
            <v>2022</v>
          </cell>
          <cell r="B12241" t="str">
            <v>Jalisco</v>
          </cell>
          <cell r="F12241">
            <v>23185</v>
          </cell>
        </row>
        <row r="12242">
          <cell r="A12242">
            <v>2022</v>
          </cell>
          <cell r="B12242" t="str">
            <v>Jalisco</v>
          </cell>
          <cell r="F12242">
            <v>18170</v>
          </cell>
        </row>
        <row r="12243">
          <cell r="A12243">
            <v>2022</v>
          </cell>
          <cell r="B12243" t="str">
            <v>Jalisco</v>
          </cell>
          <cell r="F12243">
            <v>21742</v>
          </cell>
        </row>
        <row r="12244">
          <cell r="A12244">
            <v>2022</v>
          </cell>
          <cell r="B12244" t="str">
            <v>Jalisco</v>
          </cell>
          <cell r="F12244">
            <v>16854</v>
          </cell>
        </row>
        <row r="12245">
          <cell r="A12245">
            <v>2022</v>
          </cell>
          <cell r="B12245" t="str">
            <v>Jalisco</v>
          </cell>
          <cell r="F12245">
            <v>20323</v>
          </cell>
        </row>
        <row r="12246">
          <cell r="A12246">
            <v>2022</v>
          </cell>
          <cell r="B12246" t="str">
            <v>Jalisco</v>
          </cell>
          <cell r="F12246">
            <v>15704</v>
          </cell>
        </row>
        <row r="12247">
          <cell r="A12247">
            <v>2022</v>
          </cell>
          <cell r="B12247" t="str">
            <v>Jalisco</v>
          </cell>
          <cell r="F12247">
            <v>19074</v>
          </cell>
        </row>
        <row r="12248">
          <cell r="A12248">
            <v>2022</v>
          </cell>
          <cell r="B12248" t="str">
            <v>Jalisco</v>
          </cell>
          <cell r="F12248">
            <v>14652</v>
          </cell>
        </row>
        <row r="12249">
          <cell r="A12249">
            <v>2022</v>
          </cell>
          <cell r="B12249" t="str">
            <v>Jalisco</v>
          </cell>
          <cell r="F12249">
            <v>17907</v>
          </cell>
        </row>
        <row r="12250">
          <cell r="A12250">
            <v>2022</v>
          </cell>
          <cell r="B12250" t="str">
            <v>Jalisco</v>
          </cell>
          <cell r="F12250">
            <v>13581</v>
          </cell>
        </row>
        <row r="12251">
          <cell r="A12251">
            <v>2022</v>
          </cell>
          <cell r="B12251" t="str">
            <v>Jalisco</v>
          </cell>
          <cell r="F12251">
            <v>16691</v>
          </cell>
        </row>
        <row r="12252">
          <cell r="A12252">
            <v>2022</v>
          </cell>
          <cell r="B12252" t="str">
            <v>Jalisco</v>
          </cell>
          <cell r="F12252">
            <v>12551</v>
          </cell>
        </row>
        <row r="12253">
          <cell r="A12253">
            <v>2022</v>
          </cell>
          <cell r="B12253" t="str">
            <v>Jalisco</v>
          </cell>
          <cell r="F12253">
            <v>15514</v>
          </cell>
        </row>
        <row r="12254">
          <cell r="A12254">
            <v>2022</v>
          </cell>
          <cell r="B12254" t="str">
            <v>Jalisco</v>
          </cell>
          <cell r="F12254">
            <v>11561</v>
          </cell>
        </row>
        <row r="12255">
          <cell r="A12255">
            <v>2022</v>
          </cell>
          <cell r="B12255" t="str">
            <v>Jalisco</v>
          </cell>
          <cell r="F12255">
            <v>14370</v>
          </cell>
        </row>
        <row r="12256">
          <cell r="A12256">
            <v>2022</v>
          </cell>
          <cell r="B12256" t="str">
            <v>Jalisco</v>
          </cell>
          <cell r="F12256">
            <v>10611</v>
          </cell>
        </row>
        <row r="12257">
          <cell r="A12257">
            <v>2022</v>
          </cell>
          <cell r="B12257" t="str">
            <v>Jalisco</v>
          </cell>
          <cell r="F12257">
            <v>13271</v>
          </cell>
        </row>
        <row r="12258">
          <cell r="A12258">
            <v>2022</v>
          </cell>
          <cell r="B12258" t="str">
            <v>Jalisco</v>
          </cell>
          <cell r="F12258">
            <v>9694</v>
          </cell>
        </row>
        <row r="12259">
          <cell r="A12259">
            <v>2022</v>
          </cell>
          <cell r="B12259" t="str">
            <v>Jalisco</v>
          </cell>
          <cell r="F12259">
            <v>12208</v>
          </cell>
        </row>
        <row r="12260">
          <cell r="A12260">
            <v>2022</v>
          </cell>
          <cell r="B12260" t="str">
            <v>Jalisco</v>
          </cell>
          <cell r="F12260">
            <v>8816</v>
          </cell>
        </row>
        <row r="12261">
          <cell r="A12261">
            <v>2022</v>
          </cell>
          <cell r="B12261" t="str">
            <v>Jalisco</v>
          </cell>
          <cell r="F12261">
            <v>11186</v>
          </cell>
        </row>
        <row r="12262">
          <cell r="A12262">
            <v>2022</v>
          </cell>
          <cell r="B12262" t="str">
            <v>Jalisco</v>
          </cell>
          <cell r="F12262">
            <v>7992</v>
          </cell>
        </row>
        <row r="12263">
          <cell r="A12263">
            <v>2022</v>
          </cell>
          <cell r="B12263" t="str">
            <v>Jalisco</v>
          </cell>
          <cell r="F12263">
            <v>10232</v>
          </cell>
        </row>
        <row r="12264">
          <cell r="A12264">
            <v>2022</v>
          </cell>
          <cell r="B12264" t="str">
            <v>Jalisco</v>
          </cell>
          <cell r="F12264">
            <v>7205</v>
          </cell>
        </row>
        <row r="12265">
          <cell r="A12265">
            <v>2022</v>
          </cell>
          <cell r="B12265" t="str">
            <v>Jalisco</v>
          </cell>
          <cell r="F12265">
            <v>9313</v>
          </cell>
        </row>
        <row r="12266">
          <cell r="A12266">
            <v>2022</v>
          </cell>
          <cell r="B12266" t="str">
            <v>Jalisco</v>
          </cell>
          <cell r="F12266">
            <v>6438</v>
          </cell>
        </row>
        <row r="12267">
          <cell r="A12267">
            <v>2022</v>
          </cell>
          <cell r="B12267" t="str">
            <v>Jalisco</v>
          </cell>
          <cell r="F12267">
            <v>8413</v>
          </cell>
        </row>
        <row r="12268">
          <cell r="A12268">
            <v>2022</v>
          </cell>
          <cell r="B12268" t="str">
            <v>Jalisco</v>
          </cell>
          <cell r="F12268">
            <v>5710</v>
          </cell>
        </row>
        <row r="12269">
          <cell r="A12269">
            <v>2022</v>
          </cell>
          <cell r="B12269" t="str">
            <v>Jalisco</v>
          </cell>
          <cell r="F12269">
            <v>7550</v>
          </cell>
        </row>
        <row r="12270">
          <cell r="A12270">
            <v>2022</v>
          </cell>
          <cell r="B12270" t="str">
            <v>Jalisco</v>
          </cell>
          <cell r="F12270">
            <v>5039</v>
          </cell>
        </row>
        <row r="12271">
          <cell r="A12271">
            <v>2022</v>
          </cell>
          <cell r="B12271" t="str">
            <v>Jalisco</v>
          </cell>
          <cell r="F12271">
            <v>6741</v>
          </cell>
        </row>
        <row r="12272">
          <cell r="A12272">
            <v>2022</v>
          </cell>
          <cell r="B12272" t="str">
            <v>Jalisco</v>
          </cell>
          <cell r="F12272">
            <v>4417</v>
          </cell>
        </row>
        <row r="12273">
          <cell r="A12273">
            <v>2022</v>
          </cell>
          <cell r="B12273" t="str">
            <v>Jalisco</v>
          </cell>
          <cell r="F12273">
            <v>5988</v>
          </cell>
        </row>
        <row r="12274">
          <cell r="A12274">
            <v>2022</v>
          </cell>
          <cell r="B12274" t="str">
            <v>Jalisco</v>
          </cell>
          <cell r="F12274">
            <v>3846</v>
          </cell>
        </row>
        <row r="12275">
          <cell r="A12275">
            <v>2022</v>
          </cell>
          <cell r="B12275" t="str">
            <v>Jalisco</v>
          </cell>
          <cell r="F12275">
            <v>5284</v>
          </cell>
        </row>
        <row r="12276">
          <cell r="A12276">
            <v>2022</v>
          </cell>
          <cell r="B12276" t="str">
            <v>Jalisco</v>
          </cell>
          <cell r="F12276">
            <v>3324</v>
          </cell>
        </row>
        <row r="12277">
          <cell r="A12277">
            <v>2022</v>
          </cell>
          <cell r="B12277" t="str">
            <v>Jalisco</v>
          </cell>
          <cell r="F12277">
            <v>4633</v>
          </cell>
        </row>
        <row r="12278">
          <cell r="A12278">
            <v>2022</v>
          </cell>
          <cell r="B12278" t="str">
            <v>Jalisco</v>
          </cell>
          <cell r="F12278">
            <v>2852</v>
          </cell>
        </row>
        <row r="12279">
          <cell r="A12279">
            <v>2022</v>
          </cell>
          <cell r="B12279" t="str">
            <v>Jalisco</v>
          </cell>
          <cell r="F12279">
            <v>4031</v>
          </cell>
        </row>
        <row r="12280">
          <cell r="A12280">
            <v>2022</v>
          </cell>
          <cell r="B12280" t="str">
            <v>Jalisco</v>
          </cell>
          <cell r="F12280">
            <v>2421</v>
          </cell>
        </row>
        <row r="12281">
          <cell r="A12281">
            <v>2022</v>
          </cell>
          <cell r="B12281" t="str">
            <v>Jalisco</v>
          </cell>
          <cell r="F12281">
            <v>3472</v>
          </cell>
        </row>
        <row r="12282">
          <cell r="A12282">
            <v>2022</v>
          </cell>
          <cell r="B12282" t="str">
            <v>Jalisco</v>
          </cell>
          <cell r="F12282">
            <v>2031</v>
          </cell>
        </row>
        <row r="12283">
          <cell r="A12283">
            <v>2022</v>
          </cell>
          <cell r="B12283" t="str">
            <v>Jalisco</v>
          </cell>
          <cell r="F12283">
            <v>2957</v>
          </cell>
        </row>
        <row r="12284">
          <cell r="A12284">
            <v>2022</v>
          </cell>
          <cell r="B12284" t="str">
            <v>Jalisco</v>
          </cell>
          <cell r="F12284">
            <v>1684</v>
          </cell>
        </row>
        <row r="12285">
          <cell r="A12285">
            <v>2022</v>
          </cell>
          <cell r="B12285" t="str">
            <v>Jalisco</v>
          </cell>
          <cell r="F12285">
            <v>2487</v>
          </cell>
        </row>
        <row r="12286">
          <cell r="A12286">
            <v>2022</v>
          </cell>
          <cell r="B12286" t="str">
            <v>Jalisco</v>
          </cell>
          <cell r="F12286">
            <v>1374</v>
          </cell>
        </row>
        <row r="12287">
          <cell r="A12287">
            <v>2022</v>
          </cell>
          <cell r="B12287" t="str">
            <v>Jalisco</v>
          </cell>
          <cell r="F12287">
            <v>2057</v>
          </cell>
        </row>
        <row r="12288">
          <cell r="A12288">
            <v>2022</v>
          </cell>
          <cell r="B12288" t="str">
            <v>Jalisco</v>
          </cell>
          <cell r="F12288">
            <v>1100</v>
          </cell>
        </row>
        <row r="12289">
          <cell r="A12289">
            <v>2022</v>
          </cell>
          <cell r="B12289" t="str">
            <v>Jalisco</v>
          </cell>
          <cell r="F12289">
            <v>1668</v>
          </cell>
        </row>
        <row r="12290">
          <cell r="A12290">
            <v>2022</v>
          </cell>
          <cell r="B12290" t="str">
            <v>Jalisco</v>
          </cell>
          <cell r="F12290">
            <v>868</v>
          </cell>
        </row>
        <row r="12291">
          <cell r="A12291">
            <v>2022</v>
          </cell>
          <cell r="B12291" t="str">
            <v>Jalisco</v>
          </cell>
          <cell r="F12291">
            <v>1333</v>
          </cell>
        </row>
        <row r="12292">
          <cell r="A12292">
            <v>2022</v>
          </cell>
          <cell r="B12292" t="str">
            <v>Jalisco</v>
          </cell>
          <cell r="F12292">
            <v>671</v>
          </cell>
        </row>
        <row r="12293">
          <cell r="A12293">
            <v>2022</v>
          </cell>
          <cell r="B12293" t="str">
            <v>Jalisco</v>
          </cell>
          <cell r="F12293">
            <v>1045</v>
          </cell>
        </row>
        <row r="12294">
          <cell r="A12294">
            <v>2022</v>
          </cell>
          <cell r="B12294" t="str">
            <v>Jalisco</v>
          </cell>
          <cell r="F12294">
            <v>508</v>
          </cell>
        </row>
        <row r="12295">
          <cell r="A12295">
            <v>2022</v>
          </cell>
          <cell r="B12295" t="str">
            <v>Jalisco</v>
          </cell>
          <cell r="F12295">
            <v>801</v>
          </cell>
        </row>
        <row r="12296">
          <cell r="A12296">
            <v>2022</v>
          </cell>
          <cell r="B12296" t="str">
            <v>Jalisco</v>
          </cell>
          <cell r="F12296">
            <v>379</v>
          </cell>
        </row>
        <row r="12297">
          <cell r="A12297">
            <v>2022</v>
          </cell>
          <cell r="B12297" t="str">
            <v>Jalisco</v>
          </cell>
          <cell r="F12297">
            <v>601</v>
          </cell>
        </row>
        <row r="12298">
          <cell r="A12298">
            <v>2022</v>
          </cell>
          <cell r="B12298" t="str">
            <v>Jalisco</v>
          </cell>
          <cell r="F12298">
            <v>274</v>
          </cell>
        </row>
        <row r="12299">
          <cell r="A12299">
            <v>2022</v>
          </cell>
          <cell r="B12299" t="str">
            <v>Jalisco</v>
          </cell>
          <cell r="F12299">
            <v>440</v>
          </cell>
        </row>
        <row r="12300">
          <cell r="A12300">
            <v>2022</v>
          </cell>
          <cell r="B12300" t="str">
            <v>Jalisco</v>
          </cell>
          <cell r="F12300">
            <v>192</v>
          </cell>
        </row>
        <row r="12301">
          <cell r="A12301">
            <v>2022</v>
          </cell>
          <cell r="B12301" t="str">
            <v>Jalisco</v>
          </cell>
          <cell r="F12301">
            <v>313</v>
          </cell>
        </row>
        <row r="12302">
          <cell r="A12302">
            <v>2022</v>
          </cell>
          <cell r="B12302" t="str">
            <v>Jalisco</v>
          </cell>
          <cell r="F12302">
            <v>131</v>
          </cell>
        </row>
        <row r="12303">
          <cell r="A12303">
            <v>2022</v>
          </cell>
          <cell r="B12303" t="str">
            <v>Jalisco</v>
          </cell>
          <cell r="F12303">
            <v>215</v>
          </cell>
        </row>
        <row r="12304">
          <cell r="A12304">
            <v>2022</v>
          </cell>
          <cell r="B12304" t="str">
            <v>Jalisco</v>
          </cell>
          <cell r="F12304">
            <v>86</v>
          </cell>
        </row>
        <row r="12305">
          <cell r="A12305">
            <v>2022</v>
          </cell>
          <cell r="B12305" t="str">
            <v>Jalisco</v>
          </cell>
          <cell r="F12305">
            <v>143</v>
          </cell>
        </row>
        <row r="12306">
          <cell r="A12306">
            <v>2022</v>
          </cell>
          <cell r="B12306" t="str">
            <v>Jalisco</v>
          </cell>
          <cell r="F12306">
            <v>55</v>
          </cell>
        </row>
        <row r="12307">
          <cell r="A12307">
            <v>2022</v>
          </cell>
          <cell r="B12307" t="str">
            <v>Jalisco</v>
          </cell>
          <cell r="F12307">
            <v>91</v>
          </cell>
        </row>
        <row r="12308">
          <cell r="A12308">
            <v>2022</v>
          </cell>
          <cell r="B12308" t="str">
            <v>Jalisco</v>
          </cell>
          <cell r="F12308">
            <v>34</v>
          </cell>
        </row>
        <row r="12309">
          <cell r="A12309">
            <v>2022</v>
          </cell>
          <cell r="B12309" t="str">
            <v>Jalisco</v>
          </cell>
          <cell r="F12309">
            <v>55</v>
          </cell>
        </row>
        <row r="12310">
          <cell r="A12310">
            <v>2022</v>
          </cell>
          <cell r="B12310" t="str">
            <v>Jalisco</v>
          </cell>
          <cell r="F12310">
            <v>20</v>
          </cell>
        </row>
        <row r="12311">
          <cell r="A12311">
            <v>2022</v>
          </cell>
          <cell r="B12311" t="str">
            <v>Jalisco</v>
          </cell>
          <cell r="F12311">
            <v>32</v>
          </cell>
        </row>
        <row r="12312">
          <cell r="A12312">
            <v>2022</v>
          </cell>
          <cell r="B12312" t="str">
            <v>Jalisco</v>
          </cell>
          <cell r="F12312">
            <v>11</v>
          </cell>
        </row>
        <row r="12313">
          <cell r="A12313">
            <v>2022</v>
          </cell>
          <cell r="B12313" t="str">
            <v>Jalisco</v>
          </cell>
          <cell r="F12313">
            <v>18</v>
          </cell>
        </row>
        <row r="12314">
          <cell r="A12314">
            <v>2022</v>
          </cell>
          <cell r="B12314" t="str">
            <v>Jalisco</v>
          </cell>
          <cell r="F12314">
            <v>5</v>
          </cell>
        </row>
        <row r="12315">
          <cell r="A12315">
            <v>2022</v>
          </cell>
          <cell r="B12315" t="str">
            <v>Jalisco</v>
          </cell>
          <cell r="F12315">
            <v>9</v>
          </cell>
        </row>
        <row r="12316">
          <cell r="A12316">
            <v>2022</v>
          </cell>
          <cell r="B12316" t="str">
            <v>Jalisco</v>
          </cell>
          <cell r="F12316">
            <v>2</v>
          </cell>
        </row>
        <row r="12317">
          <cell r="A12317">
            <v>2022</v>
          </cell>
          <cell r="B12317" t="str">
            <v>Jalisco</v>
          </cell>
          <cell r="F12317">
            <v>3</v>
          </cell>
        </row>
        <row r="12318">
          <cell r="A12318">
            <v>2022</v>
          </cell>
          <cell r="B12318" t="str">
            <v>Jalisco</v>
          </cell>
          <cell r="F12318">
            <v>2</v>
          </cell>
        </row>
        <row r="12319">
          <cell r="A12319">
            <v>2022</v>
          </cell>
          <cell r="B12319" t="str">
            <v>Jalisco</v>
          </cell>
          <cell r="F12319">
            <v>2</v>
          </cell>
        </row>
        <row r="12320">
          <cell r="A12320">
            <v>2022</v>
          </cell>
          <cell r="B12320" t="str">
            <v>Jalisco</v>
          </cell>
          <cell r="F12320">
            <v>1</v>
          </cell>
        </row>
        <row r="12321">
          <cell r="A12321">
            <v>2022</v>
          </cell>
          <cell r="B12321" t="str">
            <v>Jalisco</v>
          </cell>
          <cell r="F12321">
            <v>2</v>
          </cell>
        </row>
        <row r="12322">
          <cell r="A12322">
            <v>2019</v>
          </cell>
          <cell r="B12322" t="str">
            <v>México</v>
          </cell>
          <cell r="F12322">
            <v>139598</v>
          </cell>
        </row>
        <row r="12323">
          <cell r="A12323">
            <v>2019</v>
          </cell>
          <cell r="B12323" t="str">
            <v>México</v>
          </cell>
          <cell r="F12323">
            <v>134620</v>
          </cell>
        </row>
        <row r="12324">
          <cell r="A12324">
            <v>2019</v>
          </cell>
          <cell r="B12324" t="str">
            <v>México</v>
          </cell>
          <cell r="F12324">
            <v>141000</v>
          </cell>
        </row>
        <row r="12325">
          <cell r="A12325">
            <v>2019</v>
          </cell>
          <cell r="B12325" t="str">
            <v>México</v>
          </cell>
          <cell r="F12325">
            <v>136106</v>
          </cell>
        </row>
        <row r="12326">
          <cell r="A12326">
            <v>2019</v>
          </cell>
          <cell r="B12326" t="str">
            <v>México</v>
          </cell>
          <cell r="F12326">
            <v>142625</v>
          </cell>
        </row>
        <row r="12327">
          <cell r="A12327">
            <v>2019</v>
          </cell>
          <cell r="B12327" t="str">
            <v>México</v>
          </cell>
          <cell r="F12327">
            <v>137743</v>
          </cell>
        </row>
        <row r="12328">
          <cell r="A12328">
            <v>2019</v>
          </cell>
          <cell r="B12328" t="str">
            <v>México</v>
          </cell>
          <cell r="F12328">
            <v>143524</v>
          </cell>
        </row>
        <row r="12329">
          <cell r="A12329">
            <v>2019</v>
          </cell>
          <cell r="B12329" t="str">
            <v>México</v>
          </cell>
          <cell r="F12329">
            <v>137884</v>
          </cell>
        </row>
        <row r="12330">
          <cell r="A12330">
            <v>2019</v>
          </cell>
          <cell r="B12330" t="str">
            <v>México</v>
          </cell>
          <cell r="F12330">
            <v>144183</v>
          </cell>
        </row>
        <row r="12331">
          <cell r="A12331">
            <v>2019</v>
          </cell>
          <cell r="B12331" t="str">
            <v>México</v>
          </cell>
          <cell r="F12331">
            <v>137713</v>
          </cell>
        </row>
        <row r="12332">
          <cell r="A12332">
            <v>2019</v>
          </cell>
          <cell r="B12332" t="str">
            <v>México</v>
          </cell>
          <cell r="F12332">
            <v>145130</v>
          </cell>
        </row>
        <row r="12333">
          <cell r="A12333">
            <v>2019</v>
          </cell>
          <cell r="B12333" t="str">
            <v>México</v>
          </cell>
          <cell r="F12333">
            <v>138576</v>
          </cell>
        </row>
        <row r="12334">
          <cell r="A12334">
            <v>2019</v>
          </cell>
          <cell r="B12334" t="str">
            <v>México</v>
          </cell>
          <cell r="F12334">
            <v>145722</v>
          </cell>
        </row>
        <row r="12335">
          <cell r="A12335">
            <v>2019</v>
          </cell>
          <cell r="B12335" t="str">
            <v>México</v>
          </cell>
          <cell r="F12335">
            <v>139186</v>
          </cell>
        </row>
        <row r="12336">
          <cell r="A12336">
            <v>2019</v>
          </cell>
          <cell r="B12336" t="str">
            <v>México</v>
          </cell>
          <cell r="F12336">
            <v>146217</v>
          </cell>
        </row>
        <row r="12337">
          <cell r="A12337">
            <v>2019</v>
          </cell>
          <cell r="B12337" t="str">
            <v>México</v>
          </cell>
          <cell r="F12337">
            <v>139748</v>
          </cell>
        </row>
        <row r="12338">
          <cell r="A12338">
            <v>2019</v>
          </cell>
          <cell r="B12338" t="str">
            <v>México</v>
          </cell>
          <cell r="F12338">
            <v>146697</v>
          </cell>
        </row>
        <row r="12339">
          <cell r="A12339">
            <v>2019</v>
          </cell>
          <cell r="B12339" t="str">
            <v>México</v>
          </cell>
          <cell r="F12339">
            <v>140401</v>
          </cell>
        </row>
        <row r="12340">
          <cell r="A12340">
            <v>2019</v>
          </cell>
          <cell r="B12340" t="str">
            <v>México</v>
          </cell>
          <cell r="F12340">
            <v>147370</v>
          </cell>
        </row>
        <row r="12341">
          <cell r="A12341">
            <v>2019</v>
          </cell>
          <cell r="B12341" t="str">
            <v>México</v>
          </cell>
          <cell r="F12341">
            <v>141263</v>
          </cell>
        </row>
        <row r="12342">
          <cell r="A12342">
            <v>2019</v>
          </cell>
          <cell r="B12342" t="str">
            <v>México</v>
          </cell>
          <cell r="F12342">
            <v>148144</v>
          </cell>
        </row>
        <row r="12343">
          <cell r="A12343">
            <v>2019</v>
          </cell>
          <cell r="B12343" t="str">
            <v>México</v>
          </cell>
          <cell r="F12343">
            <v>142222</v>
          </cell>
        </row>
        <row r="12344">
          <cell r="A12344">
            <v>2019</v>
          </cell>
          <cell r="B12344" t="str">
            <v>México</v>
          </cell>
          <cell r="F12344">
            <v>148813</v>
          </cell>
        </row>
        <row r="12345">
          <cell r="A12345">
            <v>2019</v>
          </cell>
          <cell r="B12345" t="str">
            <v>México</v>
          </cell>
          <cell r="F12345">
            <v>143101</v>
          </cell>
        </row>
        <row r="12346">
          <cell r="A12346">
            <v>2019</v>
          </cell>
          <cell r="B12346" t="str">
            <v>México</v>
          </cell>
          <cell r="F12346">
            <v>149486</v>
          </cell>
        </row>
        <row r="12347">
          <cell r="A12347">
            <v>2019</v>
          </cell>
          <cell r="B12347" t="str">
            <v>México</v>
          </cell>
          <cell r="F12347">
            <v>143864</v>
          </cell>
        </row>
        <row r="12348">
          <cell r="A12348">
            <v>2019</v>
          </cell>
          <cell r="B12348" t="str">
            <v>México</v>
          </cell>
          <cell r="F12348">
            <v>150241</v>
          </cell>
        </row>
        <row r="12349">
          <cell r="A12349">
            <v>2019</v>
          </cell>
          <cell r="B12349" t="str">
            <v>México</v>
          </cell>
          <cell r="F12349">
            <v>144695</v>
          </cell>
        </row>
        <row r="12350">
          <cell r="A12350">
            <v>2019</v>
          </cell>
          <cell r="B12350" t="str">
            <v>México</v>
          </cell>
          <cell r="F12350">
            <v>150870</v>
          </cell>
        </row>
        <row r="12351">
          <cell r="A12351">
            <v>2019</v>
          </cell>
          <cell r="B12351" t="str">
            <v>México</v>
          </cell>
          <cell r="F12351">
            <v>145514</v>
          </cell>
        </row>
        <row r="12352">
          <cell r="A12352">
            <v>2019</v>
          </cell>
          <cell r="B12352" t="str">
            <v>México</v>
          </cell>
          <cell r="F12352">
            <v>151014</v>
          </cell>
        </row>
        <row r="12353">
          <cell r="A12353">
            <v>2019</v>
          </cell>
          <cell r="B12353" t="str">
            <v>México</v>
          </cell>
          <cell r="F12353">
            <v>145944</v>
          </cell>
        </row>
        <row r="12354">
          <cell r="A12354">
            <v>2019</v>
          </cell>
          <cell r="B12354" t="str">
            <v>México</v>
          </cell>
          <cell r="F12354">
            <v>150677</v>
          </cell>
        </row>
        <row r="12355">
          <cell r="A12355">
            <v>2019</v>
          </cell>
          <cell r="B12355" t="str">
            <v>México</v>
          </cell>
          <cell r="F12355">
            <v>146030</v>
          </cell>
        </row>
        <row r="12356">
          <cell r="A12356">
            <v>2019</v>
          </cell>
          <cell r="B12356" t="str">
            <v>México</v>
          </cell>
          <cell r="F12356">
            <v>150231</v>
          </cell>
        </row>
        <row r="12357">
          <cell r="A12357">
            <v>2019</v>
          </cell>
          <cell r="B12357" t="str">
            <v>México</v>
          </cell>
          <cell r="F12357">
            <v>146110</v>
          </cell>
        </row>
        <row r="12358">
          <cell r="A12358">
            <v>2019</v>
          </cell>
          <cell r="B12358" t="str">
            <v>México</v>
          </cell>
          <cell r="F12358">
            <v>149750</v>
          </cell>
        </row>
        <row r="12359">
          <cell r="A12359">
            <v>2019</v>
          </cell>
          <cell r="B12359" t="str">
            <v>México</v>
          </cell>
          <cell r="F12359">
            <v>146165</v>
          </cell>
        </row>
        <row r="12360">
          <cell r="A12360">
            <v>2019</v>
          </cell>
          <cell r="B12360" t="str">
            <v>México</v>
          </cell>
          <cell r="F12360">
            <v>149279</v>
          </cell>
        </row>
        <row r="12361">
          <cell r="A12361">
            <v>2019</v>
          </cell>
          <cell r="B12361" t="str">
            <v>México</v>
          </cell>
          <cell r="F12361">
            <v>146080</v>
          </cell>
        </row>
        <row r="12362">
          <cell r="A12362">
            <v>2019</v>
          </cell>
          <cell r="B12362" t="str">
            <v>México</v>
          </cell>
          <cell r="F12362">
            <v>148973</v>
          </cell>
        </row>
        <row r="12363">
          <cell r="A12363">
            <v>2019</v>
          </cell>
          <cell r="B12363" t="str">
            <v>México</v>
          </cell>
          <cell r="F12363">
            <v>145975</v>
          </cell>
        </row>
        <row r="12364">
          <cell r="A12364">
            <v>2019</v>
          </cell>
          <cell r="B12364" t="str">
            <v>México</v>
          </cell>
          <cell r="F12364">
            <v>148811</v>
          </cell>
        </row>
        <row r="12365">
          <cell r="A12365">
            <v>2019</v>
          </cell>
          <cell r="B12365" t="str">
            <v>México</v>
          </cell>
          <cell r="F12365">
            <v>146050</v>
          </cell>
        </row>
        <row r="12366">
          <cell r="A12366">
            <v>2019</v>
          </cell>
          <cell r="B12366" t="str">
            <v>México</v>
          </cell>
          <cell r="F12366">
            <v>148751</v>
          </cell>
        </row>
        <row r="12367">
          <cell r="A12367">
            <v>2019</v>
          </cell>
          <cell r="B12367" t="str">
            <v>México</v>
          </cell>
          <cell r="F12367">
            <v>146464</v>
          </cell>
        </row>
        <row r="12368">
          <cell r="A12368">
            <v>2019</v>
          </cell>
          <cell r="B12368" t="str">
            <v>México</v>
          </cell>
          <cell r="F12368">
            <v>148836</v>
          </cell>
        </row>
        <row r="12369">
          <cell r="A12369">
            <v>2019</v>
          </cell>
          <cell r="B12369" t="str">
            <v>México</v>
          </cell>
          <cell r="F12369">
            <v>147156</v>
          </cell>
        </row>
        <row r="12370">
          <cell r="A12370">
            <v>2019</v>
          </cell>
          <cell r="B12370" t="str">
            <v>México</v>
          </cell>
          <cell r="F12370">
            <v>148945</v>
          </cell>
        </row>
        <row r="12371">
          <cell r="A12371">
            <v>2019</v>
          </cell>
          <cell r="B12371" t="str">
            <v>México</v>
          </cell>
          <cell r="F12371">
            <v>147840</v>
          </cell>
        </row>
        <row r="12372">
          <cell r="A12372">
            <v>2019</v>
          </cell>
          <cell r="B12372" t="str">
            <v>México</v>
          </cell>
          <cell r="F12372">
            <v>148638</v>
          </cell>
        </row>
        <row r="12373">
          <cell r="A12373">
            <v>2019</v>
          </cell>
          <cell r="B12373" t="str">
            <v>México</v>
          </cell>
          <cell r="F12373">
            <v>148117</v>
          </cell>
        </row>
        <row r="12374">
          <cell r="A12374">
            <v>2019</v>
          </cell>
          <cell r="B12374" t="str">
            <v>México</v>
          </cell>
          <cell r="F12374">
            <v>147719</v>
          </cell>
        </row>
        <row r="12375">
          <cell r="A12375">
            <v>2019</v>
          </cell>
          <cell r="B12375" t="str">
            <v>México</v>
          </cell>
          <cell r="F12375">
            <v>147940</v>
          </cell>
        </row>
        <row r="12376">
          <cell r="A12376">
            <v>2019</v>
          </cell>
          <cell r="B12376" t="str">
            <v>México</v>
          </cell>
          <cell r="F12376">
            <v>146194</v>
          </cell>
        </row>
        <row r="12377">
          <cell r="A12377">
            <v>2019</v>
          </cell>
          <cell r="B12377" t="str">
            <v>México</v>
          </cell>
          <cell r="F12377">
            <v>147472</v>
          </cell>
        </row>
        <row r="12378">
          <cell r="A12378">
            <v>2019</v>
          </cell>
          <cell r="B12378" t="str">
            <v>México</v>
          </cell>
          <cell r="F12378">
            <v>143912</v>
          </cell>
        </row>
        <row r="12379">
          <cell r="A12379">
            <v>2019</v>
          </cell>
          <cell r="B12379" t="str">
            <v>México</v>
          </cell>
          <cell r="F12379">
            <v>146604</v>
          </cell>
        </row>
        <row r="12380">
          <cell r="A12380">
            <v>2019</v>
          </cell>
          <cell r="B12380" t="str">
            <v>México</v>
          </cell>
          <cell r="F12380">
            <v>141133</v>
          </cell>
        </row>
        <row r="12381">
          <cell r="A12381">
            <v>2019</v>
          </cell>
          <cell r="B12381" t="str">
            <v>México</v>
          </cell>
          <cell r="F12381">
            <v>145449</v>
          </cell>
        </row>
        <row r="12382">
          <cell r="A12382">
            <v>2019</v>
          </cell>
          <cell r="B12382" t="str">
            <v>México</v>
          </cell>
          <cell r="F12382">
            <v>138365</v>
          </cell>
        </row>
        <row r="12383">
          <cell r="A12383">
            <v>2019</v>
          </cell>
          <cell r="B12383" t="str">
            <v>México</v>
          </cell>
          <cell r="F12383">
            <v>144327</v>
          </cell>
        </row>
        <row r="12384">
          <cell r="A12384">
            <v>2019</v>
          </cell>
          <cell r="B12384" t="str">
            <v>México</v>
          </cell>
          <cell r="F12384">
            <v>135591</v>
          </cell>
        </row>
        <row r="12385">
          <cell r="A12385">
            <v>2019</v>
          </cell>
          <cell r="B12385" t="str">
            <v>México</v>
          </cell>
          <cell r="F12385">
            <v>143160</v>
          </cell>
        </row>
        <row r="12386">
          <cell r="A12386">
            <v>2019</v>
          </cell>
          <cell r="B12386" t="str">
            <v>México</v>
          </cell>
          <cell r="F12386">
            <v>132679</v>
          </cell>
        </row>
        <row r="12387">
          <cell r="A12387">
            <v>2019</v>
          </cell>
          <cell r="B12387" t="str">
            <v>México</v>
          </cell>
          <cell r="F12387">
            <v>141793</v>
          </cell>
        </row>
        <row r="12388">
          <cell r="A12388">
            <v>2019</v>
          </cell>
          <cell r="B12388" t="str">
            <v>México</v>
          </cell>
          <cell r="F12388">
            <v>129758</v>
          </cell>
        </row>
        <row r="12389">
          <cell r="A12389">
            <v>2019</v>
          </cell>
          <cell r="B12389" t="str">
            <v>México</v>
          </cell>
          <cell r="F12389">
            <v>140320</v>
          </cell>
        </row>
        <row r="12390">
          <cell r="A12390">
            <v>2019</v>
          </cell>
          <cell r="B12390" t="str">
            <v>México</v>
          </cell>
          <cell r="F12390">
            <v>126817</v>
          </cell>
        </row>
        <row r="12391">
          <cell r="A12391">
            <v>2019</v>
          </cell>
          <cell r="B12391" t="str">
            <v>México</v>
          </cell>
          <cell r="F12391">
            <v>138800</v>
          </cell>
        </row>
        <row r="12392">
          <cell r="A12392">
            <v>2019</v>
          </cell>
          <cell r="B12392" t="str">
            <v>México</v>
          </cell>
          <cell r="F12392">
            <v>123852</v>
          </cell>
        </row>
        <row r="12393">
          <cell r="A12393">
            <v>2019</v>
          </cell>
          <cell r="B12393" t="str">
            <v>México</v>
          </cell>
          <cell r="F12393">
            <v>137200</v>
          </cell>
        </row>
        <row r="12394">
          <cell r="A12394">
            <v>2019</v>
          </cell>
          <cell r="B12394" t="str">
            <v>México</v>
          </cell>
          <cell r="F12394">
            <v>120978</v>
          </cell>
        </row>
        <row r="12395">
          <cell r="A12395">
            <v>2019</v>
          </cell>
          <cell r="B12395" t="str">
            <v>México</v>
          </cell>
          <cell r="F12395">
            <v>135573</v>
          </cell>
        </row>
        <row r="12396">
          <cell r="A12396">
            <v>2019</v>
          </cell>
          <cell r="B12396" t="str">
            <v>México</v>
          </cell>
          <cell r="F12396">
            <v>118318</v>
          </cell>
        </row>
        <row r="12397">
          <cell r="A12397">
            <v>2019</v>
          </cell>
          <cell r="B12397" t="str">
            <v>México</v>
          </cell>
          <cell r="F12397">
            <v>133985</v>
          </cell>
        </row>
        <row r="12398">
          <cell r="A12398">
            <v>2019</v>
          </cell>
          <cell r="B12398" t="str">
            <v>México</v>
          </cell>
          <cell r="F12398">
            <v>115977</v>
          </cell>
        </row>
        <row r="12399">
          <cell r="A12399">
            <v>2019</v>
          </cell>
          <cell r="B12399" t="str">
            <v>México</v>
          </cell>
          <cell r="F12399">
            <v>132460</v>
          </cell>
        </row>
        <row r="12400">
          <cell r="A12400">
            <v>2019</v>
          </cell>
          <cell r="B12400" t="str">
            <v>México</v>
          </cell>
          <cell r="F12400">
            <v>114061</v>
          </cell>
        </row>
        <row r="12401">
          <cell r="A12401">
            <v>2019</v>
          </cell>
          <cell r="B12401" t="str">
            <v>México</v>
          </cell>
          <cell r="F12401">
            <v>131082</v>
          </cell>
        </row>
        <row r="12402">
          <cell r="A12402">
            <v>2019</v>
          </cell>
          <cell r="B12402" t="str">
            <v>México</v>
          </cell>
          <cell r="F12402">
            <v>112606</v>
          </cell>
        </row>
        <row r="12403">
          <cell r="A12403">
            <v>2019</v>
          </cell>
          <cell r="B12403" t="str">
            <v>México</v>
          </cell>
          <cell r="F12403">
            <v>129850</v>
          </cell>
        </row>
        <row r="12404">
          <cell r="A12404">
            <v>2019</v>
          </cell>
          <cell r="B12404" t="str">
            <v>México</v>
          </cell>
          <cell r="F12404">
            <v>111576</v>
          </cell>
        </row>
        <row r="12405">
          <cell r="A12405">
            <v>2019</v>
          </cell>
          <cell r="B12405" t="str">
            <v>México</v>
          </cell>
          <cell r="F12405">
            <v>128726</v>
          </cell>
        </row>
        <row r="12406">
          <cell r="A12406">
            <v>2019</v>
          </cell>
          <cell r="B12406" t="str">
            <v>México</v>
          </cell>
          <cell r="F12406">
            <v>110950</v>
          </cell>
        </row>
        <row r="12407">
          <cell r="A12407">
            <v>2019</v>
          </cell>
          <cell r="B12407" t="str">
            <v>México</v>
          </cell>
          <cell r="F12407">
            <v>127717</v>
          </cell>
        </row>
        <row r="12408">
          <cell r="A12408">
            <v>2019</v>
          </cell>
          <cell r="B12408" t="str">
            <v>México</v>
          </cell>
          <cell r="F12408">
            <v>110663</v>
          </cell>
        </row>
        <row r="12409">
          <cell r="A12409">
            <v>2019</v>
          </cell>
          <cell r="B12409" t="str">
            <v>México</v>
          </cell>
          <cell r="F12409">
            <v>126801</v>
          </cell>
        </row>
        <row r="12410">
          <cell r="A12410">
            <v>2019</v>
          </cell>
          <cell r="B12410" t="str">
            <v>México</v>
          </cell>
          <cell r="F12410">
            <v>110256</v>
          </cell>
        </row>
        <row r="12411">
          <cell r="A12411">
            <v>2019</v>
          </cell>
          <cell r="B12411" t="str">
            <v>México</v>
          </cell>
          <cell r="F12411">
            <v>125548</v>
          </cell>
        </row>
        <row r="12412">
          <cell r="A12412">
            <v>2019</v>
          </cell>
          <cell r="B12412" t="str">
            <v>México</v>
          </cell>
          <cell r="F12412">
            <v>109372</v>
          </cell>
        </row>
        <row r="12413">
          <cell r="A12413">
            <v>2019</v>
          </cell>
          <cell r="B12413" t="str">
            <v>México</v>
          </cell>
          <cell r="F12413">
            <v>123692</v>
          </cell>
        </row>
        <row r="12414">
          <cell r="A12414">
            <v>2019</v>
          </cell>
          <cell r="B12414" t="str">
            <v>México</v>
          </cell>
          <cell r="F12414">
            <v>108014</v>
          </cell>
        </row>
        <row r="12415">
          <cell r="A12415">
            <v>2019</v>
          </cell>
          <cell r="B12415" t="str">
            <v>México</v>
          </cell>
          <cell r="F12415">
            <v>121359</v>
          </cell>
        </row>
        <row r="12416">
          <cell r="A12416">
            <v>2019</v>
          </cell>
          <cell r="B12416" t="str">
            <v>México</v>
          </cell>
          <cell r="F12416">
            <v>106147</v>
          </cell>
        </row>
        <row r="12417">
          <cell r="A12417">
            <v>2019</v>
          </cell>
          <cell r="B12417" t="str">
            <v>México</v>
          </cell>
          <cell r="F12417">
            <v>118567</v>
          </cell>
        </row>
        <row r="12418">
          <cell r="A12418">
            <v>2019</v>
          </cell>
          <cell r="B12418" t="str">
            <v>México</v>
          </cell>
          <cell r="F12418">
            <v>103827</v>
          </cell>
        </row>
        <row r="12419">
          <cell r="A12419">
            <v>2019</v>
          </cell>
          <cell r="B12419" t="str">
            <v>México</v>
          </cell>
          <cell r="F12419">
            <v>115426</v>
          </cell>
        </row>
        <row r="12420">
          <cell r="A12420">
            <v>2019</v>
          </cell>
          <cell r="B12420" t="str">
            <v>México</v>
          </cell>
          <cell r="F12420">
            <v>101230</v>
          </cell>
        </row>
        <row r="12421">
          <cell r="A12421">
            <v>2019</v>
          </cell>
          <cell r="B12421" t="str">
            <v>México</v>
          </cell>
          <cell r="F12421">
            <v>112063</v>
          </cell>
        </row>
        <row r="12422">
          <cell r="A12422">
            <v>2019</v>
          </cell>
          <cell r="B12422" t="str">
            <v>México</v>
          </cell>
          <cell r="F12422">
            <v>98402</v>
          </cell>
        </row>
        <row r="12423">
          <cell r="A12423">
            <v>2019</v>
          </cell>
          <cell r="B12423" t="str">
            <v>México</v>
          </cell>
          <cell r="F12423">
            <v>108538</v>
          </cell>
        </row>
        <row r="12424">
          <cell r="A12424">
            <v>2019</v>
          </cell>
          <cell r="B12424" t="str">
            <v>México</v>
          </cell>
          <cell r="F12424">
            <v>95382</v>
          </cell>
        </row>
        <row r="12425">
          <cell r="A12425">
            <v>2019</v>
          </cell>
          <cell r="B12425" t="str">
            <v>México</v>
          </cell>
          <cell r="F12425">
            <v>104933</v>
          </cell>
        </row>
        <row r="12426">
          <cell r="A12426">
            <v>2019</v>
          </cell>
          <cell r="B12426" t="str">
            <v>México</v>
          </cell>
          <cell r="F12426">
            <v>92308</v>
          </cell>
        </row>
        <row r="12427">
          <cell r="A12427">
            <v>2019</v>
          </cell>
          <cell r="B12427" t="str">
            <v>México</v>
          </cell>
          <cell r="F12427">
            <v>101372</v>
          </cell>
        </row>
        <row r="12428">
          <cell r="A12428">
            <v>2019</v>
          </cell>
          <cell r="B12428" t="str">
            <v>México</v>
          </cell>
          <cell r="F12428">
            <v>89253</v>
          </cell>
        </row>
        <row r="12429">
          <cell r="A12429">
            <v>2019</v>
          </cell>
          <cell r="B12429" t="str">
            <v>México</v>
          </cell>
          <cell r="F12429">
            <v>97919</v>
          </cell>
        </row>
        <row r="12430">
          <cell r="A12430">
            <v>2019</v>
          </cell>
          <cell r="B12430" t="str">
            <v>México</v>
          </cell>
          <cell r="F12430">
            <v>86233</v>
          </cell>
        </row>
        <row r="12431">
          <cell r="A12431">
            <v>2019</v>
          </cell>
          <cell r="B12431" t="str">
            <v>México</v>
          </cell>
          <cell r="F12431">
            <v>94572</v>
          </cell>
        </row>
        <row r="12432">
          <cell r="A12432">
            <v>2019</v>
          </cell>
          <cell r="B12432" t="str">
            <v>México</v>
          </cell>
          <cell r="F12432">
            <v>83173</v>
          </cell>
        </row>
        <row r="12433">
          <cell r="A12433">
            <v>2019</v>
          </cell>
          <cell r="B12433" t="str">
            <v>México</v>
          </cell>
          <cell r="F12433">
            <v>91251</v>
          </cell>
        </row>
        <row r="12434">
          <cell r="A12434">
            <v>2019</v>
          </cell>
          <cell r="B12434" t="str">
            <v>México</v>
          </cell>
          <cell r="F12434">
            <v>80031</v>
          </cell>
        </row>
        <row r="12435">
          <cell r="A12435">
            <v>2019</v>
          </cell>
          <cell r="B12435" t="str">
            <v>México</v>
          </cell>
          <cell r="F12435">
            <v>87904</v>
          </cell>
        </row>
        <row r="12436">
          <cell r="A12436">
            <v>2019</v>
          </cell>
          <cell r="B12436" t="str">
            <v>México</v>
          </cell>
          <cell r="F12436">
            <v>76793</v>
          </cell>
        </row>
        <row r="12437">
          <cell r="A12437">
            <v>2019</v>
          </cell>
          <cell r="B12437" t="str">
            <v>México</v>
          </cell>
          <cell r="F12437">
            <v>84513</v>
          </cell>
        </row>
        <row r="12438">
          <cell r="A12438">
            <v>2019</v>
          </cell>
          <cell r="B12438" t="str">
            <v>México</v>
          </cell>
          <cell r="F12438">
            <v>73440</v>
          </cell>
        </row>
        <row r="12439">
          <cell r="A12439">
            <v>2019</v>
          </cell>
          <cell r="B12439" t="str">
            <v>México</v>
          </cell>
          <cell r="F12439">
            <v>81036</v>
          </cell>
        </row>
        <row r="12440">
          <cell r="A12440">
            <v>2019</v>
          </cell>
          <cell r="B12440" t="str">
            <v>México</v>
          </cell>
          <cell r="F12440">
            <v>69967</v>
          </cell>
        </row>
        <row r="12441">
          <cell r="A12441">
            <v>2019</v>
          </cell>
          <cell r="B12441" t="str">
            <v>México</v>
          </cell>
          <cell r="F12441">
            <v>77456</v>
          </cell>
        </row>
        <row r="12442">
          <cell r="A12442">
            <v>2019</v>
          </cell>
          <cell r="B12442" t="str">
            <v>México</v>
          </cell>
          <cell r="F12442">
            <v>66373</v>
          </cell>
        </row>
        <row r="12443">
          <cell r="A12443">
            <v>2019</v>
          </cell>
          <cell r="B12443" t="str">
            <v>México</v>
          </cell>
          <cell r="F12443">
            <v>73749</v>
          </cell>
        </row>
        <row r="12444">
          <cell r="A12444">
            <v>2019</v>
          </cell>
          <cell r="B12444" t="str">
            <v>México</v>
          </cell>
          <cell r="F12444">
            <v>62688</v>
          </cell>
        </row>
        <row r="12445">
          <cell r="A12445">
            <v>2019</v>
          </cell>
          <cell r="B12445" t="str">
            <v>México</v>
          </cell>
          <cell r="F12445">
            <v>69940</v>
          </cell>
        </row>
        <row r="12446">
          <cell r="A12446">
            <v>2019</v>
          </cell>
          <cell r="B12446" t="str">
            <v>México</v>
          </cell>
          <cell r="F12446">
            <v>58973</v>
          </cell>
        </row>
        <row r="12447">
          <cell r="A12447">
            <v>2019</v>
          </cell>
          <cell r="B12447" t="str">
            <v>México</v>
          </cell>
          <cell r="F12447">
            <v>66088</v>
          </cell>
        </row>
        <row r="12448">
          <cell r="A12448">
            <v>2019</v>
          </cell>
          <cell r="B12448" t="str">
            <v>México</v>
          </cell>
          <cell r="F12448">
            <v>55293</v>
          </cell>
        </row>
        <row r="12449">
          <cell r="A12449">
            <v>2019</v>
          </cell>
          <cell r="B12449" t="str">
            <v>México</v>
          </cell>
          <cell r="F12449">
            <v>62257</v>
          </cell>
        </row>
        <row r="12450">
          <cell r="A12450">
            <v>2019</v>
          </cell>
          <cell r="B12450" t="str">
            <v>México</v>
          </cell>
          <cell r="F12450">
            <v>51709</v>
          </cell>
        </row>
        <row r="12451">
          <cell r="A12451">
            <v>2019</v>
          </cell>
          <cell r="B12451" t="str">
            <v>México</v>
          </cell>
          <cell r="F12451">
            <v>58507</v>
          </cell>
        </row>
        <row r="12452">
          <cell r="A12452">
            <v>2019</v>
          </cell>
          <cell r="B12452" t="str">
            <v>México</v>
          </cell>
          <cell r="F12452">
            <v>48179</v>
          </cell>
        </row>
        <row r="12453">
          <cell r="A12453">
            <v>2019</v>
          </cell>
          <cell r="B12453" t="str">
            <v>México</v>
          </cell>
          <cell r="F12453">
            <v>54841</v>
          </cell>
        </row>
        <row r="12454">
          <cell r="A12454">
            <v>2019</v>
          </cell>
          <cell r="B12454" t="str">
            <v>México</v>
          </cell>
          <cell r="F12454">
            <v>44779</v>
          </cell>
        </row>
        <row r="12455">
          <cell r="A12455">
            <v>2019</v>
          </cell>
          <cell r="B12455" t="str">
            <v>México</v>
          </cell>
          <cell r="F12455">
            <v>51242</v>
          </cell>
        </row>
        <row r="12456">
          <cell r="A12456">
            <v>2019</v>
          </cell>
          <cell r="B12456" t="str">
            <v>México</v>
          </cell>
          <cell r="F12456">
            <v>41513</v>
          </cell>
        </row>
        <row r="12457">
          <cell r="A12457">
            <v>2019</v>
          </cell>
          <cell r="B12457" t="str">
            <v>México</v>
          </cell>
          <cell r="F12457">
            <v>47727</v>
          </cell>
        </row>
        <row r="12458">
          <cell r="A12458">
            <v>2019</v>
          </cell>
          <cell r="B12458" t="str">
            <v>México</v>
          </cell>
          <cell r="F12458">
            <v>38317</v>
          </cell>
        </row>
        <row r="12459">
          <cell r="A12459">
            <v>2019</v>
          </cell>
          <cell r="B12459" t="str">
            <v>México</v>
          </cell>
          <cell r="F12459">
            <v>44331</v>
          </cell>
        </row>
        <row r="12460">
          <cell r="A12460">
            <v>2019</v>
          </cell>
          <cell r="B12460" t="str">
            <v>México</v>
          </cell>
          <cell r="F12460">
            <v>35537</v>
          </cell>
        </row>
        <row r="12461">
          <cell r="A12461">
            <v>2019</v>
          </cell>
          <cell r="B12461" t="str">
            <v>México</v>
          </cell>
          <cell r="F12461">
            <v>41378</v>
          </cell>
        </row>
        <row r="12462">
          <cell r="A12462">
            <v>2019</v>
          </cell>
          <cell r="B12462" t="str">
            <v>México</v>
          </cell>
          <cell r="F12462">
            <v>33031</v>
          </cell>
        </row>
        <row r="12463">
          <cell r="A12463">
            <v>2019</v>
          </cell>
          <cell r="B12463" t="str">
            <v>México</v>
          </cell>
          <cell r="F12463">
            <v>38693</v>
          </cell>
        </row>
        <row r="12464">
          <cell r="A12464">
            <v>2019</v>
          </cell>
          <cell r="B12464" t="str">
            <v>México</v>
          </cell>
          <cell r="F12464">
            <v>30521</v>
          </cell>
        </row>
        <row r="12465">
          <cell r="A12465">
            <v>2019</v>
          </cell>
          <cell r="B12465" t="str">
            <v>México</v>
          </cell>
          <cell r="F12465">
            <v>35972</v>
          </cell>
        </row>
        <row r="12466">
          <cell r="A12466">
            <v>2019</v>
          </cell>
          <cell r="B12466" t="str">
            <v>México</v>
          </cell>
          <cell r="F12466">
            <v>28136</v>
          </cell>
        </row>
        <row r="12467">
          <cell r="A12467">
            <v>2019</v>
          </cell>
          <cell r="B12467" t="str">
            <v>México</v>
          </cell>
          <cell r="F12467">
            <v>33397</v>
          </cell>
        </row>
        <row r="12468">
          <cell r="A12468">
            <v>2019</v>
          </cell>
          <cell r="B12468" t="str">
            <v>México</v>
          </cell>
          <cell r="F12468">
            <v>25867</v>
          </cell>
        </row>
        <row r="12469">
          <cell r="A12469">
            <v>2019</v>
          </cell>
          <cell r="B12469" t="str">
            <v>México</v>
          </cell>
          <cell r="F12469">
            <v>30966</v>
          </cell>
        </row>
        <row r="12470">
          <cell r="A12470">
            <v>2019</v>
          </cell>
          <cell r="B12470" t="str">
            <v>México</v>
          </cell>
          <cell r="F12470">
            <v>23717</v>
          </cell>
        </row>
        <row r="12471">
          <cell r="A12471">
            <v>2019</v>
          </cell>
          <cell r="B12471" t="str">
            <v>México</v>
          </cell>
          <cell r="F12471">
            <v>28668</v>
          </cell>
        </row>
        <row r="12472">
          <cell r="A12472">
            <v>2019</v>
          </cell>
          <cell r="B12472" t="str">
            <v>México</v>
          </cell>
          <cell r="F12472">
            <v>21667</v>
          </cell>
        </row>
        <row r="12473">
          <cell r="A12473">
            <v>2019</v>
          </cell>
          <cell r="B12473" t="str">
            <v>México</v>
          </cell>
          <cell r="F12473">
            <v>26483</v>
          </cell>
        </row>
        <row r="12474">
          <cell r="A12474">
            <v>2019</v>
          </cell>
          <cell r="B12474" t="str">
            <v>México</v>
          </cell>
          <cell r="F12474">
            <v>19724</v>
          </cell>
        </row>
        <row r="12475">
          <cell r="A12475">
            <v>2019</v>
          </cell>
          <cell r="B12475" t="str">
            <v>México</v>
          </cell>
          <cell r="F12475">
            <v>24411</v>
          </cell>
        </row>
        <row r="12476">
          <cell r="A12476">
            <v>2019</v>
          </cell>
          <cell r="B12476" t="str">
            <v>México</v>
          </cell>
          <cell r="F12476">
            <v>17932</v>
          </cell>
        </row>
        <row r="12477">
          <cell r="A12477">
            <v>2019</v>
          </cell>
          <cell r="B12477" t="str">
            <v>México</v>
          </cell>
          <cell r="F12477">
            <v>22503</v>
          </cell>
        </row>
        <row r="12478">
          <cell r="A12478">
            <v>2019</v>
          </cell>
          <cell r="B12478" t="str">
            <v>México</v>
          </cell>
          <cell r="F12478">
            <v>16231</v>
          </cell>
        </row>
        <row r="12479">
          <cell r="A12479">
            <v>2019</v>
          </cell>
          <cell r="B12479" t="str">
            <v>México</v>
          </cell>
          <cell r="F12479">
            <v>20677</v>
          </cell>
        </row>
        <row r="12480">
          <cell r="A12480">
            <v>2019</v>
          </cell>
          <cell r="B12480" t="str">
            <v>México</v>
          </cell>
          <cell r="F12480">
            <v>14578</v>
          </cell>
        </row>
        <row r="12481">
          <cell r="A12481">
            <v>2019</v>
          </cell>
          <cell r="B12481" t="str">
            <v>México</v>
          </cell>
          <cell r="F12481">
            <v>18873</v>
          </cell>
        </row>
        <row r="12482">
          <cell r="A12482">
            <v>2019</v>
          </cell>
          <cell r="B12482" t="str">
            <v>México</v>
          </cell>
          <cell r="F12482">
            <v>13022</v>
          </cell>
        </row>
        <row r="12483">
          <cell r="A12483">
            <v>2019</v>
          </cell>
          <cell r="B12483" t="str">
            <v>México</v>
          </cell>
          <cell r="F12483">
            <v>17136</v>
          </cell>
        </row>
        <row r="12484">
          <cell r="A12484">
            <v>2019</v>
          </cell>
          <cell r="B12484" t="str">
            <v>México</v>
          </cell>
          <cell r="F12484">
            <v>11582</v>
          </cell>
        </row>
        <row r="12485">
          <cell r="A12485">
            <v>2019</v>
          </cell>
          <cell r="B12485" t="str">
            <v>México</v>
          </cell>
          <cell r="F12485">
            <v>15503</v>
          </cell>
        </row>
        <row r="12486">
          <cell r="A12486">
            <v>2019</v>
          </cell>
          <cell r="B12486" t="str">
            <v>México</v>
          </cell>
          <cell r="F12486">
            <v>10259</v>
          </cell>
        </row>
        <row r="12487">
          <cell r="A12487">
            <v>2019</v>
          </cell>
          <cell r="B12487" t="str">
            <v>México</v>
          </cell>
          <cell r="F12487">
            <v>13968</v>
          </cell>
        </row>
        <row r="12488">
          <cell r="A12488">
            <v>2019</v>
          </cell>
          <cell r="B12488" t="str">
            <v>México</v>
          </cell>
          <cell r="F12488">
            <v>9042</v>
          </cell>
        </row>
        <row r="12489">
          <cell r="A12489">
            <v>2019</v>
          </cell>
          <cell r="B12489" t="str">
            <v>México</v>
          </cell>
          <cell r="F12489">
            <v>12521</v>
          </cell>
        </row>
        <row r="12490">
          <cell r="A12490">
            <v>2019</v>
          </cell>
          <cell r="B12490" t="str">
            <v>México</v>
          </cell>
          <cell r="F12490">
            <v>7930</v>
          </cell>
        </row>
        <row r="12491">
          <cell r="A12491">
            <v>2019</v>
          </cell>
          <cell r="B12491" t="str">
            <v>México</v>
          </cell>
          <cell r="F12491">
            <v>11164</v>
          </cell>
        </row>
        <row r="12492">
          <cell r="A12492">
            <v>2019</v>
          </cell>
          <cell r="B12492" t="str">
            <v>México</v>
          </cell>
          <cell r="F12492">
            <v>6918</v>
          </cell>
        </row>
        <row r="12493">
          <cell r="A12493">
            <v>2019</v>
          </cell>
          <cell r="B12493" t="str">
            <v>México</v>
          </cell>
          <cell r="F12493">
            <v>9891</v>
          </cell>
        </row>
        <row r="12494">
          <cell r="A12494">
            <v>2019</v>
          </cell>
          <cell r="B12494" t="str">
            <v>México</v>
          </cell>
          <cell r="F12494">
            <v>5993</v>
          </cell>
        </row>
        <row r="12495">
          <cell r="A12495">
            <v>2019</v>
          </cell>
          <cell r="B12495" t="str">
            <v>México</v>
          </cell>
          <cell r="F12495">
            <v>8697</v>
          </cell>
        </row>
        <row r="12496">
          <cell r="A12496">
            <v>2019</v>
          </cell>
          <cell r="B12496" t="str">
            <v>México</v>
          </cell>
          <cell r="F12496">
            <v>5149</v>
          </cell>
        </row>
        <row r="12497">
          <cell r="A12497">
            <v>2019</v>
          </cell>
          <cell r="B12497" t="str">
            <v>México</v>
          </cell>
          <cell r="F12497">
            <v>7580</v>
          </cell>
        </row>
        <row r="12498">
          <cell r="A12498">
            <v>2019</v>
          </cell>
          <cell r="B12498" t="str">
            <v>México</v>
          </cell>
          <cell r="F12498">
            <v>4379</v>
          </cell>
        </row>
        <row r="12499">
          <cell r="A12499">
            <v>2019</v>
          </cell>
          <cell r="B12499" t="str">
            <v>México</v>
          </cell>
          <cell r="F12499">
            <v>6541</v>
          </cell>
        </row>
        <row r="12500">
          <cell r="A12500">
            <v>2019</v>
          </cell>
          <cell r="B12500" t="str">
            <v>México</v>
          </cell>
          <cell r="F12500">
            <v>3675</v>
          </cell>
        </row>
        <row r="12501">
          <cell r="A12501">
            <v>2019</v>
          </cell>
          <cell r="B12501" t="str">
            <v>México</v>
          </cell>
          <cell r="F12501">
            <v>5569</v>
          </cell>
        </row>
        <row r="12502">
          <cell r="A12502">
            <v>2019</v>
          </cell>
          <cell r="B12502" t="str">
            <v>México</v>
          </cell>
          <cell r="F12502">
            <v>3030</v>
          </cell>
        </row>
        <row r="12503">
          <cell r="A12503">
            <v>2019</v>
          </cell>
          <cell r="B12503" t="str">
            <v>México</v>
          </cell>
          <cell r="F12503">
            <v>4665</v>
          </cell>
        </row>
        <row r="12504">
          <cell r="A12504">
            <v>2019</v>
          </cell>
          <cell r="B12504" t="str">
            <v>México</v>
          </cell>
          <cell r="F12504">
            <v>2466</v>
          </cell>
        </row>
        <row r="12505">
          <cell r="A12505">
            <v>2019</v>
          </cell>
          <cell r="B12505" t="str">
            <v>México</v>
          </cell>
          <cell r="F12505">
            <v>3862</v>
          </cell>
        </row>
        <row r="12506">
          <cell r="A12506">
            <v>2019</v>
          </cell>
          <cell r="B12506" t="str">
            <v>México</v>
          </cell>
          <cell r="F12506">
            <v>1978</v>
          </cell>
        </row>
        <row r="12507">
          <cell r="A12507">
            <v>2019</v>
          </cell>
          <cell r="B12507" t="str">
            <v>México</v>
          </cell>
          <cell r="F12507">
            <v>3149</v>
          </cell>
        </row>
        <row r="12508">
          <cell r="A12508">
            <v>2019</v>
          </cell>
          <cell r="B12508" t="str">
            <v>México</v>
          </cell>
          <cell r="F12508">
            <v>1560</v>
          </cell>
        </row>
        <row r="12509">
          <cell r="A12509">
            <v>2019</v>
          </cell>
          <cell r="B12509" t="str">
            <v>México</v>
          </cell>
          <cell r="F12509">
            <v>2527</v>
          </cell>
        </row>
        <row r="12510">
          <cell r="A12510">
            <v>2019</v>
          </cell>
          <cell r="B12510" t="str">
            <v>México</v>
          </cell>
          <cell r="F12510">
            <v>1215</v>
          </cell>
        </row>
        <row r="12511">
          <cell r="A12511">
            <v>2019</v>
          </cell>
          <cell r="B12511" t="str">
            <v>México</v>
          </cell>
          <cell r="F12511">
            <v>2003</v>
          </cell>
        </row>
        <row r="12512">
          <cell r="A12512">
            <v>2019</v>
          </cell>
          <cell r="B12512" t="str">
            <v>México</v>
          </cell>
          <cell r="F12512">
            <v>929</v>
          </cell>
        </row>
        <row r="12513">
          <cell r="A12513">
            <v>2019</v>
          </cell>
          <cell r="B12513" t="str">
            <v>México</v>
          </cell>
          <cell r="F12513">
            <v>1556</v>
          </cell>
        </row>
        <row r="12514">
          <cell r="A12514">
            <v>2019</v>
          </cell>
          <cell r="B12514" t="str">
            <v>México</v>
          </cell>
          <cell r="F12514">
            <v>694</v>
          </cell>
        </row>
        <row r="12515">
          <cell r="A12515">
            <v>2019</v>
          </cell>
          <cell r="B12515" t="str">
            <v>México</v>
          </cell>
          <cell r="F12515">
            <v>1181</v>
          </cell>
        </row>
        <row r="12516">
          <cell r="A12516">
            <v>2019</v>
          </cell>
          <cell r="B12516" t="str">
            <v>México</v>
          </cell>
          <cell r="F12516">
            <v>507</v>
          </cell>
        </row>
        <row r="12517">
          <cell r="A12517">
            <v>2019</v>
          </cell>
          <cell r="B12517" t="str">
            <v>México</v>
          </cell>
          <cell r="F12517">
            <v>876</v>
          </cell>
        </row>
        <row r="12518">
          <cell r="A12518">
            <v>2019</v>
          </cell>
          <cell r="B12518" t="str">
            <v>México</v>
          </cell>
          <cell r="F12518">
            <v>359</v>
          </cell>
        </row>
        <row r="12519">
          <cell r="A12519">
            <v>2019</v>
          </cell>
          <cell r="B12519" t="str">
            <v>México</v>
          </cell>
          <cell r="F12519">
            <v>631</v>
          </cell>
        </row>
        <row r="12520">
          <cell r="A12520">
            <v>2019</v>
          </cell>
          <cell r="B12520" t="str">
            <v>México</v>
          </cell>
          <cell r="F12520">
            <v>247</v>
          </cell>
        </row>
        <row r="12521">
          <cell r="A12521">
            <v>2019</v>
          </cell>
          <cell r="B12521" t="str">
            <v>México</v>
          </cell>
          <cell r="F12521">
            <v>442</v>
          </cell>
        </row>
        <row r="12522">
          <cell r="A12522">
            <v>2019</v>
          </cell>
          <cell r="B12522" t="str">
            <v>México</v>
          </cell>
          <cell r="F12522">
            <v>165</v>
          </cell>
        </row>
        <row r="12523">
          <cell r="A12523">
            <v>2019</v>
          </cell>
          <cell r="B12523" t="str">
            <v>México</v>
          </cell>
          <cell r="F12523">
            <v>300</v>
          </cell>
        </row>
        <row r="12524">
          <cell r="A12524">
            <v>2019</v>
          </cell>
          <cell r="B12524" t="str">
            <v>México</v>
          </cell>
          <cell r="F12524">
            <v>106</v>
          </cell>
        </row>
        <row r="12525">
          <cell r="A12525">
            <v>2019</v>
          </cell>
          <cell r="B12525" t="str">
            <v>México</v>
          </cell>
          <cell r="F12525">
            <v>196</v>
          </cell>
        </row>
        <row r="12526">
          <cell r="A12526">
            <v>2019</v>
          </cell>
          <cell r="B12526" t="str">
            <v>México</v>
          </cell>
          <cell r="F12526">
            <v>68</v>
          </cell>
        </row>
        <row r="12527">
          <cell r="A12527">
            <v>2019</v>
          </cell>
          <cell r="B12527" t="str">
            <v>México</v>
          </cell>
          <cell r="F12527">
            <v>123</v>
          </cell>
        </row>
        <row r="12528">
          <cell r="A12528">
            <v>2019</v>
          </cell>
          <cell r="B12528" t="str">
            <v>México</v>
          </cell>
          <cell r="F12528">
            <v>42</v>
          </cell>
        </row>
        <row r="12529">
          <cell r="A12529">
            <v>2019</v>
          </cell>
          <cell r="B12529" t="str">
            <v>México</v>
          </cell>
          <cell r="F12529">
            <v>75</v>
          </cell>
        </row>
        <row r="12530">
          <cell r="A12530">
            <v>2019</v>
          </cell>
          <cell r="B12530" t="str">
            <v>México</v>
          </cell>
          <cell r="F12530">
            <v>23</v>
          </cell>
        </row>
        <row r="12531">
          <cell r="A12531">
            <v>2019</v>
          </cell>
          <cell r="B12531" t="str">
            <v>México</v>
          </cell>
          <cell r="F12531">
            <v>44</v>
          </cell>
        </row>
        <row r="12532">
          <cell r="A12532">
            <v>2019</v>
          </cell>
          <cell r="B12532" t="str">
            <v>México</v>
          </cell>
          <cell r="F12532">
            <v>12</v>
          </cell>
        </row>
        <row r="12533">
          <cell r="A12533">
            <v>2019</v>
          </cell>
          <cell r="B12533" t="str">
            <v>México</v>
          </cell>
          <cell r="F12533">
            <v>25</v>
          </cell>
        </row>
        <row r="12534">
          <cell r="A12534">
            <v>2019</v>
          </cell>
          <cell r="B12534" t="str">
            <v>México</v>
          </cell>
          <cell r="F12534">
            <v>5</v>
          </cell>
        </row>
        <row r="12535">
          <cell r="A12535">
            <v>2019</v>
          </cell>
          <cell r="B12535" t="str">
            <v>México</v>
          </cell>
          <cell r="F12535">
            <v>12</v>
          </cell>
        </row>
        <row r="12536">
          <cell r="A12536">
            <v>2019</v>
          </cell>
          <cell r="B12536" t="str">
            <v>México</v>
          </cell>
          <cell r="F12536">
            <v>3</v>
          </cell>
        </row>
        <row r="12537">
          <cell r="A12537">
            <v>2019</v>
          </cell>
          <cell r="B12537" t="str">
            <v>México</v>
          </cell>
          <cell r="F12537">
            <v>4</v>
          </cell>
        </row>
        <row r="12538">
          <cell r="A12538">
            <v>2019</v>
          </cell>
          <cell r="B12538" t="str">
            <v>México</v>
          </cell>
          <cell r="F12538">
            <v>2</v>
          </cell>
        </row>
        <row r="12539">
          <cell r="A12539">
            <v>2019</v>
          </cell>
          <cell r="B12539" t="str">
            <v>México</v>
          </cell>
          <cell r="F12539">
            <v>3</v>
          </cell>
        </row>
        <row r="12540">
          <cell r="A12540">
            <v>2019</v>
          </cell>
          <cell r="B12540" t="str">
            <v>México</v>
          </cell>
          <cell r="F12540">
            <v>0</v>
          </cell>
        </row>
        <row r="12541">
          <cell r="A12541">
            <v>2019</v>
          </cell>
          <cell r="B12541" t="str">
            <v>México</v>
          </cell>
          <cell r="F12541">
            <v>2</v>
          </cell>
        </row>
        <row r="12542">
          <cell r="A12542">
            <v>2020</v>
          </cell>
          <cell r="B12542" t="str">
            <v>México</v>
          </cell>
          <cell r="F12542">
            <v>138241</v>
          </cell>
        </row>
        <row r="12543">
          <cell r="A12543">
            <v>2020</v>
          </cell>
          <cell r="B12543" t="str">
            <v>México</v>
          </cell>
          <cell r="F12543">
            <v>133304</v>
          </cell>
        </row>
        <row r="12544">
          <cell r="A12544">
            <v>2020</v>
          </cell>
          <cell r="B12544" t="str">
            <v>México</v>
          </cell>
          <cell r="F12544">
            <v>139659</v>
          </cell>
        </row>
        <row r="12545">
          <cell r="A12545">
            <v>2020</v>
          </cell>
          <cell r="B12545" t="str">
            <v>México</v>
          </cell>
          <cell r="F12545">
            <v>134798</v>
          </cell>
        </row>
        <row r="12546">
          <cell r="A12546">
            <v>2020</v>
          </cell>
          <cell r="B12546" t="str">
            <v>México</v>
          </cell>
          <cell r="F12546">
            <v>141284</v>
          </cell>
        </row>
        <row r="12547">
          <cell r="A12547">
            <v>2020</v>
          </cell>
          <cell r="B12547" t="str">
            <v>México</v>
          </cell>
          <cell r="F12547">
            <v>136438</v>
          </cell>
        </row>
        <row r="12548">
          <cell r="A12548">
            <v>2020</v>
          </cell>
          <cell r="B12548" t="str">
            <v>México</v>
          </cell>
          <cell r="F12548">
            <v>142956</v>
          </cell>
        </row>
        <row r="12549">
          <cell r="A12549">
            <v>2020</v>
          </cell>
          <cell r="B12549" t="str">
            <v>México</v>
          </cell>
          <cell r="F12549">
            <v>138074</v>
          </cell>
        </row>
        <row r="12550">
          <cell r="A12550">
            <v>2020</v>
          </cell>
          <cell r="B12550" t="str">
            <v>México</v>
          </cell>
          <cell r="F12550">
            <v>143855</v>
          </cell>
        </row>
        <row r="12551">
          <cell r="A12551">
            <v>2020</v>
          </cell>
          <cell r="B12551" t="str">
            <v>México</v>
          </cell>
          <cell r="F12551">
            <v>138208</v>
          </cell>
        </row>
        <row r="12552">
          <cell r="A12552">
            <v>2020</v>
          </cell>
          <cell r="B12552" t="str">
            <v>México</v>
          </cell>
          <cell r="F12552">
            <v>144357</v>
          </cell>
        </row>
        <row r="12553">
          <cell r="A12553">
            <v>2020</v>
          </cell>
          <cell r="B12553" t="str">
            <v>México</v>
          </cell>
          <cell r="F12553">
            <v>137892</v>
          </cell>
        </row>
        <row r="12554">
          <cell r="A12554">
            <v>2020</v>
          </cell>
          <cell r="B12554" t="str">
            <v>México</v>
          </cell>
          <cell r="F12554">
            <v>145154</v>
          </cell>
        </row>
        <row r="12555">
          <cell r="A12555">
            <v>2020</v>
          </cell>
          <cell r="B12555" t="str">
            <v>México</v>
          </cell>
          <cell r="F12555">
            <v>138621</v>
          </cell>
        </row>
        <row r="12556">
          <cell r="A12556">
            <v>2020</v>
          </cell>
          <cell r="B12556" t="str">
            <v>México</v>
          </cell>
          <cell r="F12556">
            <v>145752</v>
          </cell>
        </row>
        <row r="12557">
          <cell r="A12557">
            <v>2020</v>
          </cell>
          <cell r="B12557" t="str">
            <v>México</v>
          </cell>
          <cell r="F12557">
            <v>139251</v>
          </cell>
        </row>
        <row r="12558">
          <cell r="A12558">
            <v>2020</v>
          </cell>
          <cell r="B12558" t="str">
            <v>México</v>
          </cell>
          <cell r="F12558">
            <v>146256</v>
          </cell>
        </row>
        <row r="12559">
          <cell r="A12559">
            <v>2020</v>
          </cell>
          <cell r="B12559" t="str">
            <v>México</v>
          </cell>
          <cell r="F12559">
            <v>139830</v>
          </cell>
        </row>
        <row r="12560">
          <cell r="A12560">
            <v>2020</v>
          </cell>
          <cell r="B12560" t="str">
            <v>México</v>
          </cell>
          <cell r="F12560">
            <v>146743</v>
          </cell>
        </row>
        <row r="12561">
          <cell r="A12561">
            <v>2020</v>
          </cell>
          <cell r="B12561" t="str">
            <v>México</v>
          </cell>
          <cell r="F12561">
            <v>140498</v>
          </cell>
        </row>
        <row r="12562">
          <cell r="A12562">
            <v>2020</v>
          </cell>
          <cell r="B12562" t="str">
            <v>México</v>
          </cell>
          <cell r="F12562">
            <v>147411</v>
          </cell>
        </row>
        <row r="12563">
          <cell r="A12563">
            <v>2020</v>
          </cell>
          <cell r="B12563" t="str">
            <v>México</v>
          </cell>
          <cell r="F12563">
            <v>141331</v>
          </cell>
        </row>
        <row r="12564">
          <cell r="A12564">
            <v>2020</v>
          </cell>
          <cell r="B12564" t="str">
            <v>México</v>
          </cell>
          <cell r="F12564">
            <v>148171</v>
          </cell>
        </row>
        <row r="12565">
          <cell r="A12565">
            <v>2020</v>
          </cell>
          <cell r="B12565" t="str">
            <v>México</v>
          </cell>
          <cell r="F12565">
            <v>142259</v>
          </cell>
        </row>
        <row r="12566">
          <cell r="A12566">
            <v>2020</v>
          </cell>
          <cell r="B12566" t="str">
            <v>México</v>
          </cell>
          <cell r="F12566">
            <v>148834</v>
          </cell>
        </row>
        <row r="12567">
          <cell r="A12567">
            <v>2020</v>
          </cell>
          <cell r="B12567" t="str">
            <v>México</v>
          </cell>
          <cell r="F12567">
            <v>143134</v>
          </cell>
        </row>
        <row r="12568">
          <cell r="A12568">
            <v>2020</v>
          </cell>
          <cell r="B12568" t="str">
            <v>México</v>
          </cell>
          <cell r="F12568">
            <v>149489</v>
          </cell>
        </row>
        <row r="12569">
          <cell r="A12569">
            <v>2020</v>
          </cell>
          <cell r="B12569" t="str">
            <v>México</v>
          </cell>
          <cell r="F12569">
            <v>143890</v>
          </cell>
        </row>
        <row r="12570">
          <cell r="A12570">
            <v>2020</v>
          </cell>
          <cell r="B12570" t="str">
            <v>México</v>
          </cell>
          <cell r="F12570">
            <v>150211</v>
          </cell>
        </row>
        <row r="12571">
          <cell r="A12571">
            <v>2020</v>
          </cell>
          <cell r="B12571" t="str">
            <v>México</v>
          </cell>
          <cell r="F12571">
            <v>144709</v>
          </cell>
        </row>
        <row r="12572">
          <cell r="A12572">
            <v>2020</v>
          </cell>
          <cell r="B12572" t="str">
            <v>México</v>
          </cell>
          <cell r="F12572">
            <v>150804</v>
          </cell>
        </row>
        <row r="12573">
          <cell r="A12573">
            <v>2020</v>
          </cell>
          <cell r="B12573" t="str">
            <v>México</v>
          </cell>
          <cell r="F12573">
            <v>145531</v>
          </cell>
        </row>
        <row r="12574">
          <cell r="A12574">
            <v>2020</v>
          </cell>
          <cell r="B12574" t="str">
            <v>México</v>
          </cell>
          <cell r="F12574">
            <v>150901</v>
          </cell>
        </row>
        <row r="12575">
          <cell r="A12575">
            <v>2020</v>
          </cell>
          <cell r="B12575" t="str">
            <v>México</v>
          </cell>
          <cell r="F12575">
            <v>145962</v>
          </cell>
        </row>
        <row r="12576">
          <cell r="A12576">
            <v>2020</v>
          </cell>
          <cell r="B12576" t="str">
            <v>México</v>
          </cell>
          <cell r="F12576">
            <v>150502</v>
          </cell>
        </row>
        <row r="12577">
          <cell r="A12577">
            <v>2020</v>
          </cell>
          <cell r="B12577" t="str">
            <v>México</v>
          </cell>
          <cell r="F12577">
            <v>146021</v>
          </cell>
        </row>
        <row r="12578">
          <cell r="A12578">
            <v>2020</v>
          </cell>
          <cell r="B12578" t="str">
            <v>México</v>
          </cell>
          <cell r="F12578">
            <v>150001</v>
          </cell>
        </row>
        <row r="12579">
          <cell r="A12579">
            <v>2020</v>
          </cell>
          <cell r="B12579" t="str">
            <v>México</v>
          </cell>
          <cell r="F12579">
            <v>146082</v>
          </cell>
        </row>
        <row r="12580">
          <cell r="A12580">
            <v>2020</v>
          </cell>
          <cell r="B12580" t="str">
            <v>México</v>
          </cell>
          <cell r="F12580">
            <v>149472</v>
          </cell>
        </row>
        <row r="12581">
          <cell r="A12581">
            <v>2020</v>
          </cell>
          <cell r="B12581" t="str">
            <v>México</v>
          </cell>
          <cell r="F12581">
            <v>146120</v>
          </cell>
        </row>
        <row r="12582">
          <cell r="A12582">
            <v>2020</v>
          </cell>
          <cell r="B12582" t="str">
            <v>México</v>
          </cell>
          <cell r="F12582">
            <v>148929</v>
          </cell>
        </row>
        <row r="12583">
          <cell r="A12583">
            <v>2020</v>
          </cell>
          <cell r="B12583" t="str">
            <v>México</v>
          </cell>
          <cell r="F12583">
            <v>146024</v>
          </cell>
        </row>
        <row r="12584">
          <cell r="A12584">
            <v>2020</v>
          </cell>
          <cell r="B12584" t="str">
            <v>México</v>
          </cell>
          <cell r="F12584">
            <v>148564</v>
          </cell>
        </row>
        <row r="12585">
          <cell r="A12585">
            <v>2020</v>
          </cell>
          <cell r="B12585" t="str">
            <v>México</v>
          </cell>
          <cell r="F12585">
            <v>145911</v>
          </cell>
        </row>
        <row r="12586">
          <cell r="A12586">
            <v>2020</v>
          </cell>
          <cell r="B12586" t="str">
            <v>México</v>
          </cell>
          <cell r="F12586">
            <v>148384</v>
          </cell>
        </row>
        <row r="12587">
          <cell r="A12587">
            <v>2020</v>
          </cell>
          <cell r="B12587" t="str">
            <v>México</v>
          </cell>
          <cell r="F12587">
            <v>145987</v>
          </cell>
        </row>
        <row r="12588">
          <cell r="A12588">
            <v>2020</v>
          </cell>
          <cell r="B12588" t="str">
            <v>México</v>
          </cell>
          <cell r="F12588">
            <v>148316</v>
          </cell>
        </row>
        <row r="12589">
          <cell r="A12589">
            <v>2020</v>
          </cell>
          <cell r="B12589" t="str">
            <v>México</v>
          </cell>
          <cell r="F12589">
            <v>146404</v>
          </cell>
        </row>
        <row r="12590">
          <cell r="A12590">
            <v>2020</v>
          </cell>
          <cell r="B12590" t="str">
            <v>México</v>
          </cell>
          <cell r="F12590">
            <v>148401</v>
          </cell>
        </row>
        <row r="12591">
          <cell r="A12591">
            <v>2020</v>
          </cell>
          <cell r="B12591" t="str">
            <v>México</v>
          </cell>
          <cell r="F12591">
            <v>147100</v>
          </cell>
        </row>
        <row r="12592">
          <cell r="A12592">
            <v>2020</v>
          </cell>
          <cell r="B12592" t="str">
            <v>México</v>
          </cell>
          <cell r="F12592">
            <v>148477</v>
          </cell>
        </row>
        <row r="12593">
          <cell r="A12593">
            <v>2020</v>
          </cell>
          <cell r="B12593" t="str">
            <v>México</v>
          </cell>
          <cell r="F12593">
            <v>147750</v>
          </cell>
        </row>
        <row r="12594">
          <cell r="A12594">
            <v>2020</v>
          </cell>
          <cell r="B12594" t="str">
            <v>México</v>
          </cell>
          <cell r="F12594">
            <v>148146</v>
          </cell>
        </row>
        <row r="12595">
          <cell r="A12595">
            <v>2020</v>
          </cell>
          <cell r="B12595" t="str">
            <v>México</v>
          </cell>
          <cell r="F12595">
            <v>147994</v>
          </cell>
        </row>
        <row r="12596">
          <cell r="A12596">
            <v>2020</v>
          </cell>
          <cell r="B12596" t="str">
            <v>México</v>
          </cell>
          <cell r="F12596">
            <v>147242</v>
          </cell>
        </row>
        <row r="12597">
          <cell r="A12597">
            <v>2020</v>
          </cell>
          <cell r="B12597" t="str">
            <v>México</v>
          </cell>
          <cell r="F12597">
            <v>147826</v>
          </cell>
        </row>
        <row r="12598">
          <cell r="A12598">
            <v>2020</v>
          </cell>
          <cell r="B12598" t="str">
            <v>México</v>
          </cell>
          <cell r="F12598">
            <v>145738</v>
          </cell>
        </row>
        <row r="12599">
          <cell r="A12599">
            <v>2020</v>
          </cell>
          <cell r="B12599" t="str">
            <v>México</v>
          </cell>
          <cell r="F12599">
            <v>147368</v>
          </cell>
        </row>
        <row r="12600">
          <cell r="A12600">
            <v>2020</v>
          </cell>
          <cell r="B12600" t="str">
            <v>México</v>
          </cell>
          <cell r="F12600">
            <v>143476</v>
          </cell>
        </row>
        <row r="12601">
          <cell r="A12601">
            <v>2020</v>
          </cell>
          <cell r="B12601" t="str">
            <v>México</v>
          </cell>
          <cell r="F12601">
            <v>146512</v>
          </cell>
        </row>
        <row r="12602">
          <cell r="A12602">
            <v>2020</v>
          </cell>
          <cell r="B12602" t="str">
            <v>México</v>
          </cell>
          <cell r="F12602">
            <v>140757</v>
          </cell>
        </row>
        <row r="12603">
          <cell r="A12603">
            <v>2020</v>
          </cell>
          <cell r="B12603" t="str">
            <v>México</v>
          </cell>
          <cell r="F12603">
            <v>145358</v>
          </cell>
        </row>
        <row r="12604">
          <cell r="A12604">
            <v>2020</v>
          </cell>
          <cell r="B12604" t="str">
            <v>México</v>
          </cell>
          <cell r="F12604">
            <v>138043</v>
          </cell>
        </row>
        <row r="12605">
          <cell r="A12605">
            <v>2020</v>
          </cell>
          <cell r="B12605" t="str">
            <v>México</v>
          </cell>
          <cell r="F12605">
            <v>144230</v>
          </cell>
        </row>
        <row r="12606">
          <cell r="A12606">
            <v>2020</v>
          </cell>
          <cell r="B12606" t="str">
            <v>México</v>
          </cell>
          <cell r="F12606">
            <v>135285</v>
          </cell>
        </row>
        <row r="12607">
          <cell r="A12607">
            <v>2020</v>
          </cell>
          <cell r="B12607" t="str">
            <v>México</v>
          </cell>
          <cell r="F12607">
            <v>143071</v>
          </cell>
        </row>
        <row r="12608">
          <cell r="A12608">
            <v>2020</v>
          </cell>
          <cell r="B12608" t="str">
            <v>México</v>
          </cell>
          <cell r="F12608">
            <v>132386</v>
          </cell>
        </row>
        <row r="12609">
          <cell r="A12609">
            <v>2020</v>
          </cell>
          <cell r="B12609" t="str">
            <v>México</v>
          </cell>
          <cell r="F12609">
            <v>141710</v>
          </cell>
        </row>
        <row r="12610">
          <cell r="A12610">
            <v>2020</v>
          </cell>
          <cell r="B12610" t="str">
            <v>México</v>
          </cell>
          <cell r="F12610">
            <v>129476</v>
          </cell>
        </row>
        <row r="12611">
          <cell r="A12611">
            <v>2020</v>
          </cell>
          <cell r="B12611" t="str">
            <v>México</v>
          </cell>
          <cell r="F12611">
            <v>140239</v>
          </cell>
        </row>
        <row r="12612">
          <cell r="A12612">
            <v>2020</v>
          </cell>
          <cell r="B12612" t="str">
            <v>México</v>
          </cell>
          <cell r="F12612">
            <v>126568</v>
          </cell>
        </row>
        <row r="12613">
          <cell r="A12613">
            <v>2020</v>
          </cell>
          <cell r="B12613" t="str">
            <v>México</v>
          </cell>
          <cell r="F12613">
            <v>138695</v>
          </cell>
        </row>
        <row r="12614">
          <cell r="A12614">
            <v>2020</v>
          </cell>
          <cell r="B12614" t="str">
            <v>México</v>
          </cell>
          <cell r="F12614">
            <v>123631</v>
          </cell>
        </row>
        <row r="12615">
          <cell r="A12615">
            <v>2020</v>
          </cell>
          <cell r="B12615" t="str">
            <v>México</v>
          </cell>
          <cell r="F12615">
            <v>137071</v>
          </cell>
        </row>
        <row r="12616">
          <cell r="A12616">
            <v>2020</v>
          </cell>
          <cell r="B12616" t="str">
            <v>México</v>
          </cell>
          <cell r="F12616">
            <v>120759</v>
          </cell>
        </row>
        <row r="12617">
          <cell r="A12617">
            <v>2020</v>
          </cell>
          <cell r="B12617" t="str">
            <v>México</v>
          </cell>
          <cell r="F12617">
            <v>135442</v>
          </cell>
        </row>
        <row r="12618">
          <cell r="A12618">
            <v>2020</v>
          </cell>
          <cell r="B12618" t="str">
            <v>México</v>
          </cell>
          <cell r="F12618">
            <v>118097</v>
          </cell>
        </row>
        <row r="12619">
          <cell r="A12619">
            <v>2020</v>
          </cell>
          <cell r="B12619" t="str">
            <v>México</v>
          </cell>
          <cell r="F12619">
            <v>133849</v>
          </cell>
        </row>
        <row r="12620">
          <cell r="A12620">
            <v>2020</v>
          </cell>
          <cell r="B12620" t="str">
            <v>México</v>
          </cell>
          <cell r="F12620">
            <v>115748</v>
          </cell>
        </row>
        <row r="12621">
          <cell r="A12621">
            <v>2020</v>
          </cell>
          <cell r="B12621" t="str">
            <v>México</v>
          </cell>
          <cell r="F12621">
            <v>132316</v>
          </cell>
        </row>
        <row r="12622">
          <cell r="A12622">
            <v>2020</v>
          </cell>
          <cell r="B12622" t="str">
            <v>México</v>
          </cell>
          <cell r="F12622">
            <v>113801</v>
          </cell>
        </row>
        <row r="12623">
          <cell r="A12623">
            <v>2020</v>
          </cell>
          <cell r="B12623" t="str">
            <v>México</v>
          </cell>
          <cell r="F12623">
            <v>130903</v>
          </cell>
        </row>
        <row r="12624">
          <cell r="A12624">
            <v>2020</v>
          </cell>
          <cell r="B12624" t="str">
            <v>México</v>
          </cell>
          <cell r="F12624">
            <v>112309</v>
          </cell>
        </row>
        <row r="12625">
          <cell r="A12625">
            <v>2020</v>
          </cell>
          <cell r="B12625" t="str">
            <v>México</v>
          </cell>
          <cell r="F12625">
            <v>129630</v>
          </cell>
        </row>
        <row r="12626">
          <cell r="A12626">
            <v>2020</v>
          </cell>
          <cell r="B12626" t="str">
            <v>México</v>
          </cell>
          <cell r="F12626">
            <v>111264</v>
          </cell>
        </row>
        <row r="12627">
          <cell r="A12627">
            <v>2020</v>
          </cell>
          <cell r="B12627" t="str">
            <v>México</v>
          </cell>
          <cell r="F12627">
            <v>128494</v>
          </cell>
        </row>
        <row r="12628">
          <cell r="A12628">
            <v>2020</v>
          </cell>
          <cell r="B12628" t="str">
            <v>México</v>
          </cell>
          <cell r="F12628">
            <v>110619</v>
          </cell>
        </row>
        <row r="12629">
          <cell r="A12629">
            <v>2020</v>
          </cell>
          <cell r="B12629" t="str">
            <v>México</v>
          </cell>
          <cell r="F12629">
            <v>127475</v>
          </cell>
        </row>
        <row r="12630">
          <cell r="A12630">
            <v>2020</v>
          </cell>
          <cell r="B12630" t="str">
            <v>México</v>
          </cell>
          <cell r="F12630">
            <v>110308</v>
          </cell>
        </row>
        <row r="12631">
          <cell r="A12631">
            <v>2020</v>
          </cell>
          <cell r="B12631" t="str">
            <v>México</v>
          </cell>
          <cell r="F12631">
            <v>126539</v>
          </cell>
        </row>
        <row r="12632">
          <cell r="A12632">
            <v>2020</v>
          </cell>
          <cell r="B12632" t="str">
            <v>México</v>
          </cell>
          <cell r="F12632">
            <v>109853</v>
          </cell>
        </row>
        <row r="12633">
          <cell r="A12633">
            <v>2020</v>
          </cell>
          <cell r="B12633" t="str">
            <v>México</v>
          </cell>
          <cell r="F12633">
            <v>125252</v>
          </cell>
        </row>
        <row r="12634">
          <cell r="A12634">
            <v>2020</v>
          </cell>
          <cell r="B12634" t="str">
            <v>México</v>
          </cell>
          <cell r="F12634">
            <v>108918</v>
          </cell>
        </row>
        <row r="12635">
          <cell r="A12635">
            <v>2020</v>
          </cell>
          <cell r="B12635" t="str">
            <v>México</v>
          </cell>
          <cell r="F12635">
            <v>123359</v>
          </cell>
        </row>
        <row r="12636">
          <cell r="A12636">
            <v>2020</v>
          </cell>
          <cell r="B12636" t="str">
            <v>México</v>
          </cell>
          <cell r="F12636">
            <v>107534</v>
          </cell>
        </row>
        <row r="12637">
          <cell r="A12637">
            <v>2020</v>
          </cell>
          <cell r="B12637" t="str">
            <v>México</v>
          </cell>
          <cell r="F12637">
            <v>121009</v>
          </cell>
        </row>
        <row r="12638">
          <cell r="A12638">
            <v>2020</v>
          </cell>
          <cell r="B12638" t="str">
            <v>México</v>
          </cell>
          <cell r="F12638">
            <v>105638</v>
          </cell>
        </row>
        <row r="12639">
          <cell r="A12639">
            <v>2020</v>
          </cell>
          <cell r="B12639" t="str">
            <v>México</v>
          </cell>
          <cell r="F12639">
            <v>118198</v>
          </cell>
        </row>
        <row r="12640">
          <cell r="A12640">
            <v>2020</v>
          </cell>
          <cell r="B12640" t="str">
            <v>México</v>
          </cell>
          <cell r="F12640">
            <v>103293</v>
          </cell>
        </row>
        <row r="12641">
          <cell r="A12641">
            <v>2020</v>
          </cell>
          <cell r="B12641" t="str">
            <v>México</v>
          </cell>
          <cell r="F12641">
            <v>115037</v>
          </cell>
        </row>
        <row r="12642">
          <cell r="A12642">
            <v>2020</v>
          </cell>
          <cell r="B12642" t="str">
            <v>México</v>
          </cell>
          <cell r="F12642">
            <v>100626</v>
          </cell>
        </row>
        <row r="12643">
          <cell r="A12643">
            <v>2020</v>
          </cell>
          <cell r="B12643" t="str">
            <v>México</v>
          </cell>
          <cell r="F12643">
            <v>111632</v>
          </cell>
        </row>
        <row r="12644">
          <cell r="A12644">
            <v>2020</v>
          </cell>
          <cell r="B12644" t="str">
            <v>México</v>
          </cell>
          <cell r="F12644">
            <v>97731</v>
          </cell>
        </row>
        <row r="12645">
          <cell r="A12645">
            <v>2020</v>
          </cell>
          <cell r="B12645" t="str">
            <v>México</v>
          </cell>
          <cell r="F12645">
            <v>108064</v>
          </cell>
        </row>
        <row r="12646">
          <cell r="A12646">
            <v>2020</v>
          </cell>
          <cell r="B12646" t="str">
            <v>México</v>
          </cell>
          <cell r="F12646">
            <v>94688</v>
          </cell>
        </row>
        <row r="12647">
          <cell r="A12647">
            <v>2020</v>
          </cell>
          <cell r="B12647" t="str">
            <v>México</v>
          </cell>
          <cell r="F12647">
            <v>104439</v>
          </cell>
        </row>
        <row r="12648">
          <cell r="A12648">
            <v>2020</v>
          </cell>
          <cell r="B12648" t="str">
            <v>México</v>
          </cell>
          <cell r="F12648">
            <v>91587</v>
          </cell>
        </row>
        <row r="12649">
          <cell r="A12649">
            <v>2020</v>
          </cell>
          <cell r="B12649" t="str">
            <v>México</v>
          </cell>
          <cell r="F12649">
            <v>100856</v>
          </cell>
        </row>
        <row r="12650">
          <cell r="A12650">
            <v>2020</v>
          </cell>
          <cell r="B12650" t="str">
            <v>México</v>
          </cell>
          <cell r="F12650">
            <v>88506</v>
          </cell>
        </row>
        <row r="12651">
          <cell r="A12651">
            <v>2020</v>
          </cell>
          <cell r="B12651" t="str">
            <v>México</v>
          </cell>
          <cell r="F12651">
            <v>97380</v>
          </cell>
        </row>
        <row r="12652">
          <cell r="A12652">
            <v>2020</v>
          </cell>
          <cell r="B12652" t="str">
            <v>México</v>
          </cell>
          <cell r="F12652">
            <v>85445</v>
          </cell>
        </row>
        <row r="12653">
          <cell r="A12653">
            <v>2020</v>
          </cell>
          <cell r="B12653" t="str">
            <v>México</v>
          </cell>
          <cell r="F12653">
            <v>93994</v>
          </cell>
        </row>
        <row r="12654">
          <cell r="A12654">
            <v>2020</v>
          </cell>
          <cell r="B12654" t="str">
            <v>México</v>
          </cell>
          <cell r="F12654">
            <v>82342</v>
          </cell>
        </row>
        <row r="12655">
          <cell r="A12655">
            <v>2020</v>
          </cell>
          <cell r="B12655" t="str">
            <v>México</v>
          </cell>
          <cell r="F12655">
            <v>90629</v>
          </cell>
        </row>
        <row r="12656">
          <cell r="A12656">
            <v>2020</v>
          </cell>
          <cell r="B12656" t="str">
            <v>México</v>
          </cell>
          <cell r="F12656">
            <v>79172</v>
          </cell>
        </row>
        <row r="12657">
          <cell r="A12657">
            <v>2020</v>
          </cell>
          <cell r="B12657" t="str">
            <v>México</v>
          </cell>
          <cell r="F12657">
            <v>87258</v>
          </cell>
        </row>
        <row r="12658">
          <cell r="A12658">
            <v>2020</v>
          </cell>
          <cell r="B12658" t="str">
            <v>México</v>
          </cell>
          <cell r="F12658">
            <v>75908</v>
          </cell>
        </row>
        <row r="12659">
          <cell r="A12659">
            <v>2020</v>
          </cell>
          <cell r="B12659" t="str">
            <v>México</v>
          </cell>
          <cell r="F12659">
            <v>83837</v>
          </cell>
        </row>
        <row r="12660">
          <cell r="A12660">
            <v>2020</v>
          </cell>
          <cell r="B12660" t="str">
            <v>México</v>
          </cell>
          <cell r="F12660">
            <v>72530</v>
          </cell>
        </row>
        <row r="12661">
          <cell r="A12661">
            <v>2020</v>
          </cell>
          <cell r="B12661" t="str">
            <v>México</v>
          </cell>
          <cell r="F12661">
            <v>80334</v>
          </cell>
        </row>
        <row r="12662">
          <cell r="A12662">
            <v>2020</v>
          </cell>
          <cell r="B12662" t="str">
            <v>México</v>
          </cell>
          <cell r="F12662">
            <v>69025</v>
          </cell>
        </row>
        <row r="12663">
          <cell r="A12663">
            <v>2020</v>
          </cell>
          <cell r="B12663" t="str">
            <v>México</v>
          </cell>
          <cell r="F12663">
            <v>76715</v>
          </cell>
        </row>
        <row r="12664">
          <cell r="A12664">
            <v>2020</v>
          </cell>
          <cell r="B12664" t="str">
            <v>México</v>
          </cell>
          <cell r="F12664">
            <v>65402</v>
          </cell>
        </row>
        <row r="12665">
          <cell r="A12665">
            <v>2020</v>
          </cell>
          <cell r="B12665" t="str">
            <v>México</v>
          </cell>
          <cell r="F12665">
            <v>72971</v>
          </cell>
        </row>
        <row r="12666">
          <cell r="A12666">
            <v>2020</v>
          </cell>
          <cell r="B12666" t="str">
            <v>México</v>
          </cell>
          <cell r="F12666">
            <v>61698</v>
          </cell>
        </row>
        <row r="12667">
          <cell r="A12667">
            <v>2020</v>
          </cell>
          <cell r="B12667" t="str">
            <v>México</v>
          </cell>
          <cell r="F12667">
            <v>69141</v>
          </cell>
        </row>
        <row r="12668">
          <cell r="A12668">
            <v>2020</v>
          </cell>
          <cell r="B12668" t="str">
            <v>México</v>
          </cell>
          <cell r="F12668">
            <v>57969</v>
          </cell>
        </row>
        <row r="12669">
          <cell r="A12669">
            <v>2020</v>
          </cell>
          <cell r="B12669" t="str">
            <v>México</v>
          </cell>
          <cell r="F12669">
            <v>65267</v>
          </cell>
        </row>
        <row r="12670">
          <cell r="A12670">
            <v>2020</v>
          </cell>
          <cell r="B12670" t="str">
            <v>México</v>
          </cell>
          <cell r="F12670">
            <v>54279</v>
          </cell>
        </row>
        <row r="12671">
          <cell r="A12671">
            <v>2020</v>
          </cell>
          <cell r="B12671" t="str">
            <v>México</v>
          </cell>
          <cell r="F12671">
            <v>61417</v>
          </cell>
        </row>
        <row r="12672">
          <cell r="A12672">
            <v>2020</v>
          </cell>
          <cell r="B12672" t="str">
            <v>México</v>
          </cell>
          <cell r="F12672">
            <v>50675</v>
          </cell>
        </row>
        <row r="12673">
          <cell r="A12673">
            <v>2020</v>
          </cell>
          <cell r="B12673" t="str">
            <v>México</v>
          </cell>
          <cell r="F12673">
            <v>57650</v>
          </cell>
        </row>
        <row r="12674">
          <cell r="A12674">
            <v>2020</v>
          </cell>
          <cell r="B12674" t="str">
            <v>México</v>
          </cell>
          <cell r="F12674">
            <v>47131</v>
          </cell>
        </row>
        <row r="12675">
          <cell r="A12675">
            <v>2020</v>
          </cell>
          <cell r="B12675" t="str">
            <v>México</v>
          </cell>
          <cell r="F12675">
            <v>53966</v>
          </cell>
        </row>
        <row r="12676">
          <cell r="A12676">
            <v>2020</v>
          </cell>
          <cell r="B12676" t="str">
            <v>México</v>
          </cell>
          <cell r="F12676">
            <v>43728</v>
          </cell>
        </row>
        <row r="12677">
          <cell r="A12677">
            <v>2020</v>
          </cell>
          <cell r="B12677" t="str">
            <v>México</v>
          </cell>
          <cell r="F12677">
            <v>50350</v>
          </cell>
        </row>
        <row r="12678">
          <cell r="A12678">
            <v>2020</v>
          </cell>
          <cell r="B12678" t="str">
            <v>México</v>
          </cell>
          <cell r="F12678">
            <v>40462</v>
          </cell>
        </row>
        <row r="12679">
          <cell r="A12679">
            <v>2020</v>
          </cell>
          <cell r="B12679" t="str">
            <v>México</v>
          </cell>
          <cell r="F12679">
            <v>46824</v>
          </cell>
        </row>
        <row r="12680">
          <cell r="A12680">
            <v>2020</v>
          </cell>
          <cell r="B12680" t="str">
            <v>México</v>
          </cell>
          <cell r="F12680">
            <v>37271</v>
          </cell>
        </row>
        <row r="12681">
          <cell r="A12681">
            <v>2020</v>
          </cell>
          <cell r="B12681" t="str">
            <v>México</v>
          </cell>
          <cell r="F12681">
            <v>43414</v>
          </cell>
        </row>
        <row r="12682">
          <cell r="A12682">
            <v>2020</v>
          </cell>
          <cell r="B12682" t="str">
            <v>México</v>
          </cell>
          <cell r="F12682">
            <v>34496</v>
          </cell>
        </row>
        <row r="12683">
          <cell r="A12683">
            <v>2020</v>
          </cell>
          <cell r="B12683" t="str">
            <v>México</v>
          </cell>
          <cell r="F12683">
            <v>40448</v>
          </cell>
        </row>
        <row r="12684">
          <cell r="A12684">
            <v>2020</v>
          </cell>
          <cell r="B12684" t="str">
            <v>México</v>
          </cell>
          <cell r="F12684">
            <v>31989</v>
          </cell>
        </row>
        <row r="12685">
          <cell r="A12685">
            <v>2020</v>
          </cell>
          <cell r="B12685" t="str">
            <v>México</v>
          </cell>
          <cell r="F12685">
            <v>37750</v>
          </cell>
        </row>
        <row r="12686">
          <cell r="A12686">
            <v>2020</v>
          </cell>
          <cell r="B12686" t="str">
            <v>México</v>
          </cell>
          <cell r="F12686">
            <v>29483</v>
          </cell>
        </row>
        <row r="12687">
          <cell r="A12687">
            <v>2020</v>
          </cell>
          <cell r="B12687" t="str">
            <v>México</v>
          </cell>
          <cell r="F12687">
            <v>35013</v>
          </cell>
        </row>
        <row r="12688">
          <cell r="A12688">
            <v>2020</v>
          </cell>
          <cell r="B12688" t="str">
            <v>México</v>
          </cell>
          <cell r="F12688">
            <v>27103</v>
          </cell>
        </row>
        <row r="12689">
          <cell r="A12689">
            <v>2020</v>
          </cell>
          <cell r="B12689" t="str">
            <v>México</v>
          </cell>
          <cell r="F12689">
            <v>32425</v>
          </cell>
        </row>
        <row r="12690">
          <cell r="A12690">
            <v>2020</v>
          </cell>
          <cell r="B12690" t="str">
            <v>México</v>
          </cell>
          <cell r="F12690">
            <v>24842</v>
          </cell>
        </row>
        <row r="12691">
          <cell r="A12691">
            <v>2020</v>
          </cell>
          <cell r="B12691" t="str">
            <v>México</v>
          </cell>
          <cell r="F12691">
            <v>29984</v>
          </cell>
        </row>
        <row r="12692">
          <cell r="A12692">
            <v>2020</v>
          </cell>
          <cell r="B12692" t="str">
            <v>México</v>
          </cell>
          <cell r="F12692">
            <v>22704</v>
          </cell>
        </row>
        <row r="12693">
          <cell r="A12693">
            <v>2020</v>
          </cell>
          <cell r="B12693" t="str">
            <v>México</v>
          </cell>
          <cell r="F12693">
            <v>27678</v>
          </cell>
        </row>
        <row r="12694">
          <cell r="A12694">
            <v>2020</v>
          </cell>
          <cell r="B12694" t="str">
            <v>México</v>
          </cell>
          <cell r="F12694">
            <v>20672</v>
          </cell>
        </row>
        <row r="12695">
          <cell r="A12695">
            <v>2020</v>
          </cell>
          <cell r="B12695" t="str">
            <v>México</v>
          </cell>
          <cell r="F12695">
            <v>25488</v>
          </cell>
        </row>
        <row r="12696">
          <cell r="A12696">
            <v>2020</v>
          </cell>
          <cell r="B12696" t="str">
            <v>México</v>
          </cell>
          <cell r="F12696">
            <v>18747</v>
          </cell>
        </row>
        <row r="12697">
          <cell r="A12697">
            <v>2020</v>
          </cell>
          <cell r="B12697" t="str">
            <v>México</v>
          </cell>
          <cell r="F12697">
            <v>23412</v>
          </cell>
        </row>
        <row r="12698">
          <cell r="A12698">
            <v>2020</v>
          </cell>
          <cell r="B12698" t="str">
            <v>México</v>
          </cell>
          <cell r="F12698">
            <v>16975</v>
          </cell>
        </row>
        <row r="12699">
          <cell r="A12699">
            <v>2020</v>
          </cell>
          <cell r="B12699" t="str">
            <v>México</v>
          </cell>
          <cell r="F12699">
            <v>21498</v>
          </cell>
        </row>
        <row r="12700">
          <cell r="A12700">
            <v>2020</v>
          </cell>
          <cell r="B12700" t="str">
            <v>México</v>
          </cell>
          <cell r="F12700">
            <v>15296</v>
          </cell>
        </row>
        <row r="12701">
          <cell r="A12701">
            <v>2020</v>
          </cell>
          <cell r="B12701" t="str">
            <v>México</v>
          </cell>
          <cell r="F12701">
            <v>19668</v>
          </cell>
        </row>
        <row r="12702">
          <cell r="A12702">
            <v>2020</v>
          </cell>
          <cell r="B12702" t="str">
            <v>México</v>
          </cell>
          <cell r="F12702">
            <v>13672</v>
          </cell>
        </row>
        <row r="12703">
          <cell r="A12703">
            <v>2020</v>
          </cell>
          <cell r="B12703" t="str">
            <v>México</v>
          </cell>
          <cell r="F12703">
            <v>17865</v>
          </cell>
        </row>
        <row r="12704">
          <cell r="A12704">
            <v>2020</v>
          </cell>
          <cell r="B12704" t="str">
            <v>México</v>
          </cell>
          <cell r="F12704">
            <v>12151</v>
          </cell>
        </row>
        <row r="12705">
          <cell r="A12705">
            <v>2020</v>
          </cell>
          <cell r="B12705" t="str">
            <v>México</v>
          </cell>
          <cell r="F12705">
            <v>16138</v>
          </cell>
        </row>
        <row r="12706">
          <cell r="A12706">
            <v>2020</v>
          </cell>
          <cell r="B12706" t="str">
            <v>México</v>
          </cell>
          <cell r="F12706">
            <v>10748</v>
          </cell>
        </row>
        <row r="12707">
          <cell r="A12707">
            <v>2020</v>
          </cell>
          <cell r="B12707" t="str">
            <v>México</v>
          </cell>
          <cell r="F12707">
            <v>14520</v>
          </cell>
        </row>
        <row r="12708">
          <cell r="A12708">
            <v>2020</v>
          </cell>
          <cell r="B12708" t="str">
            <v>México</v>
          </cell>
          <cell r="F12708">
            <v>9463</v>
          </cell>
        </row>
        <row r="12709">
          <cell r="A12709">
            <v>2020</v>
          </cell>
          <cell r="B12709" t="str">
            <v>México</v>
          </cell>
          <cell r="F12709">
            <v>13001</v>
          </cell>
        </row>
        <row r="12710">
          <cell r="A12710">
            <v>2020</v>
          </cell>
          <cell r="B12710" t="str">
            <v>México</v>
          </cell>
          <cell r="F12710">
            <v>8287</v>
          </cell>
        </row>
        <row r="12711">
          <cell r="A12711">
            <v>2020</v>
          </cell>
          <cell r="B12711" t="str">
            <v>México</v>
          </cell>
          <cell r="F12711">
            <v>11578</v>
          </cell>
        </row>
        <row r="12712">
          <cell r="A12712">
            <v>2020</v>
          </cell>
          <cell r="B12712" t="str">
            <v>México</v>
          </cell>
          <cell r="F12712">
            <v>7219</v>
          </cell>
        </row>
        <row r="12713">
          <cell r="A12713">
            <v>2020</v>
          </cell>
          <cell r="B12713" t="str">
            <v>México</v>
          </cell>
          <cell r="F12713">
            <v>10246</v>
          </cell>
        </row>
        <row r="12714">
          <cell r="A12714">
            <v>2020</v>
          </cell>
          <cell r="B12714" t="str">
            <v>México</v>
          </cell>
          <cell r="F12714">
            <v>6251</v>
          </cell>
        </row>
        <row r="12715">
          <cell r="A12715">
            <v>2020</v>
          </cell>
          <cell r="B12715" t="str">
            <v>México</v>
          </cell>
          <cell r="F12715">
            <v>9005</v>
          </cell>
        </row>
        <row r="12716">
          <cell r="A12716">
            <v>2020</v>
          </cell>
          <cell r="B12716" t="str">
            <v>México</v>
          </cell>
          <cell r="F12716">
            <v>5370</v>
          </cell>
        </row>
        <row r="12717">
          <cell r="A12717">
            <v>2020</v>
          </cell>
          <cell r="B12717" t="str">
            <v>México</v>
          </cell>
          <cell r="F12717">
            <v>7848</v>
          </cell>
        </row>
        <row r="12718">
          <cell r="A12718">
            <v>2020</v>
          </cell>
          <cell r="B12718" t="str">
            <v>México</v>
          </cell>
          <cell r="F12718">
            <v>4574</v>
          </cell>
        </row>
        <row r="12719">
          <cell r="A12719">
            <v>2020</v>
          </cell>
          <cell r="B12719" t="str">
            <v>México</v>
          </cell>
          <cell r="F12719">
            <v>6776</v>
          </cell>
        </row>
        <row r="12720">
          <cell r="A12720">
            <v>2020</v>
          </cell>
          <cell r="B12720" t="str">
            <v>México</v>
          </cell>
          <cell r="F12720">
            <v>3849</v>
          </cell>
        </row>
        <row r="12721">
          <cell r="A12721">
            <v>2020</v>
          </cell>
          <cell r="B12721" t="str">
            <v>México</v>
          </cell>
          <cell r="F12721">
            <v>5786</v>
          </cell>
        </row>
        <row r="12722">
          <cell r="A12722">
            <v>2020</v>
          </cell>
          <cell r="B12722" t="str">
            <v>México</v>
          </cell>
          <cell r="F12722">
            <v>3193</v>
          </cell>
        </row>
        <row r="12723">
          <cell r="A12723">
            <v>2020</v>
          </cell>
          <cell r="B12723" t="str">
            <v>México</v>
          </cell>
          <cell r="F12723">
            <v>4867</v>
          </cell>
        </row>
        <row r="12724">
          <cell r="A12724">
            <v>2020</v>
          </cell>
          <cell r="B12724" t="str">
            <v>México</v>
          </cell>
          <cell r="F12724">
            <v>2600</v>
          </cell>
        </row>
        <row r="12725">
          <cell r="A12725">
            <v>2020</v>
          </cell>
          <cell r="B12725" t="str">
            <v>México</v>
          </cell>
          <cell r="F12725">
            <v>4026</v>
          </cell>
        </row>
        <row r="12726">
          <cell r="A12726">
            <v>2020</v>
          </cell>
          <cell r="B12726" t="str">
            <v>México</v>
          </cell>
          <cell r="F12726">
            <v>2089</v>
          </cell>
        </row>
        <row r="12727">
          <cell r="A12727">
            <v>2020</v>
          </cell>
          <cell r="B12727" t="str">
            <v>México</v>
          </cell>
          <cell r="F12727">
            <v>3285</v>
          </cell>
        </row>
        <row r="12728">
          <cell r="A12728">
            <v>2020</v>
          </cell>
          <cell r="B12728" t="str">
            <v>México</v>
          </cell>
          <cell r="F12728">
            <v>1650</v>
          </cell>
        </row>
        <row r="12729">
          <cell r="A12729">
            <v>2020</v>
          </cell>
          <cell r="B12729" t="str">
            <v>México</v>
          </cell>
          <cell r="F12729">
            <v>2636</v>
          </cell>
        </row>
        <row r="12730">
          <cell r="A12730">
            <v>2020</v>
          </cell>
          <cell r="B12730" t="str">
            <v>México</v>
          </cell>
          <cell r="F12730">
            <v>1280</v>
          </cell>
        </row>
        <row r="12731">
          <cell r="A12731">
            <v>2020</v>
          </cell>
          <cell r="B12731" t="str">
            <v>México</v>
          </cell>
          <cell r="F12731">
            <v>2079</v>
          </cell>
        </row>
        <row r="12732">
          <cell r="A12732">
            <v>2020</v>
          </cell>
          <cell r="B12732" t="str">
            <v>México</v>
          </cell>
          <cell r="F12732">
            <v>980</v>
          </cell>
        </row>
        <row r="12733">
          <cell r="A12733">
            <v>2020</v>
          </cell>
          <cell r="B12733" t="str">
            <v>México</v>
          </cell>
          <cell r="F12733">
            <v>1617</v>
          </cell>
        </row>
        <row r="12734">
          <cell r="A12734">
            <v>2020</v>
          </cell>
          <cell r="B12734" t="str">
            <v>México</v>
          </cell>
          <cell r="F12734">
            <v>733</v>
          </cell>
        </row>
        <row r="12735">
          <cell r="A12735">
            <v>2020</v>
          </cell>
          <cell r="B12735" t="str">
            <v>México</v>
          </cell>
          <cell r="F12735">
            <v>1228</v>
          </cell>
        </row>
        <row r="12736">
          <cell r="A12736">
            <v>2020</v>
          </cell>
          <cell r="B12736" t="str">
            <v>México</v>
          </cell>
          <cell r="F12736">
            <v>535</v>
          </cell>
        </row>
        <row r="12737">
          <cell r="A12737">
            <v>2020</v>
          </cell>
          <cell r="B12737" t="str">
            <v>México</v>
          </cell>
          <cell r="F12737">
            <v>911</v>
          </cell>
        </row>
        <row r="12738">
          <cell r="A12738">
            <v>2020</v>
          </cell>
          <cell r="B12738" t="str">
            <v>México</v>
          </cell>
          <cell r="F12738">
            <v>381</v>
          </cell>
        </row>
        <row r="12739">
          <cell r="A12739">
            <v>2020</v>
          </cell>
          <cell r="B12739" t="str">
            <v>México</v>
          </cell>
          <cell r="F12739">
            <v>658</v>
          </cell>
        </row>
        <row r="12740">
          <cell r="A12740">
            <v>2020</v>
          </cell>
          <cell r="B12740" t="str">
            <v>México</v>
          </cell>
          <cell r="F12740">
            <v>263</v>
          </cell>
        </row>
        <row r="12741">
          <cell r="A12741">
            <v>2020</v>
          </cell>
          <cell r="B12741" t="str">
            <v>México</v>
          </cell>
          <cell r="F12741">
            <v>461</v>
          </cell>
        </row>
        <row r="12742">
          <cell r="A12742">
            <v>2020</v>
          </cell>
          <cell r="B12742" t="str">
            <v>México</v>
          </cell>
          <cell r="F12742">
            <v>176</v>
          </cell>
        </row>
        <row r="12743">
          <cell r="A12743">
            <v>2020</v>
          </cell>
          <cell r="B12743" t="str">
            <v>México</v>
          </cell>
          <cell r="F12743">
            <v>313</v>
          </cell>
        </row>
        <row r="12744">
          <cell r="A12744">
            <v>2020</v>
          </cell>
          <cell r="B12744" t="str">
            <v>México</v>
          </cell>
          <cell r="F12744">
            <v>113</v>
          </cell>
        </row>
        <row r="12745">
          <cell r="A12745">
            <v>2020</v>
          </cell>
          <cell r="B12745" t="str">
            <v>México</v>
          </cell>
          <cell r="F12745">
            <v>205</v>
          </cell>
        </row>
        <row r="12746">
          <cell r="A12746">
            <v>2020</v>
          </cell>
          <cell r="B12746" t="str">
            <v>México</v>
          </cell>
          <cell r="F12746">
            <v>71</v>
          </cell>
        </row>
        <row r="12747">
          <cell r="A12747">
            <v>2020</v>
          </cell>
          <cell r="B12747" t="str">
            <v>México</v>
          </cell>
          <cell r="F12747">
            <v>128</v>
          </cell>
        </row>
        <row r="12748">
          <cell r="A12748">
            <v>2020</v>
          </cell>
          <cell r="B12748" t="str">
            <v>México</v>
          </cell>
          <cell r="F12748">
            <v>44</v>
          </cell>
        </row>
        <row r="12749">
          <cell r="A12749">
            <v>2020</v>
          </cell>
          <cell r="B12749" t="str">
            <v>México</v>
          </cell>
          <cell r="F12749">
            <v>78</v>
          </cell>
        </row>
        <row r="12750">
          <cell r="A12750">
            <v>2020</v>
          </cell>
          <cell r="B12750" t="str">
            <v>México</v>
          </cell>
          <cell r="F12750">
            <v>24</v>
          </cell>
        </row>
        <row r="12751">
          <cell r="A12751">
            <v>2020</v>
          </cell>
          <cell r="B12751" t="str">
            <v>México</v>
          </cell>
          <cell r="F12751">
            <v>45</v>
          </cell>
        </row>
        <row r="12752">
          <cell r="A12752">
            <v>2020</v>
          </cell>
          <cell r="B12752" t="str">
            <v>México</v>
          </cell>
          <cell r="F12752">
            <v>13</v>
          </cell>
        </row>
        <row r="12753">
          <cell r="A12753">
            <v>2020</v>
          </cell>
          <cell r="B12753" t="str">
            <v>México</v>
          </cell>
          <cell r="F12753">
            <v>25</v>
          </cell>
        </row>
        <row r="12754">
          <cell r="A12754">
            <v>2020</v>
          </cell>
          <cell r="B12754" t="str">
            <v>México</v>
          </cell>
          <cell r="F12754">
            <v>5</v>
          </cell>
        </row>
        <row r="12755">
          <cell r="A12755">
            <v>2020</v>
          </cell>
          <cell r="B12755" t="str">
            <v>México</v>
          </cell>
          <cell r="F12755">
            <v>12</v>
          </cell>
        </row>
        <row r="12756">
          <cell r="A12756">
            <v>2020</v>
          </cell>
          <cell r="B12756" t="str">
            <v>México</v>
          </cell>
          <cell r="F12756">
            <v>3</v>
          </cell>
        </row>
        <row r="12757">
          <cell r="A12757">
            <v>2020</v>
          </cell>
          <cell r="B12757" t="str">
            <v>México</v>
          </cell>
          <cell r="F12757">
            <v>5</v>
          </cell>
        </row>
        <row r="12758">
          <cell r="A12758">
            <v>2020</v>
          </cell>
          <cell r="B12758" t="str">
            <v>México</v>
          </cell>
          <cell r="F12758">
            <v>2</v>
          </cell>
        </row>
        <row r="12759">
          <cell r="A12759">
            <v>2020</v>
          </cell>
          <cell r="B12759" t="str">
            <v>México</v>
          </cell>
          <cell r="F12759">
            <v>3</v>
          </cell>
        </row>
        <row r="12760">
          <cell r="A12760">
            <v>2020</v>
          </cell>
          <cell r="B12760" t="str">
            <v>México</v>
          </cell>
          <cell r="F12760">
            <v>1</v>
          </cell>
        </row>
        <row r="12761">
          <cell r="A12761">
            <v>2020</v>
          </cell>
          <cell r="B12761" t="str">
            <v>México</v>
          </cell>
          <cell r="F12761">
            <v>2</v>
          </cell>
        </row>
        <row r="12762">
          <cell r="A12762">
            <v>2021</v>
          </cell>
          <cell r="B12762" t="str">
            <v>México</v>
          </cell>
          <cell r="F12762">
            <v>136886</v>
          </cell>
        </row>
        <row r="12763">
          <cell r="A12763">
            <v>2021</v>
          </cell>
          <cell r="B12763" t="str">
            <v>México</v>
          </cell>
          <cell r="F12763">
            <v>131995</v>
          </cell>
        </row>
        <row r="12764">
          <cell r="A12764">
            <v>2021</v>
          </cell>
          <cell r="B12764" t="str">
            <v>México</v>
          </cell>
          <cell r="F12764">
            <v>138301</v>
          </cell>
        </row>
        <row r="12765">
          <cell r="A12765">
            <v>2021</v>
          </cell>
          <cell r="B12765" t="str">
            <v>México</v>
          </cell>
          <cell r="F12765">
            <v>133478</v>
          </cell>
        </row>
        <row r="12766">
          <cell r="A12766">
            <v>2021</v>
          </cell>
          <cell r="B12766" t="str">
            <v>México</v>
          </cell>
          <cell r="F12766">
            <v>139935</v>
          </cell>
        </row>
        <row r="12767">
          <cell r="A12767">
            <v>2021</v>
          </cell>
          <cell r="B12767" t="str">
            <v>México</v>
          </cell>
          <cell r="F12767">
            <v>135123</v>
          </cell>
        </row>
        <row r="12768">
          <cell r="A12768">
            <v>2021</v>
          </cell>
          <cell r="B12768" t="str">
            <v>México</v>
          </cell>
          <cell r="F12768">
            <v>141604</v>
          </cell>
        </row>
        <row r="12769">
          <cell r="A12769">
            <v>2021</v>
          </cell>
          <cell r="B12769" t="str">
            <v>México</v>
          </cell>
          <cell r="F12769">
            <v>136758</v>
          </cell>
        </row>
        <row r="12770">
          <cell r="A12770">
            <v>2021</v>
          </cell>
          <cell r="B12770" t="str">
            <v>México</v>
          </cell>
          <cell r="F12770">
            <v>143278</v>
          </cell>
        </row>
        <row r="12771">
          <cell r="A12771">
            <v>2021</v>
          </cell>
          <cell r="B12771" t="str">
            <v>México</v>
          </cell>
          <cell r="F12771">
            <v>138383</v>
          </cell>
        </row>
        <row r="12772">
          <cell r="A12772">
            <v>2021</v>
          </cell>
          <cell r="B12772" t="str">
            <v>México</v>
          </cell>
          <cell r="F12772">
            <v>144020</v>
          </cell>
        </row>
        <row r="12773">
          <cell r="A12773">
            <v>2021</v>
          </cell>
          <cell r="B12773" t="str">
            <v>México</v>
          </cell>
          <cell r="F12773">
            <v>138372</v>
          </cell>
        </row>
        <row r="12774">
          <cell r="A12774">
            <v>2021</v>
          </cell>
          <cell r="B12774" t="str">
            <v>México</v>
          </cell>
          <cell r="F12774">
            <v>144368</v>
          </cell>
        </row>
        <row r="12775">
          <cell r="A12775">
            <v>2021</v>
          </cell>
          <cell r="B12775" t="str">
            <v>México</v>
          </cell>
          <cell r="F12775">
            <v>137926</v>
          </cell>
        </row>
        <row r="12776">
          <cell r="A12776">
            <v>2021</v>
          </cell>
          <cell r="B12776" t="str">
            <v>México</v>
          </cell>
          <cell r="F12776">
            <v>145171</v>
          </cell>
        </row>
        <row r="12777">
          <cell r="A12777">
            <v>2021</v>
          </cell>
          <cell r="B12777" t="str">
            <v>México</v>
          </cell>
          <cell r="F12777">
            <v>138675</v>
          </cell>
        </row>
        <row r="12778">
          <cell r="A12778">
            <v>2021</v>
          </cell>
          <cell r="B12778" t="str">
            <v>México</v>
          </cell>
          <cell r="F12778">
            <v>145777</v>
          </cell>
        </row>
        <row r="12779">
          <cell r="A12779">
            <v>2021</v>
          </cell>
          <cell r="B12779" t="str">
            <v>México</v>
          </cell>
          <cell r="F12779">
            <v>139321</v>
          </cell>
        </row>
        <row r="12780">
          <cell r="A12780">
            <v>2021</v>
          </cell>
          <cell r="B12780" t="str">
            <v>México</v>
          </cell>
          <cell r="F12780">
            <v>146288</v>
          </cell>
        </row>
        <row r="12781">
          <cell r="A12781">
            <v>2021</v>
          </cell>
          <cell r="B12781" t="str">
            <v>México</v>
          </cell>
          <cell r="F12781">
            <v>139914</v>
          </cell>
        </row>
        <row r="12782">
          <cell r="A12782">
            <v>2021</v>
          </cell>
          <cell r="B12782" t="str">
            <v>México</v>
          </cell>
          <cell r="F12782">
            <v>146772</v>
          </cell>
        </row>
        <row r="12783">
          <cell r="A12783">
            <v>2021</v>
          </cell>
          <cell r="B12783" t="str">
            <v>México</v>
          </cell>
          <cell r="F12783">
            <v>140559</v>
          </cell>
        </row>
        <row r="12784">
          <cell r="A12784">
            <v>2021</v>
          </cell>
          <cell r="B12784" t="str">
            <v>México</v>
          </cell>
          <cell r="F12784">
            <v>147431</v>
          </cell>
        </row>
        <row r="12785">
          <cell r="A12785">
            <v>2021</v>
          </cell>
          <cell r="B12785" t="str">
            <v>México</v>
          </cell>
          <cell r="F12785">
            <v>141360</v>
          </cell>
        </row>
        <row r="12786">
          <cell r="A12786">
            <v>2021</v>
          </cell>
          <cell r="B12786" t="str">
            <v>México</v>
          </cell>
          <cell r="F12786">
            <v>148185</v>
          </cell>
        </row>
        <row r="12787">
          <cell r="A12787">
            <v>2021</v>
          </cell>
          <cell r="B12787" t="str">
            <v>México</v>
          </cell>
          <cell r="F12787">
            <v>142287</v>
          </cell>
        </row>
        <row r="12788">
          <cell r="A12788">
            <v>2021</v>
          </cell>
          <cell r="B12788" t="str">
            <v>México</v>
          </cell>
          <cell r="F12788">
            <v>148828</v>
          </cell>
        </row>
        <row r="12789">
          <cell r="A12789">
            <v>2021</v>
          </cell>
          <cell r="B12789" t="str">
            <v>México</v>
          </cell>
          <cell r="F12789">
            <v>143153</v>
          </cell>
        </row>
        <row r="12790">
          <cell r="A12790">
            <v>2021</v>
          </cell>
          <cell r="B12790" t="str">
            <v>México</v>
          </cell>
          <cell r="F12790">
            <v>149451</v>
          </cell>
        </row>
        <row r="12791">
          <cell r="A12791">
            <v>2021</v>
          </cell>
          <cell r="B12791" t="str">
            <v>México</v>
          </cell>
          <cell r="F12791">
            <v>143897</v>
          </cell>
        </row>
        <row r="12792">
          <cell r="A12792">
            <v>2021</v>
          </cell>
          <cell r="B12792" t="str">
            <v>México</v>
          </cell>
          <cell r="F12792">
            <v>150140</v>
          </cell>
        </row>
        <row r="12793">
          <cell r="A12793">
            <v>2021</v>
          </cell>
          <cell r="B12793" t="str">
            <v>México</v>
          </cell>
          <cell r="F12793">
            <v>144720</v>
          </cell>
        </row>
        <row r="12794">
          <cell r="A12794">
            <v>2021</v>
          </cell>
          <cell r="B12794" t="str">
            <v>México</v>
          </cell>
          <cell r="F12794">
            <v>150686</v>
          </cell>
        </row>
        <row r="12795">
          <cell r="A12795">
            <v>2021</v>
          </cell>
          <cell r="B12795" t="str">
            <v>México</v>
          </cell>
          <cell r="F12795">
            <v>145541</v>
          </cell>
        </row>
        <row r="12796">
          <cell r="A12796">
            <v>2021</v>
          </cell>
          <cell r="B12796" t="str">
            <v>México</v>
          </cell>
          <cell r="F12796">
            <v>150720</v>
          </cell>
        </row>
        <row r="12797">
          <cell r="A12797">
            <v>2021</v>
          </cell>
          <cell r="B12797" t="str">
            <v>México</v>
          </cell>
          <cell r="F12797">
            <v>145946</v>
          </cell>
        </row>
        <row r="12798">
          <cell r="A12798">
            <v>2021</v>
          </cell>
          <cell r="B12798" t="str">
            <v>México</v>
          </cell>
          <cell r="F12798">
            <v>150265</v>
          </cell>
        </row>
        <row r="12799">
          <cell r="A12799">
            <v>2021</v>
          </cell>
          <cell r="B12799" t="str">
            <v>México</v>
          </cell>
          <cell r="F12799">
            <v>145982</v>
          </cell>
        </row>
        <row r="12800">
          <cell r="A12800">
            <v>2021</v>
          </cell>
          <cell r="B12800" t="str">
            <v>México</v>
          </cell>
          <cell r="F12800">
            <v>149714</v>
          </cell>
        </row>
        <row r="12801">
          <cell r="A12801">
            <v>2021</v>
          </cell>
          <cell r="B12801" t="str">
            <v>México</v>
          </cell>
          <cell r="F12801">
            <v>146027</v>
          </cell>
        </row>
        <row r="12802">
          <cell r="A12802">
            <v>2021</v>
          </cell>
          <cell r="B12802" t="str">
            <v>México</v>
          </cell>
          <cell r="F12802">
            <v>149112</v>
          </cell>
        </row>
        <row r="12803">
          <cell r="A12803">
            <v>2021</v>
          </cell>
          <cell r="B12803" t="str">
            <v>México</v>
          </cell>
          <cell r="F12803">
            <v>146053</v>
          </cell>
        </row>
        <row r="12804">
          <cell r="A12804">
            <v>2021</v>
          </cell>
          <cell r="B12804" t="str">
            <v>México</v>
          </cell>
          <cell r="F12804">
            <v>148508</v>
          </cell>
        </row>
        <row r="12805">
          <cell r="A12805">
            <v>2021</v>
          </cell>
          <cell r="B12805" t="str">
            <v>México</v>
          </cell>
          <cell r="F12805">
            <v>145948</v>
          </cell>
        </row>
        <row r="12806">
          <cell r="A12806">
            <v>2021</v>
          </cell>
          <cell r="B12806" t="str">
            <v>México</v>
          </cell>
          <cell r="F12806">
            <v>148126</v>
          </cell>
        </row>
        <row r="12807">
          <cell r="A12807">
            <v>2021</v>
          </cell>
          <cell r="B12807" t="str">
            <v>México</v>
          </cell>
          <cell r="F12807">
            <v>145834</v>
          </cell>
        </row>
        <row r="12808">
          <cell r="A12808">
            <v>2021</v>
          </cell>
          <cell r="B12808" t="str">
            <v>México</v>
          </cell>
          <cell r="F12808">
            <v>147937</v>
          </cell>
        </row>
        <row r="12809">
          <cell r="A12809">
            <v>2021</v>
          </cell>
          <cell r="B12809" t="str">
            <v>México</v>
          </cell>
          <cell r="F12809">
            <v>145914</v>
          </cell>
        </row>
        <row r="12810">
          <cell r="A12810">
            <v>2021</v>
          </cell>
          <cell r="B12810" t="str">
            <v>México</v>
          </cell>
          <cell r="F12810">
            <v>147867</v>
          </cell>
        </row>
        <row r="12811">
          <cell r="A12811">
            <v>2021</v>
          </cell>
          <cell r="B12811" t="str">
            <v>México</v>
          </cell>
          <cell r="F12811">
            <v>146336</v>
          </cell>
        </row>
        <row r="12812">
          <cell r="A12812">
            <v>2021</v>
          </cell>
          <cell r="B12812" t="str">
            <v>México</v>
          </cell>
          <cell r="F12812">
            <v>147919</v>
          </cell>
        </row>
        <row r="12813">
          <cell r="A12813">
            <v>2021</v>
          </cell>
          <cell r="B12813" t="str">
            <v>México</v>
          </cell>
          <cell r="F12813">
            <v>146996</v>
          </cell>
        </row>
        <row r="12814">
          <cell r="A12814">
            <v>2021</v>
          </cell>
          <cell r="B12814" t="str">
            <v>México</v>
          </cell>
          <cell r="F12814">
            <v>147969</v>
          </cell>
        </row>
        <row r="12815">
          <cell r="A12815">
            <v>2021</v>
          </cell>
          <cell r="B12815" t="str">
            <v>México</v>
          </cell>
          <cell r="F12815">
            <v>147615</v>
          </cell>
        </row>
        <row r="12816">
          <cell r="A12816">
            <v>2021</v>
          </cell>
          <cell r="B12816" t="str">
            <v>México</v>
          </cell>
          <cell r="F12816">
            <v>147650</v>
          </cell>
        </row>
        <row r="12817">
          <cell r="A12817">
            <v>2021</v>
          </cell>
          <cell r="B12817" t="str">
            <v>México</v>
          </cell>
          <cell r="F12817">
            <v>147868</v>
          </cell>
        </row>
        <row r="12818">
          <cell r="A12818">
            <v>2021</v>
          </cell>
          <cell r="B12818" t="str">
            <v>México</v>
          </cell>
          <cell r="F12818">
            <v>146767</v>
          </cell>
        </row>
        <row r="12819">
          <cell r="A12819">
            <v>2021</v>
          </cell>
          <cell r="B12819" t="str">
            <v>México</v>
          </cell>
          <cell r="F12819">
            <v>147710</v>
          </cell>
        </row>
        <row r="12820">
          <cell r="A12820">
            <v>2021</v>
          </cell>
          <cell r="B12820" t="str">
            <v>México</v>
          </cell>
          <cell r="F12820">
            <v>145280</v>
          </cell>
        </row>
        <row r="12821">
          <cell r="A12821">
            <v>2021</v>
          </cell>
          <cell r="B12821" t="str">
            <v>México</v>
          </cell>
          <cell r="F12821">
            <v>147264</v>
          </cell>
        </row>
        <row r="12822">
          <cell r="A12822">
            <v>2021</v>
          </cell>
          <cell r="B12822" t="str">
            <v>México</v>
          </cell>
          <cell r="F12822">
            <v>143077</v>
          </cell>
        </row>
        <row r="12823">
          <cell r="A12823">
            <v>2021</v>
          </cell>
          <cell r="B12823" t="str">
            <v>México</v>
          </cell>
          <cell r="F12823">
            <v>146408</v>
          </cell>
        </row>
        <row r="12824">
          <cell r="A12824">
            <v>2021</v>
          </cell>
          <cell r="B12824" t="str">
            <v>México</v>
          </cell>
          <cell r="F12824">
            <v>140412</v>
          </cell>
        </row>
        <row r="12825">
          <cell r="A12825">
            <v>2021</v>
          </cell>
          <cell r="B12825" t="str">
            <v>México</v>
          </cell>
          <cell r="F12825">
            <v>145251</v>
          </cell>
        </row>
        <row r="12826">
          <cell r="A12826">
            <v>2021</v>
          </cell>
          <cell r="B12826" t="str">
            <v>México</v>
          </cell>
          <cell r="F12826">
            <v>137716</v>
          </cell>
        </row>
        <row r="12827">
          <cell r="A12827">
            <v>2021</v>
          </cell>
          <cell r="B12827" t="str">
            <v>México</v>
          </cell>
          <cell r="F12827">
            <v>144131</v>
          </cell>
        </row>
        <row r="12828">
          <cell r="A12828">
            <v>2021</v>
          </cell>
          <cell r="B12828" t="str">
            <v>México</v>
          </cell>
          <cell r="F12828">
            <v>134973</v>
          </cell>
        </row>
        <row r="12829">
          <cell r="A12829">
            <v>2021</v>
          </cell>
          <cell r="B12829" t="str">
            <v>México</v>
          </cell>
          <cell r="F12829">
            <v>142976</v>
          </cell>
        </row>
        <row r="12830">
          <cell r="A12830">
            <v>2021</v>
          </cell>
          <cell r="B12830" t="str">
            <v>México</v>
          </cell>
          <cell r="F12830">
            <v>132087</v>
          </cell>
        </row>
        <row r="12831">
          <cell r="A12831">
            <v>2021</v>
          </cell>
          <cell r="B12831" t="str">
            <v>México</v>
          </cell>
          <cell r="F12831">
            <v>141620</v>
          </cell>
        </row>
        <row r="12832">
          <cell r="A12832">
            <v>2021</v>
          </cell>
          <cell r="B12832" t="str">
            <v>México</v>
          </cell>
          <cell r="F12832">
            <v>129210</v>
          </cell>
        </row>
        <row r="12833">
          <cell r="A12833">
            <v>2021</v>
          </cell>
          <cell r="B12833" t="str">
            <v>México</v>
          </cell>
          <cell r="F12833">
            <v>140126</v>
          </cell>
        </row>
        <row r="12834">
          <cell r="A12834">
            <v>2021</v>
          </cell>
          <cell r="B12834" t="str">
            <v>México</v>
          </cell>
          <cell r="F12834">
            <v>126332</v>
          </cell>
        </row>
        <row r="12835">
          <cell r="A12835">
            <v>2021</v>
          </cell>
          <cell r="B12835" t="str">
            <v>México</v>
          </cell>
          <cell r="F12835">
            <v>138559</v>
          </cell>
        </row>
        <row r="12836">
          <cell r="A12836">
            <v>2021</v>
          </cell>
          <cell r="B12836" t="str">
            <v>México</v>
          </cell>
          <cell r="F12836">
            <v>123399</v>
          </cell>
        </row>
        <row r="12837">
          <cell r="A12837">
            <v>2021</v>
          </cell>
          <cell r="B12837" t="str">
            <v>México</v>
          </cell>
          <cell r="F12837">
            <v>136932</v>
          </cell>
        </row>
        <row r="12838">
          <cell r="A12838">
            <v>2021</v>
          </cell>
          <cell r="B12838" t="str">
            <v>México</v>
          </cell>
          <cell r="F12838">
            <v>120527</v>
          </cell>
        </row>
        <row r="12839">
          <cell r="A12839">
            <v>2021</v>
          </cell>
          <cell r="B12839" t="str">
            <v>México</v>
          </cell>
          <cell r="F12839">
            <v>135300</v>
          </cell>
        </row>
        <row r="12840">
          <cell r="A12840">
            <v>2021</v>
          </cell>
          <cell r="B12840" t="str">
            <v>México</v>
          </cell>
          <cell r="F12840">
            <v>117857</v>
          </cell>
        </row>
        <row r="12841">
          <cell r="A12841">
            <v>2021</v>
          </cell>
          <cell r="B12841" t="str">
            <v>México</v>
          </cell>
          <cell r="F12841">
            <v>133699</v>
          </cell>
        </row>
        <row r="12842">
          <cell r="A12842">
            <v>2021</v>
          </cell>
          <cell r="B12842" t="str">
            <v>México</v>
          </cell>
          <cell r="F12842">
            <v>115477</v>
          </cell>
        </row>
        <row r="12843">
          <cell r="A12843">
            <v>2021</v>
          </cell>
          <cell r="B12843" t="str">
            <v>México</v>
          </cell>
          <cell r="F12843">
            <v>132133</v>
          </cell>
        </row>
        <row r="12844">
          <cell r="A12844">
            <v>2021</v>
          </cell>
          <cell r="B12844" t="str">
            <v>México</v>
          </cell>
          <cell r="F12844">
            <v>113497</v>
          </cell>
        </row>
        <row r="12845">
          <cell r="A12845">
            <v>2021</v>
          </cell>
          <cell r="B12845" t="str">
            <v>México</v>
          </cell>
          <cell r="F12845">
            <v>130680</v>
          </cell>
        </row>
        <row r="12846">
          <cell r="A12846">
            <v>2021</v>
          </cell>
          <cell r="B12846" t="str">
            <v>México</v>
          </cell>
          <cell r="F12846">
            <v>111991</v>
          </cell>
        </row>
        <row r="12847">
          <cell r="A12847">
            <v>2021</v>
          </cell>
          <cell r="B12847" t="str">
            <v>México</v>
          </cell>
          <cell r="F12847">
            <v>129395</v>
          </cell>
        </row>
        <row r="12848">
          <cell r="A12848">
            <v>2021</v>
          </cell>
          <cell r="B12848" t="str">
            <v>México</v>
          </cell>
          <cell r="F12848">
            <v>110929</v>
          </cell>
        </row>
        <row r="12849">
          <cell r="A12849">
            <v>2021</v>
          </cell>
          <cell r="B12849" t="str">
            <v>México</v>
          </cell>
          <cell r="F12849">
            <v>128246</v>
          </cell>
        </row>
        <row r="12850">
          <cell r="A12850">
            <v>2021</v>
          </cell>
          <cell r="B12850" t="str">
            <v>México</v>
          </cell>
          <cell r="F12850">
            <v>110262</v>
          </cell>
        </row>
        <row r="12851">
          <cell r="A12851">
            <v>2021</v>
          </cell>
          <cell r="B12851" t="str">
            <v>México</v>
          </cell>
          <cell r="F12851">
            <v>127210</v>
          </cell>
        </row>
        <row r="12852">
          <cell r="A12852">
            <v>2021</v>
          </cell>
          <cell r="B12852" t="str">
            <v>México</v>
          </cell>
          <cell r="F12852">
            <v>109903</v>
          </cell>
        </row>
        <row r="12853">
          <cell r="A12853">
            <v>2021</v>
          </cell>
          <cell r="B12853" t="str">
            <v>México</v>
          </cell>
          <cell r="F12853">
            <v>126240</v>
          </cell>
        </row>
        <row r="12854">
          <cell r="A12854">
            <v>2021</v>
          </cell>
          <cell r="B12854" t="str">
            <v>México</v>
          </cell>
          <cell r="F12854">
            <v>109396</v>
          </cell>
        </row>
        <row r="12855">
          <cell r="A12855">
            <v>2021</v>
          </cell>
          <cell r="B12855" t="str">
            <v>México</v>
          </cell>
          <cell r="F12855">
            <v>124916</v>
          </cell>
        </row>
        <row r="12856">
          <cell r="A12856">
            <v>2021</v>
          </cell>
          <cell r="B12856" t="str">
            <v>México</v>
          </cell>
          <cell r="F12856">
            <v>108433</v>
          </cell>
        </row>
        <row r="12857">
          <cell r="A12857">
            <v>2021</v>
          </cell>
          <cell r="B12857" t="str">
            <v>México</v>
          </cell>
          <cell r="F12857">
            <v>123004</v>
          </cell>
        </row>
        <row r="12858">
          <cell r="A12858">
            <v>2021</v>
          </cell>
          <cell r="B12858" t="str">
            <v>México</v>
          </cell>
          <cell r="F12858">
            <v>107018</v>
          </cell>
        </row>
        <row r="12859">
          <cell r="A12859">
            <v>2021</v>
          </cell>
          <cell r="B12859" t="str">
            <v>México</v>
          </cell>
          <cell r="F12859">
            <v>120631</v>
          </cell>
        </row>
        <row r="12860">
          <cell r="A12860">
            <v>2021</v>
          </cell>
          <cell r="B12860" t="str">
            <v>México</v>
          </cell>
          <cell r="F12860">
            <v>105094</v>
          </cell>
        </row>
        <row r="12861">
          <cell r="A12861">
            <v>2021</v>
          </cell>
          <cell r="B12861" t="str">
            <v>México</v>
          </cell>
          <cell r="F12861">
            <v>117800</v>
          </cell>
        </row>
        <row r="12862">
          <cell r="A12862">
            <v>2021</v>
          </cell>
          <cell r="B12862" t="str">
            <v>México</v>
          </cell>
          <cell r="F12862">
            <v>102679</v>
          </cell>
        </row>
        <row r="12863">
          <cell r="A12863">
            <v>2021</v>
          </cell>
          <cell r="B12863" t="str">
            <v>México</v>
          </cell>
          <cell r="F12863">
            <v>114593</v>
          </cell>
        </row>
        <row r="12864">
          <cell r="A12864">
            <v>2021</v>
          </cell>
          <cell r="B12864" t="str">
            <v>México</v>
          </cell>
          <cell r="F12864">
            <v>99943</v>
          </cell>
        </row>
        <row r="12865">
          <cell r="A12865">
            <v>2021</v>
          </cell>
          <cell r="B12865" t="str">
            <v>México</v>
          </cell>
          <cell r="F12865">
            <v>111145</v>
          </cell>
        </row>
        <row r="12866">
          <cell r="A12866">
            <v>2021</v>
          </cell>
          <cell r="B12866" t="str">
            <v>México</v>
          </cell>
          <cell r="F12866">
            <v>97021</v>
          </cell>
        </row>
        <row r="12867">
          <cell r="A12867">
            <v>2021</v>
          </cell>
          <cell r="B12867" t="str">
            <v>México</v>
          </cell>
          <cell r="F12867">
            <v>107556</v>
          </cell>
        </row>
        <row r="12868">
          <cell r="A12868">
            <v>2021</v>
          </cell>
          <cell r="B12868" t="str">
            <v>México</v>
          </cell>
          <cell r="F12868">
            <v>93950</v>
          </cell>
        </row>
        <row r="12869">
          <cell r="A12869">
            <v>2021</v>
          </cell>
          <cell r="B12869" t="str">
            <v>México</v>
          </cell>
          <cell r="F12869">
            <v>103908</v>
          </cell>
        </row>
        <row r="12870">
          <cell r="A12870">
            <v>2021</v>
          </cell>
          <cell r="B12870" t="str">
            <v>México</v>
          </cell>
          <cell r="F12870">
            <v>90820</v>
          </cell>
        </row>
        <row r="12871">
          <cell r="A12871">
            <v>2021</v>
          </cell>
          <cell r="B12871" t="str">
            <v>México</v>
          </cell>
          <cell r="F12871">
            <v>100302</v>
          </cell>
        </row>
        <row r="12872">
          <cell r="A12872">
            <v>2021</v>
          </cell>
          <cell r="B12872" t="str">
            <v>México</v>
          </cell>
          <cell r="F12872">
            <v>87699</v>
          </cell>
        </row>
        <row r="12873">
          <cell r="A12873">
            <v>2021</v>
          </cell>
          <cell r="B12873" t="str">
            <v>México</v>
          </cell>
          <cell r="F12873">
            <v>96783</v>
          </cell>
        </row>
        <row r="12874">
          <cell r="A12874">
            <v>2021</v>
          </cell>
          <cell r="B12874" t="str">
            <v>México</v>
          </cell>
          <cell r="F12874">
            <v>84593</v>
          </cell>
        </row>
        <row r="12875">
          <cell r="A12875">
            <v>2021</v>
          </cell>
          <cell r="B12875" t="str">
            <v>México</v>
          </cell>
          <cell r="F12875">
            <v>93356</v>
          </cell>
        </row>
        <row r="12876">
          <cell r="A12876">
            <v>2021</v>
          </cell>
          <cell r="B12876" t="str">
            <v>México</v>
          </cell>
          <cell r="F12876">
            <v>81461</v>
          </cell>
        </row>
        <row r="12877">
          <cell r="A12877">
            <v>2021</v>
          </cell>
          <cell r="B12877" t="str">
            <v>México</v>
          </cell>
          <cell r="F12877">
            <v>89963</v>
          </cell>
        </row>
        <row r="12878">
          <cell r="A12878">
            <v>2021</v>
          </cell>
          <cell r="B12878" t="str">
            <v>México</v>
          </cell>
          <cell r="F12878">
            <v>78260</v>
          </cell>
        </row>
        <row r="12879">
          <cell r="A12879">
            <v>2021</v>
          </cell>
          <cell r="B12879" t="str">
            <v>México</v>
          </cell>
          <cell r="F12879">
            <v>86562</v>
          </cell>
        </row>
        <row r="12880">
          <cell r="A12880">
            <v>2021</v>
          </cell>
          <cell r="B12880" t="str">
            <v>México</v>
          </cell>
          <cell r="F12880">
            <v>74969</v>
          </cell>
        </row>
        <row r="12881">
          <cell r="A12881">
            <v>2021</v>
          </cell>
          <cell r="B12881" t="str">
            <v>México</v>
          </cell>
          <cell r="F12881">
            <v>83112</v>
          </cell>
        </row>
        <row r="12882">
          <cell r="A12882">
            <v>2021</v>
          </cell>
          <cell r="B12882" t="str">
            <v>México</v>
          </cell>
          <cell r="F12882">
            <v>71554</v>
          </cell>
        </row>
        <row r="12883">
          <cell r="A12883">
            <v>2021</v>
          </cell>
          <cell r="B12883" t="str">
            <v>México</v>
          </cell>
          <cell r="F12883">
            <v>79569</v>
          </cell>
        </row>
        <row r="12884">
          <cell r="A12884">
            <v>2021</v>
          </cell>
          <cell r="B12884" t="str">
            <v>México</v>
          </cell>
          <cell r="F12884">
            <v>68017</v>
          </cell>
        </row>
        <row r="12885">
          <cell r="A12885">
            <v>2021</v>
          </cell>
          <cell r="B12885" t="str">
            <v>México</v>
          </cell>
          <cell r="F12885">
            <v>75908</v>
          </cell>
        </row>
        <row r="12886">
          <cell r="A12886">
            <v>2021</v>
          </cell>
          <cell r="B12886" t="str">
            <v>México</v>
          </cell>
          <cell r="F12886">
            <v>64373</v>
          </cell>
        </row>
        <row r="12887">
          <cell r="A12887">
            <v>2021</v>
          </cell>
          <cell r="B12887" t="str">
            <v>México</v>
          </cell>
          <cell r="F12887">
            <v>72141</v>
          </cell>
        </row>
        <row r="12888">
          <cell r="A12888">
            <v>2021</v>
          </cell>
          <cell r="B12888" t="str">
            <v>México</v>
          </cell>
          <cell r="F12888">
            <v>60652</v>
          </cell>
        </row>
        <row r="12889">
          <cell r="A12889">
            <v>2021</v>
          </cell>
          <cell r="B12889" t="str">
            <v>México</v>
          </cell>
          <cell r="F12889">
            <v>68285</v>
          </cell>
        </row>
        <row r="12890">
          <cell r="A12890">
            <v>2021</v>
          </cell>
          <cell r="B12890" t="str">
            <v>México</v>
          </cell>
          <cell r="F12890">
            <v>56911</v>
          </cell>
        </row>
        <row r="12891">
          <cell r="A12891">
            <v>2021</v>
          </cell>
          <cell r="B12891" t="str">
            <v>México</v>
          </cell>
          <cell r="F12891">
            <v>64389</v>
          </cell>
        </row>
        <row r="12892">
          <cell r="A12892">
            <v>2021</v>
          </cell>
          <cell r="B12892" t="str">
            <v>México</v>
          </cell>
          <cell r="F12892">
            <v>53198</v>
          </cell>
        </row>
        <row r="12893">
          <cell r="A12893">
            <v>2021</v>
          </cell>
          <cell r="B12893" t="str">
            <v>México</v>
          </cell>
          <cell r="F12893">
            <v>60521</v>
          </cell>
        </row>
        <row r="12894">
          <cell r="A12894">
            <v>2021</v>
          </cell>
          <cell r="B12894" t="str">
            <v>México</v>
          </cell>
          <cell r="F12894">
            <v>49575</v>
          </cell>
        </row>
        <row r="12895">
          <cell r="A12895">
            <v>2021</v>
          </cell>
          <cell r="B12895" t="str">
            <v>México</v>
          </cell>
          <cell r="F12895">
            <v>56734</v>
          </cell>
        </row>
        <row r="12896">
          <cell r="A12896">
            <v>2021</v>
          </cell>
          <cell r="B12896" t="str">
            <v>México</v>
          </cell>
          <cell r="F12896">
            <v>46028</v>
          </cell>
        </row>
        <row r="12897">
          <cell r="A12897">
            <v>2021</v>
          </cell>
          <cell r="B12897" t="str">
            <v>México</v>
          </cell>
          <cell r="F12897">
            <v>53034</v>
          </cell>
        </row>
        <row r="12898">
          <cell r="A12898">
            <v>2021</v>
          </cell>
          <cell r="B12898" t="str">
            <v>México</v>
          </cell>
          <cell r="F12898">
            <v>42626</v>
          </cell>
        </row>
        <row r="12899">
          <cell r="A12899">
            <v>2021</v>
          </cell>
          <cell r="B12899" t="str">
            <v>México</v>
          </cell>
          <cell r="F12899">
            <v>49401</v>
          </cell>
        </row>
        <row r="12900">
          <cell r="A12900">
            <v>2021</v>
          </cell>
          <cell r="B12900" t="str">
            <v>México</v>
          </cell>
          <cell r="F12900">
            <v>39361</v>
          </cell>
        </row>
        <row r="12901">
          <cell r="A12901">
            <v>2021</v>
          </cell>
          <cell r="B12901" t="str">
            <v>México</v>
          </cell>
          <cell r="F12901">
            <v>45862</v>
          </cell>
        </row>
        <row r="12902">
          <cell r="A12902">
            <v>2021</v>
          </cell>
          <cell r="B12902" t="str">
            <v>México</v>
          </cell>
          <cell r="F12902">
            <v>36182</v>
          </cell>
        </row>
        <row r="12903">
          <cell r="A12903">
            <v>2021</v>
          </cell>
          <cell r="B12903" t="str">
            <v>México</v>
          </cell>
          <cell r="F12903">
            <v>42443</v>
          </cell>
        </row>
        <row r="12904">
          <cell r="A12904">
            <v>2021</v>
          </cell>
          <cell r="B12904" t="str">
            <v>México</v>
          </cell>
          <cell r="F12904">
            <v>33413</v>
          </cell>
        </row>
        <row r="12905">
          <cell r="A12905">
            <v>2021</v>
          </cell>
          <cell r="B12905" t="str">
            <v>México</v>
          </cell>
          <cell r="F12905">
            <v>39466</v>
          </cell>
        </row>
        <row r="12906">
          <cell r="A12906">
            <v>2021</v>
          </cell>
          <cell r="B12906" t="str">
            <v>México</v>
          </cell>
          <cell r="F12906">
            <v>30906</v>
          </cell>
        </row>
        <row r="12907">
          <cell r="A12907">
            <v>2021</v>
          </cell>
          <cell r="B12907" t="str">
            <v>México</v>
          </cell>
          <cell r="F12907">
            <v>36750</v>
          </cell>
        </row>
        <row r="12908">
          <cell r="A12908">
            <v>2021</v>
          </cell>
          <cell r="B12908" t="str">
            <v>México</v>
          </cell>
          <cell r="F12908">
            <v>28406</v>
          </cell>
        </row>
        <row r="12909">
          <cell r="A12909">
            <v>2021</v>
          </cell>
          <cell r="B12909" t="str">
            <v>México</v>
          </cell>
          <cell r="F12909">
            <v>33999</v>
          </cell>
        </row>
        <row r="12910">
          <cell r="A12910">
            <v>2021</v>
          </cell>
          <cell r="B12910" t="str">
            <v>México</v>
          </cell>
          <cell r="F12910">
            <v>26033</v>
          </cell>
        </row>
        <row r="12911">
          <cell r="A12911">
            <v>2021</v>
          </cell>
          <cell r="B12911" t="str">
            <v>México</v>
          </cell>
          <cell r="F12911">
            <v>31403</v>
          </cell>
        </row>
        <row r="12912">
          <cell r="A12912">
            <v>2021</v>
          </cell>
          <cell r="B12912" t="str">
            <v>México</v>
          </cell>
          <cell r="F12912">
            <v>23785</v>
          </cell>
        </row>
        <row r="12913">
          <cell r="A12913">
            <v>2021</v>
          </cell>
          <cell r="B12913" t="str">
            <v>México</v>
          </cell>
          <cell r="F12913">
            <v>28955</v>
          </cell>
        </row>
        <row r="12914">
          <cell r="A12914">
            <v>2021</v>
          </cell>
          <cell r="B12914" t="str">
            <v>México</v>
          </cell>
          <cell r="F12914">
            <v>21664</v>
          </cell>
        </row>
        <row r="12915">
          <cell r="A12915">
            <v>2021</v>
          </cell>
          <cell r="B12915" t="str">
            <v>México</v>
          </cell>
          <cell r="F12915">
            <v>26645</v>
          </cell>
        </row>
        <row r="12916">
          <cell r="A12916">
            <v>2021</v>
          </cell>
          <cell r="B12916" t="str">
            <v>México</v>
          </cell>
          <cell r="F12916">
            <v>19650</v>
          </cell>
        </row>
        <row r="12917">
          <cell r="A12917">
            <v>2021</v>
          </cell>
          <cell r="B12917" t="str">
            <v>México</v>
          </cell>
          <cell r="F12917">
            <v>24450</v>
          </cell>
        </row>
        <row r="12918">
          <cell r="A12918">
            <v>2021</v>
          </cell>
          <cell r="B12918" t="str">
            <v>México</v>
          </cell>
          <cell r="F12918">
            <v>17751</v>
          </cell>
        </row>
        <row r="12919">
          <cell r="A12919">
            <v>2021</v>
          </cell>
          <cell r="B12919" t="str">
            <v>México</v>
          </cell>
          <cell r="F12919">
            <v>22372</v>
          </cell>
        </row>
        <row r="12920">
          <cell r="A12920">
            <v>2021</v>
          </cell>
          <cell r="B12920" t="str">
            <v>México</v>
          </cell>
          <cell r="F12920">
            <v>16001</v>
          </cell>
        </row>
        <row r="12921">
          <cell r="A12921">
            <v>2021</v>
          </cell>
          <cell r="B12921" t="str">
            <v>México</v>
          </cell>
          <cell r="F12921">
            <v>20455</v>
          </cell>
        </row>
        <row r="12922">
          <cell r="A12922">
            <v>2021</v>
          </cell>
          <cell r="B12922" t="str">
            <v>México</v>
          </cell>
          <cell r="F12922">
            <v>14348</v>
          </cell>
        </row>
        <row r="12923">
          <cell r="A12923">
            <v>2021</v>
          </cell>
          <cell r="B12923" t="str">
            <v>México</v>
          </cell>
          <cell r="F12923">
            <v>18625</v>
          </cell>
        </row>
        <row r="12924">
          <cell r="A12924">
            <v>2021</v>
          </cell>
          <cell r="B12924" t="str">
            <v>México</v>
          </cell>
          <cell r="F12924">
            <v>12759</v>
          </cell>
        </row>
        <row r="12925">
          <cell r="A12925">
            <v>2021</v>
          </cell>
          <cell r="B12925" t="str">
            <v>México</v>
          </cell>
          <cell r="F12925">
            <v>16829</v>
          </cell>
        </row>
        <row r="12926">
          <cell r="A12926">
            <v>2021</v>
          </cell>
          <cell r="B12926" t="str">
            <v>México</v>
          </cell>
          <cell r="F12926">
            <v>11277</v>
          </cell>
        </row>
        <row r="12927">
          <cell r="A12927">
            <v>2021</v>
          </cell>
          <cell r="B12927" t="str">
            <v>México</v>
          </cell>
          <cell r="F12927">
            <v>15119</v>
          </cell>
        </row>
        <row r="12928">
          <cell r="A12928">
            <v>2021</v>
          </cell>
          <cell r="B12928" t="str">
            <v>México</v>
          </cell>
          <cell r="F12928">
            <v>9915</v>
          </cell>
        </row>
        <row r="12929">
          <cell r="A12929">
            <v>2021</v>
          </cell>
          <cell r="B12929" t="str">
            <v>México</v>
          </cell>
          <cell r="F12929">
            <v>13520</v>
          </cell>
        </row>
        <row r="12930">
          <cell r="A12930">
            <v>2021</v>
          </cell>
          <cell r="B12930" t="str">
            <v>México</v>
          </cell>
          <cell r="F12930">
            <v>8676</v>
          </cell>
        </row>
        <row r="12931">
          <cell r="A12931">
            <v>2021</v>
          </cell>
          <cell r="B12931" t="str">
            <v>México</v>
          </cell>
          <cell r="F12931">
            <v>12026</v>
          </cell>
        </row>
        <row r="12932">
          <cell r="A12932">
            <v>2021</v>
          </cell>
          <cell r="B12932" t="str">
            <v>México</v>
          </cell>
          <cell r="F12932">
            <v>7545</v>
          </cell>
        </row>
        <row r="12933">
          <cell r="A12933">
            <v>2021</v>
          </cell>
          <cell r="B12933" t="str">
            <v>México</v>
          </cell>
          <cell r="F12933">
            <v>10632</v>
          </cell>
        </row>
        <row r="12934">
          <cell r="A12934">
            <v>2021</v>
          </cell>
          <cell r="B12934" t="str">
            <v>México</v>
          </cell>
          <cell r="F12934">
            <v>6525</v>
          </cell>
        </row>
        <row r="12935">
          <cell r="A12935">
            <v>2021</v>
          </cell>
          <cell r="B12935" t="str">
            <v>México</v>
          </cell>
          <cell r="F12935">
            <v>9332</v>
          </cell>
        </row>
        <row r="12936">
          <cell r="A12936">
            <v>2021</v>
          </cell>
          <cell r="B12936" t="str">
            <v>México</v>
          </cell>
          <cell r="F12936">
            <v>5603</v>
          </cell>
        </row>
        <row r="12937">
          <cell r="A12937">
            <v>2021</v>
          </cell>
          <cell r="B12937" t="str">
            <v>México</v>
          </cell>
          <cell r="F12937">
            <v>8130</v>
          </cell>
        </row>
        <row r="12938">
          <cell r="A12938">
            <v>2021</v>
          </cell>
          <cell r="B12938" t="str">
            <v>México</v>
          </cell>
          <cell r="F12938">
            <v>4772</v>
          </cell>
        </row>
        <row r="12939">
          <cell r="A12939">
            <v>2021</v>
          </cell>
          <cell r="B12939" t="str">
            <v>México</v>
          </cell>
          <cell r="F12939">
            <v>7018</v>
          </cell>
        </row>
        <row r="12940">
          <cell r="A12940">
            <v>2021</v>
          </cell>
          <cell r="B12940" t="str">
            <v>México</v>
          </cell>
          <cell r="F12940">
            <v>4022</v>
          </cell>
        </row>
        <row r="12941">
          <cell r="A12941">
            <v>2021</v>
          </cell>
          <cell r="B12941" t="str">
            <v>México</v>
          </cell>
          <cell r="F12941">
            <v>5997</v>
          </cell>
        </row>
        <row r="12942">
          <cell r="A12942">
            <v>2021</v>
          </cell>
          <cell r="B12942" t="str">
            <v>México</v>
          </cell>
          <cell r="F12942">
            <v>3346</v>
          </cell>
        </row>
        <row r="12943">
          <cell r="A12943">
            <v>2021</v>
          </cell>
          <cell r="B12943" t="str">
            <v>México</v>
          </cell>
          <cell r="F12943">
            <v>5059</v>
          </cell>
        </row>
        <row r="12944">
          <cell r="A12944">
            <v>2021</v>
          </cell>
          <cell r="B12944" t="str">
            <v>México</v>
          </cell>
          <cell r="F12944">
            <v>2742</v>
          </cell>
        </row>
        <row r="12945">
          <cell r="A12945">
            <v>2021</v>
          </cell>
          <cell r="B12945" t="str">
            <v>México</v>
          </cell>
          <cell r="F12945">
            <v>4204</v>
          </cell>
        </row>
        <row r="12946">
          <cell r="A12946">
            <v>2021</v>
          </cell>
          <cell r="B12946" t="str">
            <v>México</v>
          </cell>
          <cell r="F12946">
            <v>2203</v>
          </cell>
        </row>
        <row r="12947">
          <cell r="A12947">
            <v>2021</v>
          </cell>
          <cell r="B12947" t="str">
            <v>México</v>
          </cell>
          <cell r="F12947">
            <v>3428</v>
          </cell>
        </row>
        <row r="12948">
          <cell r="A12948">
            <v>2021</v>
          </cell>
          <cell r="B12948" t="str">
            <v>México</v>
          </cell>
          <cell r="F12948">
            <v>1744</v>
          </cell>
        </row>
        <row r="12949">
          <cell r="A12949">
            <v>2021</v>
          </cell>
          <cell r="B12949" t="str">
            <v>México</v>
          </cell>
          <cell r="F12949">
            <v>2753</v>
          </cell>
        </row>
        <row r="12950">
          <cell r="A12950">
            <v>2021</v>
          </cell>
          <cell r="B12950" t="str">
            <v>México</v>
          </cell>
          <cell r="F12950">
            <v>1354</v>
          </cell>
        </row>
        <row r="12951">
          <cell r="A12951">
            <v>2021</v>
          </cell>
          <cell r="B12951" t="str">
            <v>México</v>
          </cell>
          <cell r="F12951">
            <v>2170</v>
          </cell>
        </row>
        <row r="12952">
          <cell r="A12952">
            <v>2021</v>
          </cell>
          <cell r="B12952" t="str">
            <v>México</v>
          </cell>
          <cell r="F12952">
            <v>1032</v>
          </cell>
        </row>
        <row r="12953">
          <cell r="A12953">
            <v>2021</v>
          </cell>
          <cell r="B12953" t="str">
            <v>México</v>
          </cell>
          <cell r="F12953">
            <v>1679</v>
          </cell>
        </row>
        <row r="12954">
          <cell r="A12954">
            <v>2021</v>
          </cell>
          <cell r="B12954" t="str">
            <v>México</v>
          </cell>
          <cell r="F12954">
            <v>775</v>
          </cell>
        </row>
        <row r="12955">
          <cell r="A12955">
            <v>2021</v>
          </cell>
          <cell r="B12955" t="str">
            <v>México</v>
          </cell>
          <cell r="F12955">
            <v>1278</v>
          </cell>
        </row>
        <row r="12956">
          <cell r="A12956">
            <v>2021</v>
          </cell>
          <cell r="B12956" t="str">
            <v>México</v>
          </cell>
          <cell r="F12956">
            <v>566</v>
          </cell>
        </row>
        <row r="12957">
          <cell r="A12957">
            <v>2021</v>
          </cell>
          <cell r="B12957" t="str">
            <v>México</v>
          </cell>
          <cell r="F12957">
            <v>948</v>
          </cell>
        </row>
        <row r="12958">
          <cell r="A12958">
            <v>2021</v>
          </cell>
          <cell r="B12958" t="str">
            <v>México</v>
          </cell>
          <cell r="F12958">
            <v>403</v>
          </cell>
        </row>
        <row r="12959">
          <cell r="A12959">
            <v>2021</v>
          </cell>
          <cell r="B12959" t="str">
            <v>México</v>
          </cell>
          <cell r="F12959">
            <v>685</v>
          </cell>
        </row>
        <row r="12960">
          <cell r="A12960">
            <v>2021</v>
          </cell>
          <cell r="B12960" t="str">
            <v>México</v>
          </cell>
          <cell r="F12960">
            <v>279</v>
          </cell>
        </row>
        <row r="12961">
          <cell r="A12961">
            <v>2021</v>
          </cell>
          <cell r="B12961" t="str">
            <v>México</v>
          </cell>
          <cell r="F12961">
            <v>482</v>
          </cell>
        </row>
        <row r="12962">
          <cell r="A12962">
            <v>2021</v>
          </cell>
          <cell r="B12962" t="str">
            <v>México</v>
          </cell>
          <cell r="F12962">
            <v>186</v>
          </cell>
        </row>
        <row r="12963">
          <cell r="A12963">
            <v>2021</v>
          </cell>
          <cell r="B12963" t="str">
            <v>México</v>
          </cell>
          <cell r="F12963">
            <v>326</v>
          </cell>
        </row>
        <row r="12964">
          <cell r="A12964">
            <v>2021</v>
          </cell>
          <cell r="B12964" t="str">
            <v>México</v>
          </cell>
          <cell r="F12964">
            <v>121</v>
          </cell>
        </row>
        <row r="12965">
          <cell r="A12965">
            <v>2021</v>
          </cell>
          <cell r="B12965" t="str">
            <v>México</v>
          </cell>
          <cell r="F12965">
            <v>214</v>
          </cell>
        </row>
        <row r="12966">
          <cell r="A12966">
            <v>2021</v>
          </cell>
          <cell r="B12966" t="str">
            <v>México</v>
          </cell>
          <cell r="F12966">
            <v>76</v>
          </cell>
        </row>
        <row r="12967">
          <cell r="A12967">
            <v>2021</v>
          </cell>
          <cell r="B12967" t="str">
            <v>México</v>
          </cell>
          <cell r="F12967">
            <v>135</v>
          </cell>
        </row>
        <row r="12968">
          <cell r="A12968">
            <v>2021</v>
          </cell>
          <cell r="B12968" t="str">
            <v>México</v>
          </cell>
          <cell r="F12968">
            <v>46</v>
          </cell>
        </row>
        <row r="12969">
          <cell r="A12969">
            <v>2021</v>
          </cell>
          <cell r="B12969" t="str">
            <v>México</v>
          </cell>
          <cell r="F12969">
            <v>81</v>
          </cell>
        </row>
        <row r="12970">
          <cell r="A12970">
            <v>2021</v>
          </cell>
          <cell r="B12970" t="str">
            <v>México</v>
          </cell>
          <cell r="F12970">
            <v>26</v>
          </cell>
        </row>
        <row r="12971">
          <cell r="A12971">
            <v>2021</v>
          </cell>
          <cell r="B12971" t="str">
            <v>México</v>
          </cell>
          <cell r="F12971">
            <v>47</v>
          </cell>
        </row>
        <row r="12972">
          <cell r="A12972">
            <v>2021</v>
          </cell>
          <cell r="B12972" t="str">
            <v>México</v>
          </cell>
          <cell r="F12972">
            <v>13</v>
          </cell>
        </row>
        <row r="12973">
          <cell r="A12973">
            <v>2021</v>
          </cell>
          <cell r="B12973" t="str">
            <v>México</v>
          </cell>
          <cell r="F12973">
            <v>25</v>
          </cell>
        </row>
        <row r="12974">
          <cell r="A12974">
            <v>2021</v>
          </cell>
          <cell r="B12974" t="str">
            <v>México</v>
          </cell>
          <cell r="F12974">
            <v>6</v>
          </cell>
        </row>
        <row r="12975">
          <cell r="A12975">
            <v>2021</v>
          </cell>
          <cell r="B12975" t="str">
            <v>México</v>
          </cell>
          <cell r="F12975">
            <v>12</v>
          </cell>
        </row>
        <row r="12976">
          <cell r="A12976">
            <v>2021</v>
          </cell>
          <cell r="B12976" t="str">
            <v>México</v>
          </cell>
          <cell r="F12976">
            <v>2</v>
          </cell>
        </row>
        <row r="12977">
          <cell r="A12977">
            <v>2021</v>
          </cell>
          <cell r="B12977" t="str">
            <v>México</v>
          </cell>
          <cell r="F12977">
            <v>5</v>
          </cell>
        </row>
        <row r="12978">
          <cell r="A12978">
            <v>2021</v>
          </cell>
          <cell r="B12978" t="str">
            <v>México</v>
          </cell>
          <cell r="F12978">
            <v>2</v>
          </cell>
        </row>
        <row r="12979">
          <cell r="A12979">
            <v>2021</v>
          </cell>
          <cell r="B12979" t="str">
            <v>México</v>
          </cell>
          <cell r="F12979">
            <v>3</v>
          </cell>
        </row>
        <row r="12980">
          <cell r="A12980">
            <v>2021</v>
          </cell>
          <cell r="B12980" t="str">
            <v>México</v>
          </cell>
          <cell r="F12980">
            <v>1</v>
          </cell>
        </row>
        <row r="12981">
          <cell r="A12981">
            <v>2021</v>
          </cell>
          <cell r="B12981" t="str">
            <v>México</v>
          </cell>
          <cell r="F12981">
            <v>2</v>
          </cell>
        </row>
        <row r="12982">
          <cell r="A12982">
            <v>2022</v>
          </cell>
          <cell r="B12982" t="str">
            <v>México</v>
          </cell>
          <cell r="F12982">
            <v>135529</v>
          </cell>
        </row>
        <row r="12983">
          <cell r="A12983">
            <v>2022</v>
          </cell>
          <cell r="B12983" t="str">
            <v>México</v>
          </cell>
          <cell r="F12983">
            <v>130684</v>
          </cell>
        </row>
        <row r="12984">
          <cell r="A12984">
            <v>2022</v>
          </cell>
          <cell r="B12984" t="str">
            <v>México</v>
          </cell>
          <cell r="F12984">
            <v>136940</v>
          </cell>
        </row>
        <row r="12985">
          <cell r="A12985">
            <v>2022</v>
          </cell>
          <cell r="B12985" t="str">
            <v>México</v>
          </cell>
          <cell r="F12985">
            <v>132166</v>
          </cell>
        </row>
        <row r="12986">
          <cell r="A12986">
            <v>2022</v>
          </cell>
          <cell r="B12986" t="str">
            <v>México</v>
          </cell>
          <cell r="F12986">
            <v>138567</v>
          </cell>
        </row>
        <row r="12987">
          <cell r="A12987">
            <v>2022</v>
          </cell>
          <cell r="B12987" t="str">
            <v>México</v>
          </cell>
          <cell r="F12987">
            <v>133794</v>
          </cell>
        </row>
        <row r="12988">
          <cell r="A12988">
            <v>2022</v>
          </cell>
          <cell r="B12988" t="str">
            <v>México</v>
          </cell>
          <cell r="F12988">
            <v>140243</v>
          </cell>
        </row>
        <row r="12989">
          <cell r="A12989">
            <v>2022</v>
          </cell>
          <cell r="B12989" t="str">
            <v>México</v>
          </cell>
          <cell r="F12989">
            <v>135433</v>
          </cell>
        </row>
        <row r="12990">
          <cell r="A12990">
            <v>2022</v>
          </cell>
          <cell r="B12990" t="str">
            <v>México</v>
          </cell>
          <cell r="F12990">
            <v>141912</v>
          </cell>
        </row>
        <row r="12991">
          <cell r="A12991">
            <v>2022</v>
          </cell>
          <cell r="B12991" t="str">
            <v>México</v>
          </cell>
          <cell r="F12991">
            <v>137058</v>
          </cell>
        </row>
        <row r="12992">
          <cell r="A12992">
            <v>2022</v>
          </cell>
          <cell r="B12992" t="str">
            <v>México</v>
          </cell>
          <cell r="F12992">
            <v>143436</v>
          </cell>
        </row>
        <row r="12993">
          <cell r="A12993">
            <v>2022</v>
          </cell>
          <cell r="B12993" t="str">
            <v>México</v>
          </cell>
          <cell r="F12993">
            <v>138537</v>
          </cell>
        </row>
        <row r="12994">
          <cell r="A12994">
            <v>2022</v>
          </cell>
          <cell r="B12994" t="str">
            <v>México</v>
          </cell>
          <cell r="F12994">
            <v>144022</v>
          </cell>
        </row>
        <row r="12995">
          <cell r="A12995">
            <v>2022</v>
          </cell>
          <cell r="B12995" t="str">
            <v>México</v>
          </cell>
          <cell r="F12995">
            <v>138393</v>
          </cell>
        </row>
        <row r="12996">
          <cell r="A12996">
            <v>2022</v>
          </cell>
          <cell r="B12996" t="str">
            <v>México</v>
          </cell>
          <cell r="F12996">
            <v>144370</v>
          </cell>
        </row>
        <row r="12997">
          <cell r="A12997">
            <v>2022</v>
          </cell>
          <cell r="B12997" t="str">
            <v>México</v>
          </cell>
          <cell r="F12997">
            <v>137967</v>
          </cell>
        </row>
        <row r="12998">
          <cell r="A12998">
            <v>2022</v>
          </cell>
          <cell r="B12998" t="str">
            <v>México</v>
          </cell>
          <cell r="F12998">
            <v>145181</v>
          </cell>
        </row>
        <row r="12999">
          <cell r="A12999">
            <v>2022</v>
          </cell>
          <cell r="B12999" t="str">
            <v>México</v>
          </cell>
          <cell r="F12999">
            <v>138732</v>
          </cell>
        </row>
        <row r="13000">
          <cell r="A13000">
            <v>2022</v>
          </cell>
          <cell r="B13000" t="str">
            <v>México</v>
          </cell>
          <cell r="F13000">
            <v>145796</v>
          </cell>
        </row>
        <row r="13001">
          <cell r="A13001">
            <v>2022</v>
          </cell>
          <cell r="B13001" t="str">
            <v>México</v>
          </cell>
          <cell r="F13001">
            <v>139391</v>
          </cell>
        </row>
        <row r="13002">
          <cell r="A13002">
            <v>2022</v>
          </cell>
          <cell r="B13002" t="str">
            <v>México</v>
          </cell>
          <cell r="F13002">
            <v>146305</v>
          </cell>
        </row>
        <row r="13003">
          <cell r="A13003">
            <v>2022</v>
          </cell>
          <cell r="B13003" t="str">
            <v>México</v>
          </cell>
          <cell r="F13003">
            <v>139965</v>
          </cell>
        </row>
        <row r="13004">
          <cell r="A13004">
            <v>2022</v>
          </cell>
          <cell r="B13004" t="str">
            <v>México</v>
          </cell>
          <cell r="F13004">
            <v>146781</v>
          </cell>
        </row>
        <row r="13005">
          <cell r="A13005">
            <v>2022</v>
          </cell>
          <cell r="B13005" t="str">
            <v>México</v>
          </cell>
          <cell r="F13005">
            <v>140582</v>
          </cell>
        </row>
        <row r="13006">
          <cell r="A13006">
            <v>2022</v>
          </cell>
          <cell r="B13006" t="str">
            <v>México</v>
          </cell>
          <cell r="F13006">
            <v>147437</v>
          </cell>
        </row>
        <row r="13007">
          <cell r="A13007">
            <v>2022</v>
          </cell>
          <cell r="B13007" t="str">
            <v>México</v>
          </cell>
          <cell r="F13007">
            <v>141381</v>
          </cell>
        </row>
        <row r="13008">
          <cell r="A13008">
            <v>2022</v>
          </cell>
          <cell r="B13008" t="str">
            <v>México</v>
          </cell>
          <cell r="F13008">
            <v>148171</v>
          </cell>
        </row>
        <row r="13009">
          <cell r="A13009">
            <v>2022</v>
          </cell>
          <cell r="B13009" t="str">
            <v>México</v>
          </cell>
          <cell r="F13009">
            <v>142299</v>
          </cell>
        </row>
        <row r="13010">
          <cell r="A13010">
            <v>2022</v>
          </cell>
          <cell r="B13010" t="str">
            <v>México</v>
          </cell>
          <cell r="F13010">
            <v>148785</v>
          </cell>
        </row>
        <row r="13011">
          <cell r="A13011">
            <v>2022</v>
          </cell>
          <cell r="B13011" t="str">
            <v>México</v>
          </cell>
          <cell r="F13011">
            <v>143153</v>
          </cell>
        </row>
        <row r="13012">
          <cell r="A13012">
            <v>2022</v>
          </cell>
          <cell r="B13012" t="str">
            <v>México</v>
          </cell>
          <cell r="F13012">
            <v>149375</v>
          </cell>
        </row>
        <row r="13013">
          <cell r="A13013">
            <v>2022</v>
          </cell>
          <cell r="B13013" t="str">
            <v>México</v>
          </cell>
          <cell r="F13013">
            <v>143899</v>
          </cell>
        </row>
        <row r="13014">
          <cell r="A13014">
            <v>2022</v>
          </cell>
          <cell r="B13014" t="str">
            <v>México</v>
          </cell>
          <cell r="F13014">
            <v>150017</v>
          </cell>
        </row>
        <row r="13015">
          <cell r="A13015">
            <v>2022</v>
          </cell>
          <cell r="B13015" t="str">
            <v>México</v>
          </cell>
          <cell r="F13015">
            <v>144722</v>
          </cell>
        </row>
        <row r="13016">
          <cell r="A13016">
            <v>2022</v>
          </cell>
          <cell r="B13016" t="str">
            <v>México</v>
          </cell>
          <cell r="F13016">
            <v>150502</v>
          </cell>
        </row>
        <row r="13017">
          <cell r="A13017">
            <v>2022</v>
          </cell>
          <cell r="B13017" t="str">
            <v>México</v>
          </cell>
          <cell r="F13017">
            <v>145520</v>
          </cell>
        </row>
        <row r="13018">
          <cell r="A13018">
            <v>2022</v>
          </cell>
          <cell r="B13018" t="str">
            <v>México</v>
          </cell>
          <cell r="F13018">
            <v>150478</v>
          </cell>
        </row>
        <row r="13019">
          <cell r="A13019">
            <v>2022</v>
          </cell>
          <cell r="B13019" t="str">
            <v>México</v>
          </cell>
          <cell r="F13019">
            <v>145899</v>
          </cell>
        </row>
        <row r="13020">
          <cell r="A13020">
            <v>2022</v>
          </cell>
          <cell r="B13020" t="str">
            <v>México</v>
          </cell>
          <cell r="F13020">
            <v>149972</v>
          </cell>
        </row>
        <row r="13021">
          <cell r="A13021">
            <v>2022</v>
          </cell>
          <cell r="B13021" t="str">
            <v>México</v>
          </cell>
          <cell r="F13021">
            <v>145919</v>
          </cell>
        </row>
        <row r="13022">
          <cell r="A13022">
            <v>2022</v>
          </cell>
          <cell r="B13022" t="str">
            <v>México</v>
          </cell>
          <cell r="F13022">
            <v>149344</v>
          </cell>
        </row>
        <row r="13023">
          <cell r="A13023">
            <v>2022</v>
          </cell>
          <cell r="B13023" t="str">
            <v>México</v>
          </cell>
          <cell r="F13023">
            <v>145948</v>
          </cell>
        </row>
        <row r="13024">
          <cell r="A13024">
            <v>2022</v>
          </cell>
          <cell r="B13024" t="str">
            <v>México</v>
          </cell>
          <cell r="F13024">
            <v>148679</v>
          </cell>
        </row>
        <row r="13025">
          <cell r="A13025">
            <v>2022</v>
          </cell>
          <cell r="B13025" t="str">
            <v>México</v>
          </cell>
          <cell r="F13025">
            <v>145967</v>
          </cell>
        </row>
        <row r="13026">
          <cell r="A13026">
            <v>2022</v>
          </cell>
          <cell r="B13026" t="str">
            <v>México</v>
          </cell>
          <cell r="F13026">
            <v>148057</v>
          </cell>
        </row>
        <row r="13027">
          <cell r="A13027">
            <v>2022</v>
          </cell>
          <cell r="B13027" t="str">
            <v>México</v>
          </cell>
          <cell r="F13027">
            <v>145858</v>
          </cell>
        </row>
        <row r="13028">
          <cell r="A13028">
            <v>2022</v>
          </cell>
          <cell r="B13028" t="str">
            <v>México</v>
          </cell>
          <cell r="F13028">
            <v>147666</v>
          </cell>
        </row>
        <row r="13029">
          <cell r="A13029">
            <v>2022</v>
          </cell>
          <cell r="B13029" t="str">
            <v>México</v>
          </cell>
          <cell r="F13029">
            <v>145747</v>
          </cell>
        </row>
        <row r="13030">
          <cell r="A13030">
            <v>2022</v>
          </cell>
          <cell r="B13030" t="str">
            <v>México</v>
          </cell>
          <cell r="F13030">
            <v>147473</v>
          </cell>
        </row>
        <row r="13031">
          <cell r="A13031">
            <v>2022</v>
          </cell>
          <cell r="B13031" t="str">
            <v>México</v>
          </cell>
          <cell r="F13031">
            <v>145835</v>
          </cell>
        </row>
        <row r="13032">
          <cell r="A13032">
            <v>2022</v>
          </cell>
          <cell r="B13032" t="str">
            <v>México</v>
          </cell>
          <cell r="F13032">
            <v>147370</v>
          </cell>
        </row>
        <row r="13033">
          <cell r="A13033">
            <v>2022</v>
          </cell>
          <cell r="B13033" t="str">
            <v>México</v>
          </cell>
          <cell r="F13033">
            <v>146221</v>
          </cell>
        </row>
        <row r="13034">
          <cell r="A13034">
            <v>2022</v>
          </cell>
          <cell r="B13034" t="str">
            <v>México</v>
          </cell>
          <cell r="F13034">
            <v>147396</v>
          </cell>
        </row>
        <row r="13035">
          <cell r="A13035">
            <v>2022</v>
          </cell>
          <cell r="B13035" t="str">
            <v>México</v>
          </cell>
          <cell r="F13035">
            <v>146848</v>
          </cell>
        </row>
        <row r="13036">
          <cell r="A13036">
            <v>2022</v>
          </cell>
          <cell r="B13036" t="str">
            <v>México</v>
          </cell>
          <cell r="F13036">
            <v>147459</v>
          </cell>
        </row>
        <row r="13037">
          <cell r="A13037">
            <v>2022</v>
          </cell>
          <cell r="B13037" t="str">
            <v>México</v>
          </cell>
          <cell r="F13037">
            <v>147479</v>
          </cell>
        </row>
        <row r="13038">
          <cell r="A13038">
            <v>2022</v>
          </cell>
          <cell r="B13038" t="str">
            <v>México</v>
          </cell>
          <cell r="F13038">
            <v>147155</v>
          </cell>
        </row>
        <row r="13039">
          <cell r="A13039">
            <v>2022</v>
          </cell>
          <cell r="B13039" t="str">
            <v>México</v>
          </cell>
          <cell r="F13039">
            <v>147743</v>
          </cell>
        </row>
        <row r="13040">
          <cell r="A13040">
            <v>2022</v>
          </cell>
          <cell r="B13040" t="str">
            <v>México</v>
          </cell>
          <cell r="F13040">
            <v>146290</v>
          </cell>
        </row>
        <row r="13041">
          <cell r="A13041">
            <v>2022</v>
          </cell>
          <cell r="B13041" t="str">
            <v>México</v>
          </cell>
          <cell r="F13041">
            <v>147594</v>
          </cell>
        </row>
        <row r="13042">
          <cell r="A13042">
            <v>2022</v>
          </cell>
          <cell r="B13042" t="str">
            <v>México</v>
          </cell>
          <cell r="F13042">
            <v>144858</v>
          </cell>
        </row>
        <row r="13043">
          <cell r="A13043">
            <v>2022</v>
          </cell>
          <cell r="B13043" t="str">
            <v>México</v>
          </cell>
          <cell r="F13043">
            <v>147149</v>
          </cell>
        </row>
        <row r="13044">
          <cell r="A13044">
            <v>2022</v>
          </cell>
          <cell r="B13044" t="str">
            <v>México</v>
          </cell>
          <cell r="F13044">
            <v>142710</v>
          </cell>
        </row>
        <row r="13045">
          <cell r="A13045">
            <v>2022</v>
          </cell>
          <cell r="B13045" t="str">
            <v>México</v>
          </cell>
          <cell r="F13045">
            <v>146292</v>
          </cell>
        </row>
        <row r="13046">
          <cell r="A13046">
            <v>2022</v>
          </cell>
          <cell r="B13046" t="str">
            <v>México</v>
          </cell>
          <cell r="F13046">
            <v>140063</v>
          </cell>
        </row>
        <row r="13047">
          <cell r="A13047">
            <v>2022</v>
          </cell>
          <cell r="B13047" t="str">
            <v>México</v>
          </cell>
          <cell r="F13047">
            <v>145143</v>
          </cell>
        </row>
        <row r="13048">
          <cell r="A13048">
            <v>2022</v>
          </cell>
          <cell r="B13048" t="str">
            <v>México</v>
          </cell>
          <cell r="F13048">
            <v>137385</v>
          </cell>
        </row>
        <row r="13049">
          <cell r="A13049">
            <v>2022</v>
          </cell>
          <cell r="B13049" t="str">
            <v>México</v>
          </cell>
          <cell r="F13049">
            <v>144026</v>
          </cell>
        </row>
        <row r="13050">
          <cell r="A13050">
            <v>2022</v>
          </cell>
          <cell r="B13050" t="str">
            <v>México</v>
          </cell>
          <cell r="F13050">
            <v>134656</v>
          </cell>
        </row>
        <row r="13051">
          <cell r="A13051">
            <v>2022</v>
          </cell>
          <cell r="B13051" t="str">
            <v>México</v>
          </cell>
          <cell r="F13051">
            <v>142876</v>
          </cell>
        </row>
        <row r="13052">
          <cell r="A13052">
            <v>2022</v>
          </cell>
          <cell r="B13052" t="str">
            <v>México</v>
          </cell>
          <cell r="F13052">
            <v>131806</v>
          </cell>
        </row>
        <row r="13053">
          <cell r="A13053">
            <v>2022</v>
          </cell>
          <cell r="B13053" t="str">
            <v>México</v>
          </cell>
          <cell r="F13053">
            <v>141498</v>
          </cell>
        </row>
        <row r="13054">
          <cell r="A13054">
            <v>2022</v>
          </cell>
          <cell r="B13054" t="str">
            <v>México</v>
          </cell>
          <cell r="F13054">
            <v>128961</v>
          </cell>
        </row>
        <row r="13055">
          <cell r="A13055">
            <v>2022</v>
          </cell>
          <cell r="B13055" t="str">
            <v>México</v>
          </cell>
          <cell r="F13055">
            <v>139984</v>
          </cell>
        </row>
        <row r="13056">
          <cell r="A13056">
            <v>2022</v>
          </cell>
          <cell r="B13056" t="str">
            <v>México</v>
          </cell>
          <cell r="F13056">
            <v>126087</v>
          </cell>
        </row>
        <row r="13057">
          <cell r="A13057">
            <v>2022</v>
          </cell>
          <cell r="B13057" t="str">
            <v>México</v>
          </cell>
          <cell r="F13057">
            <v>138413</v>
          </cell>
        </row>
        <row r="13058">
          <cell r="A13058">
            <v>2022</v>
          </cell>
          <cell r="B13058" t="str">
            <v>México</v>
          </cell>
          <cell r="F13058">
            <v>123153</v>
          </cell>
        </row>
        <row r="13059">
          <cell r="A13059">
            <v>2022</v>
          </cell>
          <cell r="B13059" t="str">
            <v>México</v>
          </cell>
          <cell r="F13059">
            <v>136784</v>
          </cell>
        </row>
        <row r="13060">
          <cell r="A13060">
            <v>2022</v>
          </cell>
          <cell r="B13060" t="str">
            <v>México</v>
          </cell>
          <cell r="F13060">
            <v>120276</v>
          </cell>
        </row>
        <row r="13061">
          <cell r="A13061">
            <v>2022</v>
          </cell>
          <cell r="B13061" t="str">
            <v>México</v>
          </cell>
          <cell r="F13061">
            <v>135145</v>
          </cell>
        </row>
        <row r="13062">
          <cell r="A13062">
            <v>2022</v>
          </cell>
          <cell r="B13062" t="str">
            <v>México</v>
          </cell>
          <cell r="F13062">
            <v>117577</v>
          </cell>
        </row>
        <row r="13063">
          <cell r="A13063">
            <v>2022</v>
          </cell>
          <cell r="B13063" t="str">
            <v>México</v>
          </cell>
          <cell r="F13063">
            <v>133511</v>
          </cell>
        </row>
        <row r="13064">
          <cell r="A13064">
            <v>2022</v>
          </cell>
          <cell r="B13064" t="str">
            <v>México</v>
          </cell>
          <cell r="F13064">
            <v>115165</v>
          </cell>
        </row>
        <row r="13065">
          <cell r="A13065">
            <v>2022</v>
          </cell>
          <cell r="B13065" t="str">
            <v>México</v>
          </cell>
          <cell r="F13065">
            <v>131907</v>
          </cell>
        </row>
        <row r="13066">
          <cell r="A13066">
            <v>2022</v>
          </cell>
          <cell r="B13066" t="str">
            <v>México</v>
          </cell>
          <cell r="F13066">
            <v>113174</v>
          </cell>
        </row>
        <row r="13067">
          <cell r="A13067">
            <v>2022</v>
          </cell>
          <cell r="B13067" t="str">
            <v>México</v>
          </cell>
          <cell r="F13067">
            <v>130443</v>
          </cell>
        </row>
        <row r="13068">
          <cell r="A13068">
            <v>2022</v>
          </cell>
          <cell r="B13068" t="str">
            <v>México</v>
          </cell>
          <cell r="F13068">
            <v>111651</v>
          </cell>
        </row>
        <row r="13069">
          <cell r="A13069">
            <v>2022</v>
          </cell>
          <cell r="B13069" t="str">
            <v>México</v>
          </cell>
          <cell r="F13069">
            <v>129143</v>
          </cell>
        </row>
        <row r="13070">
          <cell r="A13070">
            <v>2022</v>
          </cell>
          <cell r="B13070" t="str">
            <v>México</v>
          </cell>
          <cell r="F13070">
            <v>110569</v>
          </cell>
        </row>
        <row r="13071">
          <cell r="A13071">
            <v>2022</v>
          </cell>
          <cell r="B13071" t="str">
            <v>México</v>
          </cell>
          <cell r="F13071">
            <v>127978</v>
          </cell>
        </row>
        <row r="13072">
          <cell r="A13072">
            <v>2022</v>
          </cell>
          <cell r="B13072" t="str">
            <v>México</v>
          </cell>
          <cell r="F13072">
            <v>109857</v>
          </cell>
        </row>
        <row r="13073">
          <cell r="A13073">
            <v>2022</v>
          </cell>
          <cell r="B13073" t="str">
            <v>México</v>
          </cell>
          <cell r="F13073">
            <v>126908</v>
          </cell>
        </row>
        <row r="13074">
          <cell r="A13074">
            <v>2022</v>
          </cell>
          <cell r="B13074" t="str">
            <v>México</v>
          </cell>
          <cell r="F13074">
            <v>109447</v>
          </cell>
        </row>
        <row r="13075">
          <cell r="A13075">
            <v>2022</v>
          </cell>
          <cell r="B13075" t="str">
            <v>México</v>
          </cell>
          <cell r="F13075">
            <v>125903</v>
          </cell>
        </row>
        <row r="13076">
          <cell r="A13076">
            <v>2022</v>
          </cell>
          <cell r="B13076" t="str">
            <v>México</v>
          </cell>
          <cell r="F13076">
            <v>108909</v>
          </cell>
        </row>
        <row r="13077">
          <cell r="A13077">
            <v>2022</v>
          </cell>
          <cell r="B13077" t="str">
            <v>México</v>
          </cell>
          <cell r="F13077">
            <v>124555</v>
          </cell>
        </row>
        <row r="13078">
          <cell r="A13078">
            <v>2022</v>
          </cell>
          <cell r="B13078" t="str">
            <v>México</v>
          </cell>
          <cell r="F13078">
            <v>107914</v>
          </cell>
        </row>
        <row r="13079">
          <cell r="A13079">
            <v>2022</v>
          </cell>
          <cell r="B13079" t="str">
            <v>México</v>
          </cell>
          <cell r="F13079">
            <v>122620</v>
          </cell>
        </row>
        <row r="13080">
          <cell r="A13080">
            <v>2022</v>
          </cell>
          <cell r="B13080" t="str">
            <v>México</v>
          </cell>
          <cell r="F13080">
            <v>106467</v>
          </cell>
        </row>
        <row r="13081">
          <cell r="A13081">
            <v>2022</v>
          </cell>
          <cell r="B13081" t="str">
            <v>México</v>
          </cell>
          <cell r="F13081">
            <v>120223</v>
          </cell>
        </row>
        <row r="13082">
          <cell r="A13082">
            <v>2022</v>
          </cell>
          <cell r="B13082" t="str">
            <v>México</v>
          </cell>
          <cell r="F13082">
            <v>104470</v>
          </cell>
        </row>
        <row r="13083">
          <cell r="A13083">
            <v>2022</v>
          </cell>
          <cell r="B13083" t="str">
            <v>México</v>
          </cell>
          <cell r="F13083">
            <v>117347</v>
          </cell>
        </row>
        <row r="13084">
          <cell r="A13084">
            <v>2022</v>
          </cell>
          <cell r="B13084" t="str">
            <v>México</v>
          </cell>
          <cell r="F13084">
            <v>101985</v>
          </cell>
        </row>
        <row r="13085">
          <cell r="A13085">
            <v>2022</v>
          </cell>
          <cell r="B13085" t="str">
            <v>México</v>
          </cell>
          <cell r="F13085">
            <v>114095</v>
          </cell>
        </row>
        <row r="13086">
          <cell r="A13086">
            <v>2022</v>
          </cell>
          <cell r="B13086" t="str">
            <v>México</v>
          </cell>
          <cell r="F13086">
            <v>99218</v>
          </cell>
        </row>
        <row r="13087">
          <cell r="A13087">
            <v>2022</v>
          </cell>
          <cell r="B13087" t="str">
            <v>México</v>
          </cell>
          <cell r="F13087">
            <v>110624</v>
          </cell>
        </row>
        <row r="13088">
          <cell r="A13088">
            <v>2022</v>
          </cell>
          <cell r="B13088" t="str">
            <v>México</v>
          </cell>
          <cell r="F13088">
            <v>96269</v>
          </cell>
        </row>
        <row r="13089">
          <cell r="A13089">
            <v>2022</v>
          </cell>
          <cell r="B13089" t="str">
            <v>México</v>
          </cell>
          <cell r="F13089">
            <v>107010</v>
          </cell>
        </row>
        <row r="13090">
          <cell r="A13090">
            <v>2022</v>
          </cell>
          <cell r="B13090" t="str">
            <v>México</v>
          </cell>
          <cell r="F13090">
            <v>93166</v>
          </cell>
        </row>
        <row r="13091">
          <cell r="A13091">
            <v>2022</v>
          </cell>
          <cell r="B13091" t="str">
            <v>México</v>
          </cell>
          <cell r="F13091">
            <v>103339</v>
          </cell>
        </row>
        <row r="13092">
          <cell r="A13092">
            <v>2022</v>
          </cell>
          <cell r="B13092" t="str">
            <v>México</v>
          </cell>
          <cell r="F13092">
            <v>89993</v>
          </cell>
        </row>
        <row r="13093">
          <cell r="A13093">
            <v>2022</v>
          </cell>
          <cell r="B13093" t="str">
            <v>México</v>
          </cell>
          <cell r="F13093">
            <v>99690</v>
          </cell>
        </row>
        <row r="13094">
          <cell r="A13094">
            <v>2022</v>
          </cell>
          <cell r="B13094" t="str">
            <v>México</v>
          </cell>
          <cell r="F13094">
            <v>86828</v>
          </cell>
        </row>
        <row r="13095">
          <cell r="A13095">
            <v>2022</v>
          </cell>
          <cell r="B13095" t="str">
            <v>México</v>
          </cell>
          <cell r="F13095">
            <v>96128</v>
          </cell>
        </row>
        <row r="13096">
          <cell r="A13096">
            <v>2022</v>
          </cell>
          <cell r="B13096" t="str">
            <v>México</v>
          </cell>
          <cell r="F13096">
            <v>83689</v>
          </cell>
        </row>
        <row r="13097">
          <cell r="A13097">
            <v>2022</v>
          </cell>
          <cell r="B13097" t="str">
            <v>México</v>
          </cell>
          <cell r="F13097">
            <v>92671</v>
          </cell>
        </row>
        <row r="13098">
          <cell r="A13098">
            <v>2022</v>
          </cell>
          <cell r="B13098" t="str">
            <v>México</v>
          </cell>
          <cell r="F13098">
            <v>80526</v>
          </cell>
        </row>
        <row r="13099">
          <cell r="A13099">
            <v>2022</v>
          </cell>
          <cell r="B13099" t="str">
            <v>México</v>
          </cell>
          <cell r="F13099">
            <v>89250</v>
          </cell>
        </row>
        <row r="13100">
          <cell r="A13100">
            <v>2022</v>
          </cell>
          <cell r="B13100" t="str">
            <v>México</v>
          </cell>
          <cell r="F13100">
            <v>77293</v>
          </cell>
        </row>
        <row r="13101">
          <cell r="A13101">
            <v>2022</v>
          </cell>
          <cell r="B13101" t="str">
            <v>México</v>
          </cell>
          <cell r="F13101">
            <v>85817</v>
          </cell>
        </row>
        <row r="13102">
          <cell r="A13102">
            <v>2022</v>
          </cell>
          <cell r="B13102" t="str">
            <v>México</v>
          </cell>
          <cell r="F13102">
            <v>73964</v>
          </cell>
        </row>
        <row r="13103">
          <cell r="A13103">
            <v>2022</v>
          </cell>
          <cell r="B13103" t="str">
            <v>México</v>
          </cell>
          <cell r="F13103">
            <v>82324</v>
          </cell>
        </row>
        <row r="13104">
          <cell r="A13104">
            <v>2022</v>
          </cell>
          <cell r="B13104" t="str">
            <v>México</v>
          </cell>
          <cell r="F13104">
            <v>70512</v>
          </cell>
        </row>
        <row r="13105">
          <cell r="A13105">
            <v>2022</v>
          </cell>
          <cell r="B13105" t="str">
            <v>México</v>
          </cell>
          <cell r="F13105">
            <v>78737</v>
          </cell>
        </row>
        <row r="13106">
          <cell r="A13106">
            <v>2022</v>
          </cell>
          <cell r="B13106" t="str">
            <v>México</v>
          </cell>
          <cell r="F13106">
            <v>66952</v>
          </cell>
        </row>
        <row r="13107">
          <cell r="A13107">
            <v>2022</v>
          </cell>
          <cell r="B13107" t="str">
            <v>México</v>
          </cell>
          <cell r="F13107">
            <v>75047</v>
          </cell>
        </row>
        <row r="13108">
          <cell r="A13108">
            <v>2022</v>
          </cell>
          <cell r="B13108" t="str">
            <v>México</v>
          </cell>
          <cell r="F13108">
            <v>63287</v>
          </cell>
        </row>
        <row r="13109">
          <cell r="A13109">
            <v>2022</v>
          </cell>
          <cell r="B13109" t="str">
            <v>México</v>
          </cell>
          <cell r="F13109">
            <v>71254</v>
          </cell>
        </row>
        <row r="13110">
          <cell r="A13110">
            <v>2022</v>
          </cell>
          <cell r="B13110" t="str">
            <v>México</v>
          </cell>
          <cell r="F13110">
            <v>59549</v>
          </cell>
        </row>
        <row r="13111">
          <cell r="A13111">
            <v>2022</v>
          </cell>
          <cell r="B13111" t="str">
            <v>México</v>
          </cell>
          <cell r="F13111">
            <v>67372</v>
          </cell>
        </row>
        <row r="13112">
          <cell r="A13112">
            <v>2022</v>
          </cell>
          <cell r="B13112" t="str">
            <v>México</v>
          </cell>
          <cell r="F13112">
            <v>55782</v>
          </cell>
        </row>
        <row r="13113">
          <cell r="A13113">
            <v>2022</v>
          </cell>
          <cell r="B13113" t="str">
            <v>México</v>
          </cell>
          <cell r="F13113">
            <v>63455</v>
          </cell>
        </row>
        <row r="13114">
          <cell r="A13114">
            <v>2022</v>
          </cell>
          <cell r="B13114" t="str">
            <v>México</v>
          </cell>
          <cell r="F13114">
            <v>52047</v>
          </cell>
        </row>
        <row r="13115">
          <cell r="A13115">
            <v>2022</v>
          </cell>
          <cell r="B13115" t="str">
            <v>México</v>
          </cell>
          <cell r="F13115">
            <v>59565</v>
          </cell>
        </row>
        <row r="13116">
          <cell r="A13116">
            <v>2022</v>
          </cell>
          <cell r="B13116" t="str">
            <v>México</v>
          </cell>
          <cell r="F13116">
            <v>48418</v>
          </cell>
        </row>
        <row r="13117">
          <cell r="A13117">
            <v>2022</v>
          </cell>
          <cell r="B13117" t="str">
            <v>México</v>
          </cell>
          <cell r="F13117">
            <v>55761</v>
          </cell>
        </row>
        <row r="13118">
          <cell r="A13118">
            <v>2022</v>
          </cell>
          <cell r="B13118" t="str">
            <v>México</v>
          </cell>
          <cell r="F13118">
            <v>44871</v>
          </cell>
        </row>
        <row r="13119">
          <cell r="A13119">
            <v>2022</v>
          </cell>
          <cell r="B13119" t="str">
            <v>México</v>
          </cell>
          <cell r="F13119">
            <v>52041</v>
          </cell>
        </row>
        <row r="13120">
          <cell r="A13120">
            <v>2022</v>
          </cell>
          <cell r="B13120" t="str">
            <v>México</v>
          </cell>
          <cell r="F13120">
            <v>41471</v>
          </cell>
        </row>
        <row r="13121">
          <cell r="A13121">
            <v>2022</v>
          </cell>
          <cell r="B13121" t="str">
            <v>México</v>
          </cell>
          <cell r="F13121">
            <v>48392</v>
          </cell>
        </row>
        <row r="13122">
          <cell r="A13122">
            <v>2022</v>
          </cell>
          <cell r="B13122" t="str">
            <v>México</v>
          </cell>
          <cell r="F13122">
            <v>38215</v>
          </cell>
        </row>
        <row r="13123">
          <cell r="A13123">
            <v>2022</v>
          </cell>
          <cell r="B13123" t="str">
            <v>México</v>
          </cell>
          <cell r="F13123">
            <v>44843</v>
          </cell>
        </row>
        <row r="13124">
          <cell r="A13124">
            <v>2022</v>
          </cell>
          <cell r="B13124" t="str">
            <v>México</v>
          </cell>
          <cell r="F13124">
            <v>35050</v>
          </cell>
        </row>
        <row r="13125">
          <cell r="A13125">
            <v>2022</v>
          </cell>
          <cell r="B13125" t="str">
            <v>México</v>
          </cell>
          <cell r="F13125">
            <v>41418</v>
          </cell>
        </row>
        <row r="13126">
          <cell r="A13126">
            <v>2022</v>
          </cell>
          <cell r="B13126" t="str">
            <v>México</v>
          </cell>
          <cell r="F13126">
            <v>32284</v>
          </cell>
        </row>
        <row r="13127">
          <cell r="A13127">
            <v>2022</v>
          </cell>
          <cell r="B13127" t="str">
            <v>México</v>
          </cell>
          <cell r="F13127">
            <v>38428</v>
          </cell>
        </row>
        <row r="13128">
          <cell r="A13128">
            <v>2022</v>
          </cell>
          <cell r="B13128" t="str">
            <v>México</v>
          </cell>
          <cell r="F13128">
            <v>29780</v>
          </cell>
        </row>
        <row r="13129">
          <cell r="A13129">
            <v>2022</v>
          </cell>
          <cell r="B13129" t="str">
            <v>México</v>
          </cell>
          <cell r="F13129">
            <v>35693</v>
          </cell>
        </row>
        <row r="13130">
          <cell r="A13130">
            <v>2022</v>
          </cell>
          <cell r="B13130" t="str">
            <v>México</v>
          </cell>
          <cell r="F13130">
            <v>27289</v>
          </cell>
        </row>
        <row r="13131">
          <cell r="A13131">
            <v>2022</v>
          </cell>
          <cell r="B13131" t="str">
            <v>México</v>
          </cell>
          <cell r="F13131">
            <v>32933</v>
          </cell>
        </row>
        <row r="13132">
          <cell r="A13132">
            <v>2022</v>
          </cell>
          <cell r="B13132" t="str">
            <v>México</v>
          </cell>
          <cell r="F13132">
            <v>24928</v>
          </cell>
        </row>
        <row r="13133">
          <cell r="A13133">
            <v>2022</v>
          </cell>
          <cell r="B13133" t="str">
            <v>México</v>
          </cell>
          <cell r="F13133">
            <v>30334</v>
          </cell>
        </row>
        <row r="13134">
          <cell r="A13134">
            <v>2022</v>
          </cell>
          <cell r="B13134" t="str">
            <v>México</v>
          </cell>
          <cell r="F13134">
            <v>22699</v>
          </cell>
        </row>
        <row r="13135">
          <cell r="A13135">
            <v>2022</v>
          </cell>
          <cell r="B13135" t="str">
            <v>México</v>
          </cell>
          <cell r="F13135">
            <v>27881</v>
          </cell>
        </row>
        <row r="13136">
          <cell r="A13136">
            <v>2022</v>
          </cell>
          <cell r="B13136" t="str">
            <v>México</v>
          </cell>
          <cell r="F13136">
            <v>20596</v>
          </cell>
        </row>
        <row r="13137">
          <cell r="A13137">
            <v>2022</v>
          </cell>
          <cell r="B13137" t="str">
            <v>México</v>
          </cell>
          <cell r="F13137">
            <v>25565</v>
          </cell>
        </row>
        <row r="13138">
          <cell r="A13138">
            <v>2022</v>
          </cell>
          <cell r="B13138" t="str">
            <v>México</v>
          </cell>
          <cell r="F13138">
            <v>18608</v>
          </cell>
        </row>
        <row r="13139">
          <cell r="A13139">
            <v>2022</v>
          </cell>
          <cell r="B13139" t="str">
            <v>México</v>
          </cell>
          <cell r="F13139">
            <v>23372</v>
          </cell>
        </row>
        <row r="13140">
          <cell r="A13140">
            <v>2022</v>
          </cell>
          <cell r="B13140" t="str">
            <v>México</v>
          </cell>
          <cell r="F13140">
            <v>16735</v>
          </cell>
        </row>
        <row r="13141">
          <cell r="A13141">
            <v>2022</v>
          </cell>
          <cell r="B13141" t="str">
            <v>México</v>
          </cell>
          <cell r="F13141">
            <v>21294</v>
          </cell>
        </row>
        <row r="13142">
          <cell r="A13142">
            <v>2022</v>
          </cell>
          <cell r="B13142" t="str">
            <v>México</v>
          </cell>
          <cell r="F13142">
            <v>15013</v>
          </cell>
        </row>
        <row r="13143">
          <cell r="A13143">
            <v>2022</v>
          </cell>
          <cell r="B13143" t="str">
            <v>México</v>
          </cell>
          <cell r="F13143">
            <v>19377</v>
          </cell>
        </row>
        <row r="13144">
          <cell r="A13144">
            <v>2022</v>
          </cell>
          <cell r="B13144" t="str">
            <v>México</v>
          </cell>
          <cell r="F13144">
            <v>13392</v>
          </cell>
        </row>
        <row r="13145">
          <cell r="A13145">
            <v>2022</v>
          </cell>
          <cell r="B13145" t="str">
            <v>México</v>
          </cell>
          <cell r="F13145">
            <v>17551</v>
          </cell>
        </row>
        <row r="13146">
          <cell r="A13146">
            <v>2022</v>
          </cell>
          <cell r="B13146" t="str">
            <v>México</v>
          </cell>
          <cell r="F13146">
            <v>11844</v>
          </cell>
        </row>
        <row r="13147">
          <cell r="A13147">
            <v>2022</v>
          </cell>
          <cell r="B13147" t="str">
            <v>México</v>
          </cell>
          <cell r="F13147">
            <v>15771</v>
          </cell>
        </row>
        <row r="13148">
          <cell r="A13148">
            <v>2022</v>
          </cell>
          <cell r="B13148" t="str">
            <v>México</v>
          </cell>
          <cell r="F13148">
            <v>10408</v>
          </cell>
        </row>
        <row r="13149">
          <cell r="A13149">
            <v>2022</v>
          </cell>
          <cell r="B13149" t="str">
            <v>México</v>
          </cell>
          <cell r="F13149">
            <v>14084</v>
          </cell>
        </row>
        <row r="13150">
          <cell r="A13150">
            <v>2022</v>
          </cell>
          <cell r="B13150" t="str">
            <v>México</v>
          </cell>
          <cell r="F13150">
            <v>9093</v>
          </cell>
        </row>
        <row r="13151">
          <cell r="A13151">
            <v>2022</v>
          </cell>
          <cell r="B13151" t="str">
            <v>México</v>
          </cell>
          <cell r="F13151">
            <v>12510</v>
          </cell>
        </row>
        <row r="13152">
          <cell r="A13152">
            <v>2022</v>
          </cell>
          <cell r="B13152" t="str">
            <v>México</v>
          </cell>
          <cell r="F13152">
            <v>7902</v>
          </cell>
        </row>
        <row r="13153">
          <cell r="A13153">
            <v>2022</v>
          </cell>
          <cell r="B13153" t="str">
            <v>México</v>
          </cell>
          <cell r="F13153">
            <v>11048</v>
          </cell>
        </row>
        <row r="13154">
          <cell r="A13154">
            <v>2022</v>
          </cell>
          <cell r="B13154" t="str">
            <v>México</v>
          </cell>
          <cell r="F13154">
            <v>6822</v>
          </cell>
        </row>
        <row r="13155">
          <cell r="A13155">
            <v>2022</v>
          </cell>
          <cell r="B13155" t="str">
            <v>México</v>
          </cell>
          <cell r="F13155">
            <v>9687</v>
          </cell>
        </row>
        <row r="13156">
          <cell r="A13156">
            <v>2022</v>
          </cell>
          <cell r="B13156" t="str">
            <v>México</v>
          </cell>
          <cell r="F13156">
            <v>5851</v>
          </cell>
        </row>
        <row r="13157">
          <cell r="A13157">
            <v>2022</v>
          </cell>
          <cell r="B13157" t="str">
            <v>México</v>
          </cell>
          <cell r="F13157">
            <v>8430</v>
          </cell>
        </row>
        <row r="13158">
          <cell r="A13158">
            <v>2022</v>
          </cell>
          <cell r="B13158" t="str">
            <v>México</v>
          </cell>
          <cell r="F13158">
            <v>4980</v>
          </cell>
        </row>
        <row r="13159">
          <cell r="A13159">
            <v>2022</v>
          </cell>
          <cell r="B13159" t="str">
            <v>México</v>
          </cell>
          <cell r="F13159">
            <v>7273</v>
          </cell>
        </row>
        <row r="13160">
          <cell r="A13160">
            <v>2022</v>
          </cell>
          <cell r="B13160" t="str">
            <v>México</v>
          </cell>
          <cell r="F13160">
            <v>4198</v>
          </cell>
        </row>
        <row r="13161">
          <cell r="A13161">
            <v>2022</v>
          </cell>
          <cell r="B13161" t="str">
            <v>México</v>
          </cell>
          <cell r="F13161">
            <v>6214</v>
          </cell>
        </row>
        <row r="13162">
          <cell r="A13162">
            <v>2022</v>
          </cell>
          <cell r="B13162" t="str">
            <v>México</v>
          </cell>
          <cell r="F13162">
            <v>3497</v>
          </cell>
        </row>
        <row r="13163">
          <cell r="A13163">
            <v>2022</v>
          </cell>
          <cell r="B13163" t="str">
            <v>México</v>
          </cell>
          <cell r="F13163">
            <v>5247</v>
          </cell>
        </row>
        <row r="13164">
          <cell r="A13164">
            <v>2022</v>
          </cell>
          <cell r="B13164" t="str">
            <v>México</v>
          </cell>
          <cell r="F13164">
            <v>2875</v>
          </cell>
        </row>
        <row r="13165">
          <cell r="A13165">
            <v>2022</v>
          </cell>
          <cell r="B13165" t="str">
            <v>México</v>
          </cell>
          <cell r="F13165">
            <v>4373</v>
          </cell>
        </row>
        <row r="13166">
          <cell r="A13166">
            <v>2022</v>
          </cell>
          <cell r="B13166" t="str">
            <v>México</v>
          </cell>
          <cell r="F13166">
            <v>2325</v>
          </cell>
        </row>
        <row r="13167">
          <cell r="A13167">
            <v>2022</v>
          </cell>
          <cell r="B13167" t="str">
            <v>México</v>
          </cell>
          <cell r="F13167">
            <v>3581</v>
          </cell>
        </row>
        <row r="13168">
          <cell r="A13168">
            <v>2022</v>
          </cell>
          <cell r="B13168" t="str">
            <v>México</v>
          </cell>
          <cell r="F13168">
            <v>1841</v>
          </cell>
        </row>
        <row r="13169">
          <cell r="A13169">
            <v>2022</v>
          </cell>
          <cell r="B13169" t="str">
            <v>México</v>
          </cell>
          <cell r="F13169">
            <v>2875</v>
          </cell>
        </row>
        <row r="13170">
          <cell r="A13170">
            <v>2022</v>
          </cell>
          <cell r="B13170" t="str">
            <v>México</v>
          </cell>
          <cell r="F13170">
            <v>1433</v>
          </cell>
        </row>
        <row r="13171">
          <cell r="A13171">
            <v>2022</v>
          </cell>
          <cell r="B13171" t="str">
            <v>México</v>
          </cell>
          <cell r="F13171">
            <v>2268</v>
          </cell>
        </row>
        <row r="13172">
          <cell r="A13172">
            <v>2022</v>
          </cell>
          <cell r="B13172" t="str">
            <v>México</v>
          </cell>
          <cell r="F13172">
            <v>1093</v>
          </cell>
        </row>
        <row r="13173">
          <cell r="A13173">
            <v>2022</v>
          </cell>
          <cell r="B13173" t="str">
            <v>México</v>
          </cell>
          <cell r="F13173">
            <v>1755</v>
          </cell>
        </row>
        <row r="13174">
          <cell r="A13174">
            <v>2022</v>
          </cell>
          <cell r="B13174" t="str">
            <v>México</v>
          </cell>
          <cell r="F13174">
            <v>817</v>
          </cell>
        </row>
        <row r="13175">
          <cell r="A13175">
            <v>2022</v>
          </cell>
          <cell r="B13175" t="str">
            <v>México</v>
          </cell>
          <cell r="F13175">
            <v>1329</v>
          </cell>
        </row>
        <row r="13176">
          <cell r="A13176">
            <v>2022</v>
          </cell>
          <cell r="B13176" t="str">
            <v>México</v>
          </cell>
          <cell r="F13176">
            <v>600</v>
          </cell>
        </row>
        <row r="13177">
          <cell r="A13177">
            <v>2022</v>
          </cell>
          <cell r="B13177" t="str">
            <v>México</v>
          </cell>
          <cell r="F13177">
            <v>988</v>
          </cell>
        </row>
        <row r="13178">
          <cell r="A13178">
            <v>2022</v>
          </cell>
          <cell r="B13178" t="str">
            <v>México</v>
          </cell>
          <cell r="F13178">
            <v>427</v>
          </cell>
        </row>
        <row r="13179">
          <cell r="A13179">
            <v>2022</v>
          </cell>
          <cell r="B13179" t="str">
            <v>México</v>
          </cell>
          <cell r="F13179">
            <v>714</v>
          </cell>
        </row>
        <row r="13180">
          <cell r="A13180">
            <v>2022</v>
          </cell>
          <cell r="B13180" t="str">
            <v>México</v>
          </cell>
          <cell r="F13180">
            <v>295</v>
          </cell>
        </row>
        <row r="13181">
          <cell r="A13181">
            <v>2022</v>
          </cell>
          <cell r="B13181" t="str">
            <v>México</v>
          </cell>
          <cell r="F13181">
            <v>502</v>
          </cell>
        </row>
        <row r="13182">
          <cell r="A13182">
            <v>2022</v>
          </cell>
          <cell r="B13182" t="str">
            <v>México</v>
          </cell>
          <cell r="F13182">
            <v>198</v>
          </cell>
        </row>
        <row r="13183">
          <cell r="A13183">
            <v>2022</v>
          </cell>
          <cell r="B13183" t="str">
            <v>México</v>
          </cell>
          <cell r="F13183">
            <v>341</v>
          </cell>
        </row>
        <row r="13184">
          <cell r="A13184">
            <v>2022</v>
          </cell>
          <cell r="B13184" t="str">
            <v>México</v>
          </cell>
          <cell r="F13184">
            <v>128</v>
          </cell>
        </row>
        <row r="13185">
          <cell r="A13185">
            <v>2022</v>
          </cell>
          <cell r="B13185" t="str">
            <v>México</v>
          </cell>
          <cell r="F13185">
            <v>222</v>
          </cell>
        </row>
        <row r="13186">
          <cell r="A13186">
            <v>2022</v>
          </cell>
          <cell r="B13186" t="str">
            <v>México</v>
          </cell>
          <cell r="F13186">
            <v>80</v>
          </cell>
        </row>
        <row r="13187">
          <cell r="A13187">
            <v>2022</v>
          </cell>
          <cell r="B13187" t="str">
            <v>México</v>
          </cell>
          <cell r="F13187">
            <v>141</v>
          </cell>
        </row>
        <row r="13188">
          <cell r="A13188">
            <v>2022</v>
          </cell>
          <cell r="B13188" t="str">
            <v>México</v>
          </cell>
          <cell r="F13188">
            <v>48</v>
          </cell>
        </row>
        <row r="13189">
          <cell r="A13189">
            <v>2022</v>
          </cell>
          <cell r="B13189" t="str">
            <v>México</v>
          </cell>
          <cell r="F13189">
            <v>85</v>
          </cell>
        </row>
        <row r="13190">
          <cell r="A13190">
            <v>2022</v>
          </cell>
          <cell r="B13190" t="str">
            <v>México</v>
          </cell>
          <cell r="F13190">
            <v>28</v>
          </cell>
        </row>
        <row r="13191">
          <cell r="A13191">
            <v>2022</v>
          </cell>
          <cell r="B13191" t="str">
            <v>México</v>
          </cell>
          <cell r="F13191">
            <v>49</v>
          </cell>
        </row>
        <row r="13192">
          <cell r="A13192">
            <v>2022</v>
          </cell>
          <cell r="B13192" t="str">
            <v>México</v>
          </cell>
          <cell r="F13192">
            <v>15</v>
          </cell>
        </row>
        <row r="13193">
          <cell r="A13193">
            <v>2022</v>
          </cell>
          <cell r="B13193" t="str">
            <v>México</v>
          </cell>
          <cell r="F13193">
            <v>26</v>
          </cell>
        </row>
        <row r="13194">
          <cell r="A13194">
            <v>2022</v>
          </cell>
          <cell r="B13194" t="str">
            <v>México</v>
          </cell>
          <cell r="F13194">
            <v>6</v>
          </cell>
        </row>
        <row r="13195">
          <cell r="A13195">
            <v>2022</v>
          </cell>
          <cell r="B13195" t="str">
            <v>México</v>
          </cell>
          <cell r="F13195">
            <v>12</v>
          </cell>
        </row>
        <row r="13196">
          <cell r="A13196">
            <v>2022</v>
          </cell>
          <cell r="B13196" t="str">
            <v>México</v>
          </cell>
          <cell r="F13196">
            <v>3</v>
          </cell>
        </row>
        <row r="13197">
          <cell r="A13197">
            <v>2022</v>
          </cell>
          <cell r="B13197" t="str">
            <v>México</v>
          </cell>
          <cell r="F13197">
            <v>5</v>
          </cell>
        </row>
        <row r="13198">
          <cell r="A13198">
            <v>2022</v>
          </cell>
          <cell r="B13198" t="str">
            <v>México</v>
          </cell>
          <cell r="F13198">
            <v>2</v>
          </cell>
        </row>
        <row r="13199">
          <cell r="A13199">
            <v>2022</v>
          </cell>
          <cell r="B13199" t="str">
            <v>México</v>
          </cell>
          <cell r="F13199">
            <v>3</v>
          </cell>
        </row>
        <row r="13200">
          <cell r="A13200">
            <v>2022</v>
          </cell>
          <cell r="B13200" t="str">
            <v>México</v>
          </cell>
          <cell r="F13200">
            <v>1</v>
          </cell>
        </row>
        <row r="13201">
          <cell r="A13201">
            <v>2022</v>
          </cell>
          <cell r="B13201" t="str">
            <v>México</v>
          </cell>
          <cell r="F13201">
            <v>2</v>
          </cell>
        </row>
        <row r="13202">
          <cell r="A13202">
            <v>2019</v>
          </cell>
          <cell r="B13202" t="str">
            <v>Michoacan</v>
          </cell>
          <cell r="F13202">
            <v>45931</v>
          </cell>
        </row>
        <row r="13203">
          <cell r="A13203">
            <v>2019</v>
          </cell>
          <cell r="B13203" t="str">
            <v>Michoacan</v>
          </cell>
          <cell r="F13203">
            <v>44305</v>
          </cell>
        </row>
        <row r="13204">
          <cell r="A13204">
            <v>2019</v>
          </cell>
          <cell r="B13204" t="str">
            <v>Michoacan</v>
          </cell>
          <cell r="F13204">
            <v>45990</v>
          </cell>
        </row>
        <row r="13205">
          <cell r="A13205">
            <v>2019</v>
          </cell>
          <cell r="B13205" t="str">
            <v>Michoacan</v>
          </cell>
          <cell r="F13205">
            <v>44395</v>
          </cell>
        </row>
        <row r="13206">
          <cell r="A13206">
            <v>2019</v>
          </cell>
          <cell r="B13206" t="str">
            <v>Michoacan</v>
          </cell>
          <cell r="F13206">
            <v>46109</v>
          </cell>
        </row>
        <row r="13207">
          <cell r="A13207">
            <v>2019</v>
          </cell>
          <cell r="B13207" t="str">
            <v>Michoacan</v>
          </cell>
          <cell r="F13207">
            <v>44511</v>
          </cell>
        </row>
        <row r="13208">
          <cell r="A13208">
            <v>2019</v>
          </cell>
          <cell r="B13208" t="str">
            <v>Michoacan</v>
          </cell>
          <cell r="F13208">
            <v>46769</v>
          </cell>
        </row>
        <row r="13209">
          <cell r="A13209">
            <v>2019</v>
          </cell>
          <cell r="B13209" t="str">
            <v>Michoacan</v>
          </cell>
          <cell r="F13209">
            <v>45105</v>
          </cell>
        </row>
        <row r="13210">
          <cell r="A13210">
            <v>2019</v>
          </cell>
          <cell r="B13210" t="str">
            <v>Michoacan</v>
          </cell>
          <cell r="F13210">
            <v>47234</v>
          </cell>
        </row>
        <row r="13211">
          <cell r="A13211">
            <v>2019</v>
          </cell>
          <cell r="B13211" t="str">
            <v>Michoacan</v>
          </cell>
          <cell r="F13211">
            <v>45522</v>
          </cell>
        </row>
        <row r="13212">
          <cell r="A13212">
            <v>2019</v>
          </cell>
          <cell r="B13212" t="str">
            <v>Michoacan</v>
          </cell>
          <cell r="F13212">
            <v>47088</v>
          </cell>
        </row>
        <row r="13213">
          <cell r="A13213">
            <v>2019</v>
          </cell>
          <cell r="B13213" t="str">
            <v>Michoacan</v>
          </cell>
          <cell r="F13213">
            <v>45402</v>
          </cell>
        </row>
        <row r="13214">
          <cell r="A13214">
            <v>2019</v>
          </cell>
          <cell r="B13214" t="str">
            <v>Michoacan</v>
          </cell>
          <cell r="F13214">
            <v>46847</v>
          </cell>
        </row>
        <row r="13215">
          <cell r="A13215">
            <v>2019</v>
          </cell>
          <cell r="B13215" t="str">
            <v>Michoacan</v>
          </cell>
          <cell r="F13215">
            <v>45193</v>
          </cell>
        </row>
        <row r="13216">
          <cell r="A13216">
            <v>2019</v>
          </cell>
          <cell r="B13216" t="str">
            <v>Michoacan</v>
          </cell>
          <cell r="F13216">
            <v>46575</v>
          </cell>
        </row>
        <row r="13217">
          <cell r="A13217">
            <v>2019</v>
          </cell>
          <cell r="B13217" t="str">
            <v>Michoacan</v>
          </cell>
          <cell r="F13217">
            <v>44960</v>
          </cell>
        </row>
        <row r="13218">
          <cell r="A13218">
            <v>2019</v>
          </cell>
          <cell r="B13218" t="str">
            <v>Michoacan</v>
          </cell>
          <cell r="F13218">
            <v>46277</v>
          </cell>
        </row>
        <row r="13219">
          <cell r="A13219">
            <v>2019</v>
          </cell>
          <cell r="B13219" t="str">
            <v>Michoacan</v>
          </cell>
          <cell r="F13219">
            <v>44740</v>
          </cell>
        </row>
        <row r="13220">
          <cell r="A13220">
            <v>2019</v>
          </cell>
          <cell r="B13220" t="str">
            <v>Michoacan</v>
          </cell>
          <cell r="F13220">
            <v>45997</v>
          </cell>
        </row>
        <row r="13221">
          <cell r="A13221">
            <v>2019</v>
          </cell>
          <cell r="B13221" t="str">
            <v>Michoacan</v>
          </cell>
          <cell r="F13221">
            <v>44546</v>
          </cell>
        </row>
        <row r="13222">
          <cell r="A13222">
            <v>2019</v>
          </cell>
          <cell r="B13222" t="str">
            <v>Michoacan</v>
          </cell>
          <cell r="F13222">
            <v>45722</v>
          </cell>
        </row>
        <row r="13223">
          <cell r="A13223">
            <v>2019</v>
          </cell>
          <cell r="B13223" t="str">
            <v>Michoacan</v>
          </cell>
          <cell r="F13223">
            <v>44373</v>
          </cell>
        </row>
        <row r="13224">
          <cell r="A13224">
            <v>2019</v>
          </cell>
          <cell r="B13224" t="str">
            <v>Michoacan</v>
          </cell>
          <cell r="F13224">
            <v>45421</v>
          </cell>
        </row>
        <row r="13225">
          <cell r="A13225">
            <v>2019</v>
          </cell>
          <cell r="B13225" t="str">
            <v>Michoacan</v>
          </cell>
          <cell r="F13225">
            <v>44188</v>
          </cell>
        </row>
        <row r="13226">
          <cell r="A13226">
            <v>2019</v>
          </cell>
          <cell r="B13226" t="str">
            <v>Michoacan</v>
          </cell>
          <cell r="F13226">
            <v>45129</v>
          </cell>
        </row>
        <row r="13227">
          <cell r="A13227">
            <v>2019</v>
          </cell>
          <cell r="B13227" t="str">
            <v>Michoacan</v>
          </cell>
          <cell r="F13227">
            <v>43979</v>
          </cell>
        </row>
        <row r="13228">
          <cell r="A13228">
            <v>2019</v>
          </cell>
          <cell r="B13228" t="str">
            <v>Michoacan</v>
          </cell>
          <cell r="F13228">
            <v>44867</v>
          </cell>
        </row>
        <row r="13229">
          <cell r="A13229">
            <v>2019</v>
          </cell>
          <cell r="B13229" t="str">
            <v>Michoacan</v>
          </cell>
          <cell r="F13229">
            <v>43803</v>
          </cell>
        </row>
        <row r="13230">
          <cell r="A13230">
            <v>2019</v>
          </cell>
          <cell r="B13230" t="str">
            <v>Michoacan</v>
          </cell>
          <cell r="F13230">
            <v>44570</v>
          </cell>
        </row>
        <row r="13231">
          <cell r="A13231">
            <v>2019</v>
          </cell>
          <cell r="B13231" t="str">
            <v>Michoacan</v>
          </cell>
          <cell r="F13231">
            <v>43643</v>
          </cell>
        </row>
        <row r="13232">
          <cell r="A13232">
            <v>2019</v>
          </cell>
          <cell r="B13232" t="str">
            <v>Michoacan</v>
          </cell>
          <cell r="F13232">
            <v>44085</v>
          </cell>
        </row>
        <row r="13233">
          <cell r="A13233">
            <v>2019</v>
          </cell>
          <cell r="B13233" t="str">
            <v>Michoacan</v>
          </cell>
          <cell r="F13233">
            <v>43355</v>
          </cell>
        </row>
        <row r="13234">
          <cell r="A13234">
            <v>2019</v>
          </cell>
          <cell r="B13234" t="str">
            <v>Michoacan</v>
          </cell>
          <cell r="F13234">
            <v>43413</v>
          </cell>
        </row>
        <row r="13235">
          <cell r="A13235">
            <v>2019</v>
          </cell>
          <cell r="B13235" t="str">
            <v>Michoacan</v>
          </cell>
          <cell r="F13235">
            <v>42949</v>
          </cell>
        </row>
        <row r="13236">
          <cell r="A13236">
            <v>2019</v>
          </cell>
          <cell r="B13236" t="str">
            <v>Michoacan</v>
          </cell>
          <cell r="F13236">
            <v>42721</v>
          </cell>
        </row>
        <row r="13237">
          <cell r="A13237">
            <v>2019</v>
          </cell>
          <cell r="B13237" t="str">
            <v>Michoacan</v>
          </cell>
          <cell r="F13237">
            <v>42569</v>
          </cell>
        </row>
        <row r="13238">
          <cell r="A13238">
            <v>2019</v>
          </cell>
          <cell r="B13238" t="str">
            <v>Michoacan</v>
          </cell>
          <cell r="F13238">
            <v>42060</v>
          </cell>
        </row>
        <row r="13239">
          <cell r="A13239">
            <v>2019</v>
          </cell>
          <cell r="B13239" t="str">
            <v>Michoacan</v>
          </cell>
          <cell r="F13239">
            <v>42232</v>
          </cell>
        </row>
        <row r="13240">
          <cell r="A13240">
            <v>2019</v>
          </cell>
          <cell r="B13240" t="str">
            <v>Michoacan</v>
          </cell>
          <cell r="F13240">
            <v>41482</v>
          </cell>
        </row>
        <row r="13241">
          <cell r="A13241">
            <v>2019</v>
          </cell>
          <cell r="B13241" t="str">
            <v>Michoacan</v>
          </cell>
          <cell r="F13241">
            <v>41926</v>
          </cell>
        </row>
        <row r="13242">
          <cell r="A13242">
            <v>2019</v>
          </cell>
          <cell r="B13242" t="str">
            <v>Michoacan</v>
          </cell>
          <cell r="F13242">
            <v>41009</v>
          </cell>
        </row>
        <row r="13243">
          <cell r="A13243">
            <v>2019</v>
          </cell>
          <cell r="B13243" t="str">
            <v>Michoacan</v>
          </cell>
          <cell r="F13243">
            <v>41646</v>
          </cell>
        </row>
        <row r="13244">
          <cell r="A13244">
            <v>2019</v>
          </cell>
          <cell r="B13244" t="str">
            <v>Michoacan</v>
          </cell>
          <cell r="F13244">
            <v>40609</v>
          </cell>
        </row>
        <row r="13245">
          <cell r="A13245">
            <v>2019</v>
          </cell>
          <cell r="B13245" t="str">
            <v>Michoacan</v>
          </cell>
          <cell r="F13245">
            <v>41422</v>
          </cell>
        </row>
        <row r="13246">
          <cell r="A13246">
            <v>2019</v>
          </cell>
          <cell r="B13246" t="str">
            <v>Michoacan</v>
          </cell>
          <cell r="F13246">
            <v>40268</v>
          </cell>
        </row>
        <row r="13247">
          <cell r="A13247">
            <v>2019</v>
          </cell>
          <cell r="B13247" t="str">
            <v>Michoacan</v>
          </cell>
          <cell r="F13247">
            <v>41290</v>
          </cell>
        </row>
        <row r="13248">
          <cell r="A13248">
            <v>2019</v>
          </cell>
          <cell r="B13248" t="str">
            <v>Michoacan</v>
          </cell>
          <cell r="F13248">
            <v>39991</v>
          </cell>
        </row>
        <row r="13249">
          <cell r="A13249">
            <v>2019</v>
          </cell>
          <cell r="B13249" t="str">
            <v>Michoacan</v>
          </cell>
          <cell r="F13249">
            <v>41234</v>
          </cell>
        </row>
        <row r="13250">
          <cell r="A13250">
            <v>2019</v>
          </cell>
          <cell r="B13250" t="str">
            <v>Michoacan</v>
          </cell>
          <cell r="F13250">
            <v>39744</v>
          </cell>
        </row>
        <row r="13251">
          <cell r="A13251">
            <v>2019</v>
          </cell>
          <cell r="B13251" t="str">
            <v>Michoacan</v>
          </cell>
          <cell r="F13251">
            <v>41176</v>
          </cell>
        </row>
        <row r="13252">
          <cell r="A13252">
            <v>2019</v>
          </cell>
          <cell r="B13252" t="str">
            <v>Michoacan</v>
          </cell>
          <cell r="F13252">
            <v>39430</v>
          </cell>
        </row>
        <row r="13253">
          <cell r="A13253">
            <v>2019</v>
          </cell>
          <cell r="B13253" t="str">
            <v>Michoacan</v>
          </cell>
          <cell r="F13253">
            <v>41021</v>
          </cell>
        </row>
        <row r="13254">
          <cell r="A13254">
            <v>2019</v>
          </cell>
          <cell r="B13254" t="str">
            <v>Michoacan</v>
          </cell>
          <cell r="F13254">
            <v>38994</v>
          </cell>
        </row>
        <row r="13255">
          <cell r="A13255">
            <v>2019</v>
          </cell>
          <cell r="B13255" t="str">
            <v>Michoacan</v>
          </cell>
          <cell r="F13255">
            <v>40757</v>
          </cell>
        </row>
        <row r="13256">
          <cell r="A13256">
            <v>2019</v>
          </cell>
          <cell r="B13256" t="str">
            <v>Michoacan</v>
          </cell>
          <cell r="F13256">
            <v>38413</v>
          </cell>
        </row>
        <row r="13257">
          <cell r="A13257">
            <v>2019</v>
          </cell>
          <cell r="B13257" t="str">
            <v>Michoacan</v>
          </cell>
          <cell r="F13257">
            <v>40398</v>
          </cell>
        </row>
        <row r="13258">
          <cell r="A13258">
            <v>2019</v>
          </cell>
          <cell r="B13258" t="str">
            <v>Michoacan</v>
          </cell>
          <cell r="F13258">
            <v>37630</v>
          </cell>
        </row>
        <row r="13259">
          <cell r="A13259">
            <v>2019</v>
          </cell>
          <cell r="B13259" t="str">
            <v>Michoacan</v>
          </cell>
          <cell r="F13259">
            <v>39895</v>
          </cell>
        </row>
        <row r="13260">
          <cell r="A13260">
            <v>2019</v>
          </cell>
          <cell r="B13260" t="str">
            <v>Michoacan</v>
          </cell>
          <cell r="F13260">
            <v>36696</v>
          </cell>
        </row>
        <row r="13261">
          <cell r="A13261">
            <v>2019</v>
          </cell>
          <cell r="B13261" t="str">
            <v>Michoacan</v>
          </cell>
          <cell r="F13261">
            <v>39267</v>
          </cell>
        </row>
        <row r="13262">
          <cell r="A13262">
            <v>2019</v>
          </cell>
          <cell r="B13262" t="str">
            <v>Michoacan</v>
          </cell>
          <cell r="F13262">
            <v>35775</v>
          </cell>
        </row>
        <row r="13263">
          <cell r="A13263">
            <v>2019</v>
          </cell>
          <cell r="B13263" t="str">
            <v>Michoacan</v>
          </cell>
          <cell r="F13263">
            <v>38642</v>
          </cell>
        </row>
        <row r="13264">
          <cell r="A13264">
            <v>2019</v>
          </cell>
          <cell r="B13264" t="str">
            <v>Michoacan</v>
          </cell>
          <cell r="F13264">
            <v>34874</v>
          </cell>
        </row>
        <row r="13265">
          <cell r="A13265">
            <v>2019</v>
          </cell>
          <cell r="B13265" t="str">
            <v>Michoacan</v>
          </cell>
          <cell r="F13265">
            <v>38014</v>
          </cell>
        </row>
        <row r="13266">
          <cell r="A13266">
            <v>2019</v>
          </cell>
          <cell r="B13266" t="str">
            <v>Michoacan</v>
          </cell>
          <cell r="F13266">
            <v>33948</v>
          </cell>
        </row>
        <row r="13267">
          <cell r="A13267">
            <v>2019</v>
          </cell>
          <cell r="B13267" t="str">
            <v>Michoacan</v>
          </cell>
          <cell r="F13267">
            <v>37331</v>
          </cell>
        </row>
        <row r="13268">
          <cell r="A13268">
            <v>2019</v>
          </cell>
          <cell r="B13268" t="str">
            <v>Michoacan</v>
          </cell>
          <cell r="F13268">
            <v>33024</v>
          </cell>
        </row>
        <row r="13269">
          <cell r="A13269">
            <v>2019</v>
          </cell>
          <cell r="B13269" t="str">
            <v>Michoacan</v>
          </cell>
          <cell r="F13269">
            <v>36614</v>
          </cell>
        </row>
        <row r="13270">
          <cell r="A13270">
            <v>2019</v>
          </cell>
          <cell r="B13270" t="str">
            <v>Michoacan</v>
          </cell>
          <cell r="F13270">
            <v>32098</v>
          </cell>
        </row>
        <row r="13271">
          <cell r="A13271">
            <v>2019</v>
          </cell>
          <cell r="B13271" t="str">
            <v>Michoacan</v>
          </cell>
          <cell r="F13271">
            <v>35869</v>
          </cell>
        </row>
        <row r="13272">
          <cell r="A13272">
            <v>2019</v>
          </cell>
          <cell r="B13272" t="str">
            <v>Michoacan</v>
          </cell>
          <cell r="F13272">
            <v>31177</v>
          </cell>
        </row>
        <row r="13273">
          <cell r="A13273">
            <v>2019</v>
          </cell>
          <cell r="B13273" t="str">
            <v>Michoacan</v>
          </cell>
          <cell r="F13273">
            <v>35122</v>
          </cell>
        </row>
        <row r="13274">
          <cell r="A13274">
            <v>2019</v>
          </cell>
          <cell r="B13274" t="str">
            <v>Michoacan</v>
          </cell>
          <cell r="F13274">
            <v>30290</v>
          </cell>
        </row>
        <row r="13275">
          <cell r="A13275">
            <v>2019</v>
          </cell>
          <cell r="B13275" t="str">
            <v>Michoacan</v>
          </cell>
          <cell r="F13275">
            <v>34398</v>
          </cell>
        </row>
        <row r="13276">
          <cell r="A13276">
            <v>2019</v>
          </cell>
          <cell r="B13276" t="str">
            <v>Michoacan</v>
          </cell>
          <cell r="F13276">
            <v>29466</v>
          </cell>
        </row>
        <row r="13277">
          <cell r="A13277">
            <v>2019</v>
          </cell>
          <cell r="B13277" t="str">
            <v>Michoacan</v>
          </cell>
          <cell r="F13277">
            <v>33699</v>
          </cell>
        </row>
        <row r="13278">
          <cell r="A13278">
            <v>2019</v>
          </cell>
          <cell r="B13278" t="str">
            <v>Michoacan</v>
          </cell>
          <cell r="F13278">
            <v>28735</v>
          </cell>
        </row>
        <row r="13279">
          <cell r="A13279">
            <v>2019</v>
          </cell>
          <cell r="B13279" t="str">
            <v>Michoacan</v>
          </cell>
          <cell r="F13279">
            <v>33033</v>
          </cell>
        </row>
        <row r="13280">
          <cell r="A13280">
            <v>2019</v>
          </cell>
          <cell r="B13280" t="str">
            <v>Michoacan</v>
          </cell>
          <cell r="F13280">
            <v>28114</v>
          </cell>
        </row>
        <row r="13281">
          <cell r="A13281">
            <v>2019</v>
          </cell>
          <cell r="B13281" t="str">
            <v>Michoacan</v>
          </cell>
          <cell r="F13281">
            <v>32418</v>
          </cell>
        </row>
        <row r="13282">
          <cell r="A13282">
            <v>2019</v>
          </cell>
          <cell r="B13282" t="str">
            <v>Michoacan</v>
          </cell>
          <cell r="F13282">
            <v>27615</v>
          </cell>
        </row>
        <row r="13283">
          <cell r="A13283">
            <v>2019</v>
          </cell>
          <cell r="B13283" t="str">
            <v>Michoacan</v>
          </cell>
          <cell r="F13283">
            <v>31866</v>
          </cell>
        </row>
        <row r="13284">
          <cell r="A13284">
            <v>2019</v>
          </cell>
          <cell r="B13284" t="str">
            <v>Michoacan</v>
          </cell>
          <cell r="F13284">
            <v>27237</v>
          </cell>
        </row>
        <row r="13285">
          <cell r="A13285">
            <v>2019</v>
          </cell>
          <cell r="B13285" t="str">
            <v>Michoacan</v>
          </cell>
          <cell r="F13285">
            <v>31382</v>
          </cell>
        </row>
        <row r="13286">
          <cell r="A13286">
            <v>2019</v>
          </cell>
          <cell r="B13286" t="str">
            <v>Michoacan</v>
          </cell>
          <cell r="F13286">
            <v>26963</v>
          </cell>
        </row>
        <row r="13287">
          <cell r="A13287">
            <v>2019</v>
          </cell>
          <cell r="B13287" t="str">
            <v>Michoacan</v>
          </cell>
          <cell r="F13287">
            <v>30959</v>
          </cell>
        </row>
        <row r="13288">
          <cell r="A13288">
            <v>2019</v>
          </cell>
          <cell r="B13288" t="str">
            <v>Michoacan</v>
          </cell>
          <cell r="F13288">
            <v>26773</v>
          </cell>
        </row>
        <row r="13289">
          <cell r="A13289">
            <v>2019</v>
          </cell>
          <cell r="B13289" t="str">
            <v>Michoacan</v>
          </cell>
          <cell r="F13289">
            <v>30590</v>
          </cell>
        </row>
        <row r="13290">
          <cell r="A13290">
            <v>2019</v>
          </cell>
          <cell r="B13290" t="str">
            <v>Michoacan</v>
          </cell>
          <cell r="F13290">
            <v>26553</v>
          </cell>
        </row>
        <row r="13291">
          <cell r="A13291">
            <v>2019</v>
          </cell>
          <cell r="B13291" t="str">
            <v>Michoacan</v>
          </cell>
          <cell r="F13291">
            <v>30173</v>
          </cell>
        </row>
        <row r="13292">
          <cell r="A13292">
            <v>2019</v>
          </cell>
          <cell r="B13292" t="str">
            <v>Michoacan</v>
          </cell>
          <cell r="F13292">
            <v>26237</v>
          </cell>
        </row>
        <row r="13293">
          <cell r="A13293">
            <v>2019</v>
          </cell>
          <cell r="B13293" t="str">
            <v>Michoacan</v>
          </cell>
          <cell r="F13293">
            <v>29658</v>
          </cell>
        </row>
        <row r="13294">
          <cell r="A13294">
            <v>2019</v>
          </cell>
          <cell r="B13294" t="str">
            <v>Michoacan</v>
          </cell>
          <cell r="F13294">
            <v>25835</v>
          </cell>
        </row>
        <row r="13295">
          <cell r="A13295">
            <v>2019</v>
          </cell>
          <cell r="B13295" t="str">
            <v>Michoacan</v>
          </cell>
          <cell r="F13295">
            <v>29079</v>
          </cell>
        </row>
        <row r="13296">
          <cell r="A13296">
            <v>2019</v>
          </cell>
          <cell r="B13296" t="str">
            <v>Michoacan</v>
          </cell>
          <cell r="F13296">
            <v>25333</v>
          </cell>
        </row>
        <row r="13297">
          <cell r="A13297">
            <v>2019</v>
          </cell>
          <cell r="B13297" t="str">
            <v>Michoacan</v>
          </cell>
          <cell r="F13297">
            <v>28423</v>
          </cell>
        </row>
        <row r="13298">
          <cell r="A13298">
            <v>2019</v>
          </cell>
          <cell r="B13298" t="str">
            <v>Michoacan</v>
          </cell>
          <cell r="F13298">
            <v>24734</v>
          </cell>
        </row>
        <row r="13299">
          <cell r="A13299">
            <v>2019</v>
          </cell>
          <cell r="B13299" t="str">
            <v>Michoacan</v>
          </cell>
          <cell r="F13299">
            <v>27711</v>
          </cell>
        </row>
        <row r="13300">
          <cell r="A13300">
            <v>2019</v>
          </cell>
          <cell r="B13300" t="str">
            <v>Michoacan</v>
          </cell>
          <cell r="F13300">
            <v>24079</v>
          </cell>
        </row>
        <row r="13301">
          <cell r="A13301">
            <v>2019</v>
          </cell>
          <cell r="B13301" t="str">
            <v>Michoacan</v>
          </cell>
          <cell r="F13301">
            <v>26960</v>
          </cell>
        </row>
        <row r="13302">
          <cell r="A13302">
            <v>2019</v>
          </cell>
          <cell r="B13302" t="str">
            <v>Michoacan</v>
          </cell>
          <cell r="F13302">
            <v>23405</v>
          </cell>
        </row>
        <row r="13303">
          <cell r="A13303">
            <v>2019</v>
          </cell>
          <cell r="B13303" t="str">
            <v>Michoacan</v>
          </cell>
          <cell r="F13303">
            <v>26201</v>
          </cell>
        </row>
        <row r="13304">
          <cell r="A13304">
            <v>2019</v>
          </cell>
          <cell r="B13304" t="str">
            <v>Michoacan</v>
          </cell>
          <cell r="F13304">
            <v>22725</v>
          </cell>
        </row>
        <row r="13305">
          <cell r="A13305">
            <v>2019</v>
          </cell>
          <cell r="B13305" t="str">
            <v>Michoacan</v>
          </cell>
          <cell r="F13305">
            <v>25453</v>
          </cell>
        </row>
        <row r="13306">
          <cell r="A13306">
            <v>2019</v>
          </cell>
          <cell r="B13306" t="str">
            <v>Michoacan</v>
          </cell>
          <cell r="F13306">
            <v>22058</v>
          </cell>
        </row>
        <row r="13307">
          <cell r="A13307">
            <v>2019</v>
          </cell>
          <cell r="B13307" t="str">
            <v>Michoacan</v>
          </cell>
          <cell r="F13307">
            <v>24724</v>
          </cell>
        </row>
        <row r="13308">
          <cell r="A13308">
            <v>2019</v>
          </cell>
          <cell r="B13308" t="str">
            <v>Michoacan</v>
          </cell>
          <cell r="F13308">
            <v>21420</v>
          </cell>
        </row>
        <row r="13309">
          <cell r="A13309">
            <v>2019</v>
          </cell>
          <cell r="B13309" t="str">
            <v>Michoacan</v>
          </cell>
          <cell r="F13309">
            <v>24024</v>
          </cell>
        </row>
        <row r="13310">
          <cell r="A13310">
            <v>2019</v>
          </cell>
          <cell r="B13310" t="str">
            <v>Michoacan</v>
          </cell>
          <cell r="F13310">
            <v>20798</v>
          </cell>
        </row>
        <row r="13311">
          <cell r="A13311">
            <v>2019</v>
          </cell>
          <cell r="B13311" t="str">
            <v>Michoacan</v>
          </cell>
          <cell r="F13311">
            <v>23344</v>
          </cell>
        </row>
        <row r="13312">
          <cell r="A13312">
            <v>2019</v>
          </cell>
          <cell r="B13312" t="str">
            <v>Michoacan</v>
          </cell>
          <cell r="F13312">
            <v>20194</v>
          </cell>
        </row>
        <row r="13313">
          <cell r="A13313">
            <v>2019</v>
          </cell>
          <cell r="B13313" t="str">
            <v>Michoacan</v>
          </cell>
          <cell r="F13313">
            <v>22676</v>
          </cell>
        </row>
        <row r="13314">
          <cell r="A13314">
            <v>2019</v>
          </cell>
          <cell r="B13314" t="str">
            <v>Michoacan</v>
          </cell>
          <cell r="F13314">
            <v>19603</v>
          </cell>
        </row>
        <row r="13315">
          <cell r="A13315">
            <v>2019</v>
          </cell>
          <cell r="B13315" t="str">
            <v>Michoacan</v>
          </cell>
          <cell r="F13315">
            <v>22012</v>
          </cell>
        </row>
        <row r="13316">
          <cell r="A13316">
            <v>2019</v>
          </cell>
          <cell r="B13316" t="str">
            <v>Michoacan</v>
          </cell>
          <cell r="F13316">
            <v>19002</v>
          </cell>
        </row>
        <row r="13317">
          <cell r="A13317">
            <v>2019</v>
          </cell>
          <cell r="B13317" t="str">
            <v>Michoacan</v>
          </cell>
          <cell r="F13317">
            <v>21333</v>
          </cell>
        </row>
        <row r="13318">
          <cell r="A13318">
            <v>2019</v>
          </cell>
          <cell r="B13318" t="str">
            <v>Michoacan</v>
          </cell>
          <cell r="F13318">
            <v>18369</v>
          </cell>
        </row>
        <row r="13319">
          <cell r="A13319">
            <v>2019</v>
          </cell>
          <cell r="B13319" t="str">
            <v>Michoacan</v>
          </cell>
          <cell r="F13319">
            <v>20626</v>
          </cell>
        </row>
        <row r="13320">
          <cell r="A13320">
            <v>2019</v>
          </cell>
          <cell r="B13320" t="str">
            <v>Michoacan</v>
          </cell>
          <cell r="F13320">
            <v>17698</v>
          </cell>
        </row>
        <row r="13321">
          <cell r="A13321">
            <v>2019</v>
          </cell>
          <cell r="B13321" t="str">
            <v>Michoacan</v>
          </cell>
          <cell r="F13321">
            <v>19877</v>
          </cell>
        </row>
        <row r="13322">
          <cell r="A13322">
            <v>2019</v>
          </cell>
          <cell r="B13322" t="str">
            <v>Michoacan</v>
          </cell>
          <cell r="F13322">
            <v>16995</v>
          </cell>
        </row>
        <row r="13323">
          <cell r="A13323">
            <v>2019</v>
          </cell>
          <cell r="B13323" t="str">
            <v>Michoacan</v>
          </cell>
          <cell r="F13323">
            <v>19089</v>
          </cell>
        </row>
        <row r="13324">
          <cell r="A13324">
            <v>2019</v>
          </cell>
          <cell r="B13324" t="str">
            <v>Michoacan</v>
          </cell>
          <cell r="F13324">
            <v>16270</v>
          </cell>
        </row>
        <row r="13325">
          <cell r="A13325">
            <v>2019</v>
          </cell>
          <cell r="B13325" t="str">
            <v>Michoacan</v>
          </cell>
          <cell r="F13325">
            <v>18273</v>
          </cell>
        </row>
        <row r="13326">
          <cell r="A13326">
            <v>2019</v>
          </cell>
          <cell r="B13326" t="str">
            <v>Michoacan</v>
          </cell>
          <cell r="F13326">
            <v>15520</v>
          </cell>
        </row>
        <row r="13327">
          <cell r="A13327">
            <v>2019</v>
          </cell>
          <cell r="B13327" t="str">
            <v>Michoacan</v>
          </cell>
          <cell r="F13327">
            <v>17443</v>
          </cell>
        </row>
        <row r="13328">
          <cell r="A13328">
            <v>2019</v>
          </cell>
          <cell r="B13328" t="str">
            <v>Michoacan</v>
          </cell>
          <cell r="F13328">
            <v>14762</v>
          </cell>
        </row>
        <row r="13329">
          <cell r="A13329">
            <v>2019</v>
          </cell>
          <cell r="B13329" t="str">
            <v>Michoacan</v>
          </cell>
          <cell r="F13329">
            <v>16609</v>
          </cell>
        </row>
        <row r="13330">
          <cell r="A13330">
            <v>2019</v>
          </cell>
          <cell r="B13330" t="str">
            <v>Michoacan</v>
          </cell>
          <cell r="F13330">
            <v>14004</v>
          </cell>
        </row>
        <row r="13331">
          <cell r="A13331">
            <v>2019</v>
          </cell>
          <cell r="B13331" t="str">
            <v>Michoacan</v>
          </cell>
          <cell r="F13331">
            <v>15785</v>
          </cell>
        </row>
        <row r="13332">
          <cell r="A13332">
            <v>2019</v>
          </cell>
          <cell r="B13332" t="str">
            <v>Michoacan</v>
          </cell>
          <cell r="F13332">
            <v>13242</v>
          </cell>
        </row>
        <row r="13333">
          <cell r="A13333">
            <v>2019</v>
          </cell>
          <cell r="B13333" t="str">
            <v>Michoacan</v>
          </cell>
          <cell r="F13333">
            <v>14975</v>
          </cell>
        </row>
        <row r="13334">
          <cell r="A13334">
            <v>2019</v>
          </cell>
          <cell r="B13334" t="str">
            <v>Michoacan</v>
          </cell>
          <cell r="F13334">
            <v>12495</v>
          </cell>
        </row>
        <row r="13335">
          <cell r="A13335">
            <v>2019</v>
          </cell>
          <cell r="B13335" t="str">
            <v>Michoacan</v>
          </cell>
          <cell r="F13335">
            <v>14176</v>
          </cell>
        </row>
        <row r="13336">
          <cell r="A13336">
            <v>2019</v>
          </cell>
          <cell r="B13336" t="str">
            <v>Michoacan</v>
          </cell>
          <cell r="F13336">
            <v>11764</v>
          </cell>
        </row>
        <row r="13337">
          <cell r="A13337">
            <v>2019</v>
          </cell>
          <cell r="B13337" t="str">
            <v>Michoacan</v>
          </cell>
          <cell r="F13337">
            <v>13391</v>
          </cell>
        </row>
        <row r="13338">
          <cell r="A13338">
            <v>2019</v>
          </cell>
          <cell r="B13338" t="str">
            <v>Michoacan</v>
          </cell>
          <cell r="F13338">
            <v>11033</v>
          </cell>
        </row>
        <row r="13339">
          <cell r="A13339">
            <v>2019</v>
          </cell>
          <cell r="B13339" t="str">
            <v>Michoacan</v>
          </cell>
          <cell r="F13339">
            <v>12621</v>
          </cell>
        </row>
        <row r="13340">
          <cell r="A13340">
            <v>2019</v>
          </cell>
          <cell r="B13340" t="str">
            <v>Michoacan</v>
          </cell>
          <cell r="F13340">
            <v>10396</v>
          </cell>
        </row>
        <row r="13341">
          <cell r="A13341">
            <v>2019</v>
          </cell>
          <cell r="B13341" t="str">
            <v>Michoacan</v>
          </cell>
          <cell r="F13341">
            <v>11963</v>
          </cell>
        </row>
        <row r="13342">
          <cell r="A13342">
            <v>2019</v>
          </cell>
          <cell r="B13342" t="str">
            <v>Michoacan</v>
          </cell>
          <cell r="F13342">
            <v>9820</v>
          </cell>
        </row>
        <row r="13343">
          <cell r="A13343">
            <v>2019</v>
          </cell>
          <cell r="B13343" t="str">
            <v>Michoacan</v>
          </cell>
          <cell r="F13343">
            <v>11362</v>
          </cell>
        </row>
        <row r="13344">
          <cell r="A13344">
            <v>2019</v>
          </cell>
          <cell r="B13344" t="str">
            <v>Michoacan</v>
          </cell>
          <cell r="F13344">
            <v>9219</v>
          </cell>
        </row>
        <row r="13345">
          <cell r="A13345">
            <v>2019</v>
          </cell>
          <cell r="B13345" t="str">
            <v>Michoacan</v>
          </cell>
          <cell r="F13345">
            <v>10728</v>
          </cell>
        </row>
        <row r="13346">
          <cell r="A13346">
            <v>2019</v>
          </cell>
          <cell r="B13346" t="str">
            <v>Michoacan</v>
          </cell>
          <cell r="F13346">
            <v>8640</v>
          </cell>
        </row>
        <row r="13347">
          <cell r="A13347">
            <v>2019</v>
          </cell>
          <cell r="B13347" t="str">
            <v>Michoacan</v>
          </cell>
          <cell r="F13347">
            <v>10120</v>
          </cell>
        </row>
        <row r="13348">
          <cell r="A13348">
            <v>2019</v>
          </cell>
          <cell r="B13348" t="str">
            <v>Michoacan</v>
          </cell>
          <cell r="F13348">
            <v>8084</v>
          </cell>
        </row>
        <row r="13349">
          <cell r="A13349">
            <v>2019</v>
          </cell>
          <cell r="B13349" t="str">
            <v>Michoacan</v>
          </cell>
          <cell r="F13349">
            <v>9533</v>
          </cell>
        </row>
        <row r="13350">
          <cell r="A13350">
            <v>2019</v>
          </cell>
          <cell r="B13350" t="str">
            <v>Michoacan</v>
          </cell>
          <cell r="F13350">
            <v>7550</v>
          </cell>
        </row>
        <row r="13351">
          <cell r="A13351">
            <v>2019</v>
          </cell>
          <cell r="B13351" t="str">
            <v>Michoacan</v>
          </cell>
          <cell r="F13351">
            <v>8968</v>
          </cell>
        </row>
        <row r="13352">
          <cell r="A13352">
            <v>2019</v>
          </cell>
          <cell r="B13352" t="str">
            <v>Michoacan</v>
          </cell>
          <cell r="F13352">
            <v>7036</v>
          </cell>
        </row>
        <row r="13353">
          <cell r="A13353">
            <v>2019</v>
          </cell>
          <cell r="B13353" t="str">
            <v>Michoacan</v>
          </cell>
          <cell r="F13353">
            <v>8412</v>
          </cell>
        </row>
        <row r="13354">
          <cell r="A13354">
            <v>2019</v>
          </cell>
          <cell r="B13354" t="str">
            <v>Michoacan</v>
          </cell>
          <cell r="F13354">
            <v>6541</v>
          </cell>
        </row>
        <row r="13355">
          <cell r="A13355">
            <v>2019</v>
          </cell>
          <cell r="B13355" t="str">
            <v>Michoacan</v>
          </cell>
          <cell r="F13355">
            <v>7870</v>
          </cell>
        </row>
        <row r="13356">
          <cell r="A13356">
            <v>2019</v>
          </cell>
          <cell r="B13356" t="str">
            <v>Michoacan</v>
          </cell>
          <cell r="F13356">
            <v>6080</v>
          </cell>
        </row>
        <row r="13357">
          <cell r="A13357">
            <v>2019</v>
          </cell>
          <cell r="B13357" t="str">
            <v>Michoacan</v>
          </cell>
          <cell r="F13357">
            <v>7363</v>
          </cell>
        </row>
        <row r="13358">
          <cell r="A13358">
            <v>2019</v>
          </cell>
          <cell r="B13358" t="str">
            <v>Michoacan</v>
          </cell>
          <cell r="F13358">
            <v>5631</v>
          </cell>
        </row>
        <row r="13359">
          <cell r="A13359">
            <v>2019</v>
          </cell>
          <cell r="B13359" t="str">
            <v>Michoacan</v>
          </cell>
          <cell r="F13359">
            <v>6864</v>
          </cell>
        </row>
        <row r="13360">
          <cell r="A13360">
            <v>2019</v>
          </cell>
          <cell r="B13360" t="str">
            <v>Michoacan</v>
          </cell>
          <cell r="F13360">
            <v>5181</v>
          </cell>
        </row>
        <row r="13361">
          <cell r="A13361">
            <v>2019</v>
          </cell>
          <cell r="B13361" t="str">
            <v>Michoacan</v>
          </cell>
          <cell r="F13361">
            <v>6356</v>
          </cell>
        </row>
        <row r="13362">
          <cell r="A13362">
            <v>2019</v>
          </cell>
          <cell r="B13362" t="str">
            <v>Michoacan</v>
          </cell>
          <cell r="F13362">
            <v>4740</v>
          </cell>
        </row>
        <row r="13363">
          <cell r="A13363">
            <v>2019</v>
          </cell>
          <cell r="B13363" t="str">
            <v>Michoacan</v>
          </cell>
          <cell r="F13363">
            <v>5857</v>
          </cell>
        </row>
        <row r="13364">
          <cell r="A13364">
            <v>2019</v>
          </cell>
          <cell r="B13364" t="str">
            <v>Michoacan</v>
          </cell>
          <cell r="F13364">
            <v>4323</v>
          </cell>
        </row>
        <row r="13365">
          <cell r="A13365">
            <v>2019</v>
          </cell>
          <cell r="B13365" t="str">
            <v>Michoacan</v>
          </cell>
          <cell r="F13365">
            <v>5375</v>
          </cell>
        </row>
        <row r="13366">
          <cell r="A13366">
            <v>2019</v>
          </cell>
          <cell r="B13366" t="str">
            <v>Michoacan</v>
          </cell>
          <cell r="F13366">
            <v>3930</v>
          </cell>
        </row>
        <row r="13367">
          <cell r="A13367">
            <v>2019</v>
          </cell>
          <cell r="B13367" t="str">
            <v>Michoacan</v>
          </cell>
          <cell r="F13367">
            <v>4914</v>
          </cell>
        </row>
        <row r="13368">
          <cell r="A13368">
            <v>2019</v>
          </cell>
          <cell r="B13368" t="str">
            <v>Michoacan</v>
          </cell>
          <cell r="F13368">
            <v>3556</v>
          </cell>
        </row>
        <row r="13369">
          <cell r="A13369">
            <v>2019</v>
          </cell>
          <cell r="B13369" t="str">
            <v>Michoacan</v>
          </cell>
          <cell r="F13369">
            <v>4474</v>
          </cell>
        </row>
        <row r="13370">
          <cell r="A13370">
            <v>2019</v>
          </cell>
          <cell r="B13370" t="str">
            <v>Michoacan</v>
          </cell>
          <cell r="F13370">
            <v>3208</v>
          </cell>
        </row>
        <row r="13371">
          <cell r="A13371">
            <v>2019</v>
          </cell>
          <cell r="B13371" t="str">
            <v>Michoacan</v>
          </cell>
          <cell r="F13371">
            <v>4056</v>
          </cell>
        </row>
        <row r="13372">
          <cell r="A13372">
            <v>2019</v>
          </cell>
          <cell r="B13372" t="str">
            <v>Michoacan</v>
          </cell>
          <cell r="F13372">
            <v>2880</v>
          </cell>
        </row>
        <row r="13373">
          <cell r="A13373">
            <v>2019</v>
          </cell>
          <cell r="B13373" t="str">
            <v>Michoacan</v>
          </cell>
          <cell r="F13373">
            <v>3660</v>
          </cell>
        </row>
        <row r="13374">
          <cell r="A13374">
            <v>2019</v>
          </cell>
          <cell r="B13374" t="str">
            <v>Michoacan</v>
          </cell>
          <cell r="F13374">
            <v>2564</v>
          </cell>
        </row>
        <row r="13375">
          <cell r="A13375">
            <v>2019</v>
          </cell>
          <cell r="B13375" t="str">
            <v>Michoacan</v>
          </cell>
          <cell r="F13375">
            <v>3278</v>
          </cell>
        </row>
        <row r="13376">
          <cell r="A13376">
            <v>2019</v>
          </cell>
          <cell r="B13376" t="str">
            <v>Michoacan</v>
          </cell>
          <cell r="F13376">
            <v>2264</v>
          </cell>
        </row>
        <row r="13377">
          <cell r="A13377">
            <v>2019</v>
          </cell>
          <cell r="B13377" t="str">
            <v>Michoacan</v>
          </cell>
          <cell r="F13377">
            <v>2908</v>
          </cell>
        </row>
        <row r="13378">
          <cell r="A13378">
            <v>2019</v>
          </cell>
          <cell r="B13378" t="str">
            <v>Michoacan</v>
          </cell>
          <cell r="F13378">
            <v>1977</v>
          </cell>
        </row>
        <row r="13379">
          <cell r="A13379">
            <v>2019</v>
          </cell>
          <cell r="B13379" t="str">
            <v>Michoacan</v>
          </cell>
          <cell r="F13379">
            <v>2553</v>
          </cell>
        </row>
        <row r="13380">
          <cell r="A13380">
            <v>2019</v>
          </cell>
          <cell r="B13380" t="str">
            <v>Michoacan</v>
          </cell>
          <cell r="F13380">
            <v>1705</v>
          </cell>
        </row>
        <row r="13381">
          <cell r="A13381">
            <v>2019</v>
          </cell>
          <cell r="B13381" t="str">
            <v>Michoacan</v>
          </cell>
          <cell r="F13381">
            <v>2209</v>
          </cell>
        </row>
        <row r="13382">
          <cell r="A13382">
            <v>2019</v>
          </cell>
          <cell r="B13382" t="str">
            <v>Michoacan</v>
          </cell>
          <cell r="F13382">
            <v>1447</v>
          </cell>
        </row>
        <row r="13383">
          <cell r="A13383">
            <v>2019</v>
          </cell>
          <cell r="B13383" t="str">
            <v>Michoacan</v>
          </cell>
          <cell r="F13383">
            <v>1881</v>
          </cell>
        </row>
        <row r="13384">
          <cell r="A13384">
            <v>2019</v>
          </cell>
          <cell r="B13384" t="str">
            <v>Michoacan</v>
          </cell>
          <cell r="F13384">
            <v>1215</v>
          </cell>
        </row>
        <row r="13385">
          <cell r="A13385">
            <v>2019</v>
          </cell>
          <cell r="B13385" t="str">
            <v>Michoacan</v>
          </cell>
          <cell r="F13385">
            <v>1584</v>
          </cell>
        </row>
        <row r="13386">
          <cell r="A13386">
            <v>2019</v>
          </cell>
          <cell r="B13386" t="str">
            <v>Michoacan</v>
          </cell>
          <cell r="F13386">
            <v>1005</v>
          </cell>
        </row>
        <row r="13387">
          <cell r="A13387">
            <v>2019</v>
          </cell>
          <cell r="B13387" t="str">
            <v>Michoacan</v>
          </cell>
          <cell r="F13387">
            <v>1313</v>
          </cell>
        </row>
        <row r="13388">
          <cell r="A13388">
            <v>2019</v>
          </cell>
          <cell r="B13388" t="str">
            <v>Michoacan</v>
          </cell>
          <cell r="F13388">
            <v>818</v>
          </cell>
        </row>
        <row r="13389">
          <cell r="A13389">
            <v>2019</v>
          </cell>
          <cell r="B13389" t="str">
            <v>Michoacan</v>
          </cell>
          <cell r="F13389">
            <v>1071</v>
          </cell>
        </row>
        <row r="13390">
          <cell r="A13390">
            <v>2019</v>
          </cell>
          <cell r="B13390" t="str">
            <v>Michoacan</v>
          </cell>
          <cell r="F13390">
            <v>654</v>
          </cell>
        </row>
        <row r="13391">
          <cell r="A13391">
            <v>2019</v>
          </cell>
          <cell r="B13391" t="str">
            <v>Michoacan</v>
          </cell>
          <cell r="F13391">
            <v>861</v>
          </cell>
        </row>
        <row r="13392">
          <cell r="A13392">
            <v>2019</v>
          </cell>
          <cell r="B13392" t="str">
            <v>Michoacan</v>
          </cell>
          <cell r="F13392">
            <v>514</v>
          </cell>
        </row>
        <row r="13393">
          <cell r="A13393">
            <v>2019</v>
          </cell>
          <cell r="B13393" t="str">
            <v>Michoacan</v>
          </cell>
          <cell r="F13393">
            <v>678</v>
          </cell>
        </row>
        <row r="13394">
          <cell r="A13394">
            <v>2019</v>
          </cell>
          <cell r="B13394" t="str">
            <v>Michoacan</v>
          </cell>
          <cell r="F13394">
            <v>395</v>
          </cell>
        </row>
        <row r="13395">
          <cell r="A13395">
            <v>2019</v>
          </cell>
          <cell r="B13395" t="str">
            <v>Michoacan</v>
          </cell>
          <cell r="F13395">
            <v>521</v>
          </cell>
        </row>
        <row r="13396">
          <cell r="A13396">
            <v>2019</v>
          </cell>
          <cell r="B13396" t="str">
            <v>Michoacan</v>
          </cell>
          <cell r="F13396">
            <v>296</v>
          </cell>
        </row>
        <row r="13397">
          <cell r="A13397">
            <v>2019</v>
          </cell>
          <cell r="B13397" t="str">
            <v>Michoacan</v>
          </cell>
          <cell r="F13397">
            <v>391</v>
          </cell>
        </row>
        <row r="13398">
          <cell r="A13398">
            <v>2019</v>
          </cell>
          <cell r="B13398" t="str">
            <v>Michoacan</v>
          </cell>
          <cell r="F13398">
            <v>216</v>
          </cell>
        </row>
        <row r="13399">
          <cell r="A13399">
            <v>2019</v>
          </cell>
          <cell r="B13399" t="str">
            <v>Michoacan</v>
          </cell>
          <cell r="F13399">
            <v>286</v>
          </cell>
        </row>
        <row r="13400">
          <cell r="A13400">
            <v>2019</v>
          </cell>
          <cell r="B13400" t="str">
            <v>Michoacan</v>
          </cell>
          <cell r="F13400">
            <v>154</v>
          </cell>
        </row>
        <row r="13401">
          <cell r="A13401">
            <v>2019</v>
          </cell>
          <cell r="B13401" t="str">
            <v>Michoacan</v>
          </cell>
          <cell r="F13401">
            <v>203</v>
          </cell>
        </row>
        <row r="13402">
          <cell r="A13402">
            <v>2019</v>
          </cell>
          <cell r="B13402" t="str">
            <v>Michoacan</v>
          </cell>
          <cell r="F13402">
            <v>106</v>
          </cell>
        </row>
        <row r="13403">
          <cell r="A13403">
            <v>2019</v>
          </cell>
          <cell r="B13403" t="str">
            <v>Michoacan</v>
          </cell>
          <cell r="F13403">
            <v>140</v>
          </cell>
        </row>
        <row r="13404">
          <cell r="A13404">
            <v>2019</v>
          </cell>
          <cell r="B13404" t="str">
            <v>Michoacan</v>
          </cell>
          <cell r="F13404">
            <v>71</v>
          </cell>
        </row>
        <row r="13405">
          <cell r="A13405">
            <v>2019</v>
          </cell>
          <cell r="B13405" t="str">
            <v>Michoacan</v>
          </cell>
          <cell r="F13405">
            <v>93</v>
          </cell>
        </row>
        <row r="13406">
          <cell r="A13406">
            <v>2019</v>
          </cell>
          <cell r="B13406" t="str">
            <v>Michoacan</v>
          </cell>
          <cell r="F13406">
            <v>46</v>
          </cell>
        </row>
        <row r="13407">
          <cell r="A13407">
            <v>2019</v>
          </cell>
          <cell r="B13407" t="str">
            <v>Michoacan</v>
          </cell>
          <cell r="F13407">
            <v>60</v>
          </cell>
        </row>
        <row r="13408">
          <cell r="A13408">
            <v>2019</v>
          </cell>
          <cell r="B13408" t="str">
            <v>Michoacan</v>
          </cell>
          <cell r="F13408">
            <v>29</v>
          </cell>
        </row>
        <row r="13409">
          <cell r="A13409">
            <v>2019</v>
          </cell>
          <cell r="B13409" t="str">
            <v>Michoacan</v>
          </cell>
          <cell r="F13409">
            <v>37</v>
          </cell>
        </row>
        <row r="13410">
          <cell r="A13410">
            <v>2019</v>
          </cell>
          <cell r="B13410" t="str">
            <v>Michoacan</v>
          </cell>
          <cell r="F13410">
            <v>17</v>
          </cell>
        </row>
        <row r="13411">
          <cell r="A13411">
            <v>2019</v>
          </cell>
          <cell r="B13411" t="str">
            <v>Michoacan</v>
          </cell>
          <cell r="F13411">
            <v>22</v>
          </cell>
        </row>
        <row r="13412">
          <cell r="A13412">
            <v>2019</v>
          </cell>
          <cell r="B13412" t="str">
            <v>Michoacan</v>
          </cell>
          <cell r="F13412">
            <v>10</v>
          </cell>
        </row>
        <row r="13413">
          <cell r="A13413">
            <v>2019</v>
          </cell>
          <cell r="B13413" t="str">
            <v>Michoacan</v>
          </cell>
          <cell r="F13413">
            <v>12</v>
          </cell>
        </row>
        <row r="13414">
          <cell r="A13414">
            <v>2019</v>
          </cell>
          <cell r="B13414" t="str">
            <v>Michoacan</v>
          </cell>
          <cell r="F13414">
            <v>5</v>
          </cell>
        </row>
        <row r="13415">
          <cell r="A13415">
            <v>2019</v>
          </cell>
          <cell r="B13415" t="str">
            <v>Michoacan</v>
          </cell>
          <cell r="F13415">
            <v>6</v>
          </cell>
        </row>
        <row r="13416">
          <cell r="A13416">
            <v>2019</v>
          </cell>
          <cell r="B13416" t="str">
            <v>Michoacan</v>
          </cell>
          <cell r="F13416">
            <v>3</v>
          </cell>
        </row>
        <row r="13417">
          <cell r="A13417">
            <v>2019</v>
          </cell>
          <cell r="B13417" t="str">
            <v>Michoacan</v>
          </cell>
          <cell r="F13417">
            <v>3</v>
          </cell>
        </row>
        <row r="13418">
          <cell r="A13418">
            <v>2019</v>
          </cell>
          <cell r="B13418" t="str">
            <v>Michoacan</v>
          </cell>
          <cell r="F13418">
            <v>2</v>
          </cell>
        </row>
        <row r="13419">
          <cell r="A13419">
            <v>2019</v>
          </cell>
          <cell r="B13419" t="str">
            <v>Michoacan</v>
          </cell>
          <cell r="F13419">
            <v>1</v>
          </cell>
        </row>
        <row r="13420">
          <cell r="A13420">
            <v>2019</v>
          </cell>
          <cell r="B13420" t="str">
            <v>Michoacan</v>
          </cell>
          <cell r="F13420">
            <v>0</v>
          </cell>
        </row>
        <row r="13421">
          <cell r="A13421">
            <v>2019</v>
          </cell>
          <cell r="B13421" t="str">
            <v>Michoacan</v>
          </cell>
          <cell r="F13421">
            <v>0</v>
          </cell>
        </row>
        <row r="13422">
          <cell r="A13422">
            <v>2020</v>
          </cell>
          <cell r="B13422" t="str">
            <v>Michoacan</v>
          </cell>
          <cell r="F13422">
            <v>45576</v>
          </cell>
        </row>
        <row r="13423">
          <cell r="A13423">
            <v>2020</v>
          </cell>
          <cell r="B13423" t="str">
            <v>Michoacan</v>
          </cell>
          <cell r="F13423">
            <v>43958</v>
          </cell>
        </row>
        <row r="13424">
          <cell r="A13424">
            <v>2020</v>
          </cell>
          <cell r="B13424" t="str">
            <v>Michoacan</v>
          </cell>
          <cell r="F13424">
            <v>45656</v>
          </cell>
        </row>
        <row r="13425">
          <cell r="A13425">
            <v>2020</v>
          </cell>
          <cell r="B13425" t="str">
            <v>Michoacan</v>
          </cell>
          <cell r="F13425">
            <v>44065</v>
          </cell>
        </row>
        <row r="13426">
          <cell r="A13426">
            <v>2020</v>
          </cell>
          <cell r="B13426" t="str">
            <v>Michoacan</v>
          </cell>
          <cell r="F13426">
            <v>45790</v>
          </cell>
        </row>
        <row r="13427">
          <cell r="A13427">
            <v>2020</v>
          </cell>
          <cell r="B13427" t="str">
            <v>Michoacan</v>
          </cell>
          <cell r="F13427">
            <v>44193</v>
          </cell>
        </row>
        <row r="13428">
          <cell r="A13428">
            <v>2020</v>
          </cell>
          <cell r="B13428" t="str">
            <v>Michoacan</v>
          </cell>
          <cell r="F13428">
            <v>45920</v>
          </cell>
        </row>
        <row r="13429">
          <cell r="A13429">
            <v>2020</v>
          </cell>
          <cell r="B13429" t="str">
            <v>Michoacan</v>
          </cell>
          <cell r="F13429">
            <v>44295</v>
          </cell>
        </row>
        <row r="13430">
          <cell r="A13430">
            <v>2020</v>
          </cell>
          <cell r="B13430" t="str">
            <v>Michoacan</v>
          </cell>
          <cell r="F13430">
            <v>46575</v>
          </cell>
        </row>
        <row r="13431">
          <cell r="A13431">
            <v>2020</v>
          </cell>
          <cell r="B13431" t="str">
            <v>Michoacan</v>
          </cell>
          <cell r="F13431">
            <v>44873</v>
          </cell>
        </row>
        <row r="13432">
          <cell r="A13432">
            <v>2020</v>
          </cell>
          <cell r="B13432" t="str">
            <v>Michoacan</v>
          </cell>
          <cell r="F13432">
            <v>47048</v>
          </cell>
        </row>
        <row r="13433">
          <cell r="A13433">
            <v>2020</v>
          </cell>
          <cell r="B13433" t="str">
            <v>Michoacan</v>
          </cell>
          <cell r="F13433">
            <v>45298</v>
          </cell>
        </row>
        <row r="13434">
          <cell r="A13434">
            <v>2020</v>
          </cell>
          <cell r="B13434" t="str">
            <v>Michoacan</v>
          </cell>
          <cell r="F13434">
            <v>46913</v>
          </cell>
        </row>
        <row r="13435">
          <cell r="A13435">
            <v>2020</v>
          </cell>
          <cell r="B13435" t="str">
            <v>Michoacan</v>
          </cell>
          <cell r="F13435">
            <v>45196</v>
          </cell>
        </row>
        <row r="13436">
          <cell r="A13436">
            <v>2020</v>
          </cell>
          <cell r="B13436" t="str">
            <v>Michoacan</v>
          </cell>
          <cell r="F13436">
            <v>46677</v>
          </cell>
        </row>
        <row r="13437">
          <cell r="A13437">
            <v>2020</v>
          </cell>
          <cell r="B13437" t="str">
            <v>Michoacan</v>
          </cell>
          <cell r="F13437">
            <v>45003</v>
          </cell>
        </row>
        <row r="13438">
          <cell r="A13438">
            <v>2020</v>
          </cell>
          <cell r="B13438" t="str">
            <v>Michoacan</v>
          </cell>
          <cell r="F13438">
            <v>46409</v>
          </cell>
        </row>
        <row r="13439">
          <cell r="A13439">
            <v>2020</v>
          </cell>
          <cell r="B13439" t="str">
            <v>Michoacan</v>
          </cell>
          <cell r="F13439">
            <v>44783</v>
          </cell>
        </row>
        <row r="13440">
          <cell r="A13440">
            <v>2020</v>
          </cell>
          <cell r="B13440" t="str">
            <v>Michoacan</v>
          </cell>
          <cell r="F13440">
            <v>46117</v>
          </cell>
        </row>
        <row r="13441">
          <cell r="A13441">
            <v>2020</v>
          </cell>
          <cell r="B13441" t="str">
            <v>Michoacan</v>
          </cell>
          <cell r="F13441">
            <v>44574</v>
          </cell>
        </row>
        <row r="13442">
          <cell r="A13442">
            <v>2020</v>
          </cell>
          <cell r="B13442" t="str">
            <v>Michoacan</v>
          </cell>
          <cell r="F13442">
            <v>45828</v>
          </cell>
        </row>
        <row r="13443">
          <cell r="A13443">
            <v>2020</v>
          </cell>
          <cell r="B13443" t="str">
            <v>Michoacan</v>
          </cell>
          <cell r="F13443">
            <v>44375</v>
          </cell>
        </row>
        <row r="13444">
          <cell r="A13444">
            <v>2020</v>
          </cell>
          <cell r="B13444" t="str">
            <v>Michoacan</v>
          </cell>
          <cell r="F13444">
            <v>45544</v>
          </cell>
        </row>
        <row r="13445">
          <cell r="A13445">
            <v>2020</v>
          </cell>
          <cell r="B13445" t="str">
            <v>Michoacan</v>
          </cell>
          <cell r="F13445">
            <v>44192</v>
          </cell>
        </row>
        <row r="13446">
          <cell r="A13446">
            <v>2020</v>
          </cell>
          <cell r="B13446" t="str">
            <v>Michoacan</v>
          </cell>
          <cell r="F13446">
            <v>45238</v>
          </cell>
        </row>
        <row r="13447">
          <cell r="A13447">
            <v>2020</v>
          </cell>
          <cell r="B13447" t="str">
            <v>Michoacan</v>
          </cell>
          <cell r="F13447">
            <v>44005</v>
          </cell>
        </row>
        <row r="13448">
          <cell r="A13448">
            <v>2020</v>
          </cell>
          <cell r="B13448" t="str">
            <v>Michoacan</v>
          </cell>
          <cell r="F13448">
            <v>44930</v>
          </cell>
        </row>
        <row r="13449">
          <cell r="A13449">
            <v>2020</v>
          </cell>
          <cell r="B13449" t="str">
            <v>Michoacan</v>
          </cell>
          <cell r="F13449">
            <v>43788</v>
          </cell>
        </row>
        <row r="13450">
          <cell r="A13450">
            <v>2020</v>
          </cell>
          <cell r="B13450" t="str">
            <v>Michoacan</v>
          </cell>
          <cell r="F13450">
            <v>44635</v>
          </cell>
        </row>
        <row r="13451">
          <cell r="A13451">
            <v>2020</v>
          </cell>
          <cell r="B13451" t="str">
            <v>Michoacan</v>
          </cell>
          <cell r="F13451">
            <v>43595</v>
          </cell>
        </row>
        <row r="13452">
          <cell r="A13452">
            <v>2020</v>
          </cell>
          <cell r="B13452" t="str">
            <v>Michoacan</v>
          </cell>
          <cell r="F13452">
            <v>44244</v>
          </cell>
        </row>
        <row r="13453">
          <cell r="A13453">
            <v>2020</v>
          </cell>
          <cell r="B13453" t="str">
            <v>Michoacan</v>
          </cell>
          <cell r="F13453">
            <v>43379</v>
          </cell>
        </row>
        <row r="13454">
          <cell r="A13454">
            <v>2020</v>
          </cell>
          <cell r="B13454" t="str">
            <v>Michoacan</v>
          </cell>
          <cell r="F13454">
            <v>43659</v>
          </cell>
        </row>
        <row r="13455">
          <cell r="A13455">
            <v>2020</v>
          </cell>
          <cell r="B13455" t="str">
            <v>Michoacan</v>
          </cell>
          <cell r="F13455">
            <v>43026</v>
          </cell>
        </row>
        <row r="13456">
          <cell r="A13456">
            <v>2020</v>
          </cell>
          <cell r="B13456" t="str">
            <v>Michoacan</v>
          </cell>
          <cell r="F13456">
            <v>42932</v>
          </cell>
        </row>
        <row r="13457">
          <cell r="A13457">
            <v>2020</v>
          </cell>
          <cell r="B13457" t="str">
            <v>Michoacan</v>
          </cell>
          <cell r="F13457">
            <v>42593</v>
          </cell>
        </row>
        <row r="13458">
          <cell r="A13458">
            <v>2020</v>
          </cell>
          <cell r="B13458" t="str">
            <v>Michoacan</v>
          </cell>
          <cell r="F13458">
            <v>42190</v>
          </cell>
        </row>
        <row r="13459">
          <cell r="A13459">
            <v>2020</v>
          </cell>
          <cell r="B13459" t="str">
            <v>Michoacan</v>
          </cell>
          <cell r="F13459">
            <v>42187</v>
          </cell>
        </row>
        <row r="13460">
          <cell r="A13460">
            <v>2020</v>
          </cell>
          <cell r="B13460" t="str">
            <v>Michoacan</v>
          </cell>
          <cell r="F13460">
            <v>41490</v>
          </cell>
        </row>
        <row r="13461">
          <cell r="A13461">
            <v>2020</v>
          </cell>
          <cell r="B13461" t="str">
            <v>Michoacan</v>
          </cell>
          <cell r="F13461">
            <v>41829</v>
          </cell>
        </row>
        <row r="13462">
          <cell r="A13462">
            <v>2020</v>
          </cell>
          <cell r="B13462" t="str">
            <v>Michoacan</v>
          </cell>
          <cell r="F13462">
            <v>40876</v>
          </cell>
        </row>
        <row r="13463">
          <cell r="A13463">
            <v>2020</v>
          </cell>
          <cell r="B13463" t="str">
            <v>Michoacan</v>
          </cell>
          <cell r="F13463">
            <v>41500</v>
          </cell>
        </row>
        <row r="13464">
          <cell r="A13464">
            <v>2020</v>
          </cell>
          <cell r="B13464" t="str">
            <v>Michoacan</v>
          </cell>
          <cell r="F13464">
            <v>40380</v>
          </cell>
        </row>
        <row r="13465">
          <cell r="A13465">
            <v>2020</v>
          </cell>
          <cell r="B13465" t="str">
            <v>Michoacan</v>
          </cell>
          <cell r="F13465">
            <v>41203</v>
          </cell>
        </row>
        <row r="13466">
          <cell r="A13466">
            <v>2020</v>
          </cell>
          <cell r="B13466" t="str">
            <v>Michoacan</v>
          </cell>
          <cell r="F13466">
            <v>39976</v>
          </cell>
        </row>
        <row r="13467">
          <cell r="A13467">
            <v>2020</v>
          </cell>
          <cell r="B13467" t="str">
            <v>Michoacan</v>
          </cell>
          <cell r="F13467">
            <v>40975</v>
          </cell>
        </row>
        <row r="13468">
          <cell r="A13468">
            <v>2020</v>
          </cell>
          <cell r="B13468" t="str">
            <v>Michoacan</v>
          </cell>
          <cell r="F13468">
            <v>39637</v>
          </cell>
        </row>
        <row r="13469">
          <cell r="A13469">
            <v>2020</v>
          </cell>
          <cell r="B13469" t="str">
            <v>Michoacan</v>
          </cell>
          <cell r="F13469">
            <v>40841</v>
          </cell>
        </row>
        <row r="13470">
          <cell r="A13470">
            <v>2020</v>
          </cell>
          <cell r="B13470" t="str">
            <v>Michoacan</v>
          </cell>
          <cell r="F13470">
            <v>39369</v>
          </cell>
        </row>
        <row r="13471">
          <cell r="A13471">
            <v>2020</v>
          </cell>
          <cell r="B13471" t="str">
            <v>Michoacan</v>
          </cell>
          <cell r="F13471">
            <v>40787</v>
          </cell>
        </row>
        <row r="13472">
          <cell r="A13472">
            <v>2020</v>
          </cell>
          <cell r="B13472" t="str">
            <v>Michoacan</v>
          </cell>
          <cell r="F13472">
            <v>39153</v>
          </cell>
        </row>
        <row r="13473">
          <cell r="A13473">
            <v>2020</v>
          </cell>
          <cell r="B13473" t="str">
            <v>Michoacan</v>
          </cell>
          <cell r="F13473">
            <v>40751</v>
          </cell>
        </row>
        <row r="13474">
          <cell r="A13474">
            <v>2020</v>
          </cell>
          <cell r="B13474" t="str">
            <v>Michoacan</v>
          </cell>
          <cell r="F13474">
            <v>38876</v>
          </cell>
        </row>
        <row r="13475">
          <cell r="A13475">
            <v>2020</v>
          </cell>
          <cell r="B13475" t="str">
            <v>Michoacan</v>
          </cell>
          <cell r="F13475">
            <v>40622</v>
          </cell>
        </row>
        <row r="13476">
          <cell r="A13476">
            <v>2020</v>
          </cell>
          <cell r="B13476" t="str">
            <v>Michoacan</v>
          </cell>
          <cell r="F13476">
            <v>38464</v>
          </cell>
        </row>
        <row r="13477">
          <cell r="A13477">
            <v>2020</v>
          </cell>
          <cell r="B13477" t="str">
            <v>Michoacan</v>
          </cell>
          <cell r="F13477">
            <v>40368</v>
          </cell>
        </row>
        <row r="13478">
          <cell r="A13478">
            <v>2020</v>
          </cell>
          <cell r="B13478" t="str">
            <v>Michoacan</v>
          </cell>
          <cell r="F13478">
            <v>37910</v>
          </cell>
        </row>
        <row r="13479">
          <cell r="A13479">
            <v>2020</v>
          </cell>
          <cell r="B13479" t="str">
            <v>Michoacan</v>
          </cell>
          <cell r="F13479">
            <v>40020</v>
          </cell>
        </row>
        <row r="13480">
          <cell r="A13480">
            <v>2020</v>
          </cell>
          <cell r="B13480" t="str">
            <v>Michoacan</v>
          </cell>
          <cell r="F13480">
            <v>37156</v>
          </cell>
        </row>
        <row r="13481">
          <cell r="A13481">
            <v>2020</v>
          </cell>
          <cell r="B13481" t="str">
            <v>Michoacan</v>
          </cell>
          <cell r="F13481">
            <v>39529</v>
          </cell>
        </row>
        <row r="13482">
          <cell r="A13482">
            <v>2020</v>
          </cell>
          <cell r="B13482" t="str">
            <v>Michoacan</v>
          </cell>
          <cell r="F13482">
            <v>36271</v>
          </cell>
        </row>
        <row r="13483">
          <cell r="A13483">
            <v>2020</v>
          </cell>
          <cell r="B13483" t="str">
            <v>Michoacan</v>
          </cell>
          <cell r="F13483">
            <v>38932</v>
          </cell>
        </row>
        <row r="13484">
          <cell r="A13484">
            <v>2020</v>
          </cell>
          <cell r="B13484" t="str">
            <v>Michoacan</v>
          </cell>
          <cell r="F13484">
            <v>35395</v>
          </cell>
        </row>
        <row r="13485">
          <cell r="A13485">
            <v>2020</v>
          </cell>
          <cell r="B13485" t="str">
            <v>Michoacan</v>
          </cell>
          <cell r="F13485">
            <v>38336</v>
          </cell>
        </row>
        <row r="13486">
          <cell r="A13486">
            <v>2020</v>
          </cell>
          <cell r="B13486" t="str">
            <v>Michoacan</v>
          </cell>
          <cell r="F13486">
            <v>34518</v>
          </cell>
        </row>
        <row r="13487">
          <cell r="A13487">
            <v>2020</v>
          </cell>
          <cell r="B13487" t="str">
            <v>Michoacan</v>
          </cell>
          <cell r="F13487">
            <v>37722</v>
          </cell>
        </row>
        <row r="13488">
          <cell r="A13488">
            <v>2020</v>
          </cell>
          <cell r="B13488" t="str">
            <v>Michoacan</v>
          </cell>
          <cell r="F13488">
            <v>33617</v>
          </cell>
        </row>
        <row r="13489">
          <cell r="A13489">
            <v>2020</v>
          </cell>
          <cell r="B13489" t="str">
            <v>Michoacan</v>
          </cell>
          <cell r="F13489">
            <v>37052</v>
          </cell>
        </row>
        <row r="13490">
          <cell r="A13490">
            <v>2020</v>
          </cell>
          <cell r="B13490" t="str">
            <v>Michoacan</v>
          </cell>
          <cell r="F13490">
            <v>32714</v>
          </cell>
        </row>
        <row r="13491">
          <cell r="A13491">
            <v>2020</v>
          </cell>
          <cell r="B13491" t="str">
            <v>Michoacan</v>
          </cell>
          <cell r="F13491">
            <v>36346</v>
          </cell>
        </row>
        <row r="13492">
          <cell r="A13492">
            <v>2020</v>
          </cell>
          <cell r="B13492" t="str">
            <v>Michoacan</v>
          </cell>
          <cell r="F13492">
            <v>31815</v>
          </cell>
        </row>
        <row r="13493">
          <cell r="A13493">
            <v>2020</v>
          </cell>
          <cell r="B13493" t="str">
            <v>Michoacan</v>
          </cell>
          <cell r="F13493">
            <v>35618</v>
          </cell>
        </row>
        <row r="13494">
          <cell r="A13494">
            <v>2020</v>
          </cell>
          <cell r="B13494" t="str">
            <v>Michoacan</v>
          </cell>
          <cell r="F13494">
            <v>30919</v>
          </cell>
        </row>
        <row r="13495">
          <cell r="A13495">
            <v>2020</v>
          </cell>
          <cell r="B13495" t="str">
            <v>Michoacan</v>
          </cell>
          <cell r="F13495">
            <v>34888</v>
          </cell>
        </row>
        <row r="13496">
          <cell r="A13496">
            <v>2020</v>
          </cell>
          <cell r="B13496" t="str">
            <v>Michoacan</v>
          </cell>
          <cell r="F13496">
            <v>30046</v>
          </cell>
        </row>
        <row r="13497">
          <cell r="A13497">
            <v>2020</v>
          </cell>
          <cell r="B13497" t="str">
            <v>Michoacan</v>
          </cell>
          <cell r="F13497">
            <v>34172</v>
          </cell>
        </row>
        <row r="13498">
          <cell r="A13498">
            <v>2020</v>
          </cell>
          <cell r="B13498" t="str">
            <v>Michoacan</v>
          </cell>
          <cell r="F13498">
            <v>29233</v>
          </cell>
        </row>
        <row r="13499">
          <cell r="A13499">
            <v>2020</v>
          </cell>
          <cell r="B13499" t="str">
            <v>Michoacan</v>
          </cell>
          <cell r="F13499">
            <v>33479</v>
          </cell>
        </row>
        <row r="13500">
          <cell r="A13500">
            <v>2020</v>
          </cell>
          <cell r="B13500" t="str">
            <v>Michoacan</v>
          </cell>
          <cell r="F13500">
            <v>28511</v>
          </cell>
        </row>
        <row r="13501">
          <cell r="A13501">
            <v>2020</v>
          </cell>
          <cell r="B13501" t="str">
            <v>Michoacan</v>
          </cell>
          <cell r="F13501">
            <v>32817</v>
          </cell>
        </row>
        <row r="13502">
          <cell r="A13502">
            <v>2020</v>
          </cell>
          <cell r="B13502" t="str">
            <v>Michoacan</v>
          </cell>
          <cell r="F13502">
            <v>27896</v>
          </cell>
        </row>
        <row r="13503">
          <cell r="A13503">
            <v>2020</v>
          </cell>
          <cell r="B13503" t="str">
            <v>Michoacan</v>
          </cell>
          <cell r="F13503">
            <v>32203</v>
          </cell>
        </row>
        <row r="13504">
          <cell r="A13504">
            <v>2020</v>
          </cell>
          <cell r="B13504" t="str">
            <v>Michoacan</v>
          </cell>
          <cell r="F13504">
            <v>27405</v>
          </cell>
        </row>
        <row r="13505">
          <cell r="A13505">
            <v>2020</v>
          </cell>
          <cell r="B13505" t="str">
            <v>Michoacan</v>
          </cell>
          <cell r="F13505">
            <v>31653</v>
          </cell>
        </row>
        <row r="13506">
          <cell r="A13506">
            <v>2020</v>
          </cell>
          <cell r="B13506" t="str">
            <v>Michoacan</v>
          </cell>
          <cell r="F13506">
            <v>27026</v>
          </cell>
        </row>
        <row r="13507">
          <cell r="A13507">
            <v>2020</v>
          </cell>
          <cell r="B13507" t="str">
            <v>Michoacan</v>
          </cell>
          <cell r="F13507">
            <v>31170</v>
          </cell>
        </row>
        <row r="13508">
          <cell r="A13508">
            <v>2020</v>
          </cell>
          <cell r="B13508" t="str">
            <v>Michoacan</v>
          </cell>
          <cell r="F13508">
            <v>26752</v>
          </cell>
        </row>
        <row r="13509">
          <cell r="A13509">
            <v>2020</v>
          </cell>
          <cell r="B13509" t="str">
            <v>Michoacan</v>
          </cell>
          <cell r="F13509">
            <v>30744</v>
          </cell>
        </row>
        <row r="13510">
          <cell r="A13510">
            <v>2020</v>
          </cell>
          <cell r="B13510" t="str">
            <v>Michoacan</v>
          </cell>
          <cell r="F13510">
            <v>26559</v>
          </cell>
        </row>
        <row r="13511">
          <cell r="A13511">
            <v>2020</v>
          </cell>
          <cell r="B13511" t="str">
            <v>Michoacan</v>
          </cell>
          <cell r="F13511">
            <v>30374</v>
          </cell>
        </row>
        <row r="13512">
          <cell r="A13512">
            <v>2020</v>
          </cell>
          <cell r="B13512" t="str">
            <v>Michoacan</v>
          </cell>
          <cell r="F13512">
            <v>26343</v>
          </cell>
        </row>
        <row r="13513">
          <cell r="A13513">
            <v>2020</v>
          </cell>
          <cell r="B13513" t="str">
            <v>Michoacan</v>
          </cell>
          <cell r="F13513">
            <v>29963</v>
          </cell>
        </row>
        <row r="13514">
          <cell r="A13514">
            <v>2020</v>
          </cell>
          <cell r="B13514" t="str">
            <v>Michoacan</v>
          </cell>
          <cell r="F13514">
            <v>26032</v>
          </cell>
        </row>
        <row r="13515">
          <cell r="A13515">
            <v>2020</v>
          </cell>
          <cell r="B13515" t="str">
            <v>Michoacan</v>
          </cell>
          <cell r="F13515">
            <v>29454</v>
          </cell>
        </row>
        <row r="13516">
          <cell r="A13516">
            <v>2020</v>
          </cell>
          <cell r="B13516" t="str">
            <v>Michoacan</v>
          </cell>
          <cell r="F13516">
            <v>25626</v>
          </cell>
        </row>
        <row r="13517">
          <cell r="A13517">
            <v>2020</v>
          </cell>
          <cell r="B13517" t="str">
            <v>Michoacan</v>
          </cell>
          <cell r="F13517">
            <v>28871</v>
          </cell>
        </row>
        <row r="13518">
          <cell r="A13518">
            <v>2020</v>
          </cell>
          <cell r="B13518" t="str">
            <v>Michoacan</v>
          </cell>
          <cell r="F13518">
            <v>25120</v>
          </cell>
        </row>
        <row r="13519">
          <cell r="A13519">
            <v>2020</v>
          </cell>
          <cell r="B13519" t="str">
            <v>Michoacan</v>
          </cell>
          <cell r="F13519">
            <v>28215</v>
          </cell>
        </row>
        <row r="13520">
          <cell r="A13520">
            <v>2020</v>
          </cell>
          <cell r="B13520" t="str">
            <v>Michoacan</v>
          </cell>
          <cell r="F13520">
            <v>24517</v>
          </cell>
        </row>
        <row r="13521">
          <cell r="A13521">
            <v>2020</v>
          </cell>
          <cell r="B13521" t="str">
            <v>Michoacan</v>
          </cell>
          <cell r="F13521">
            <v>27501</v>
          </cell>
        </row>
        <row r="13522">
          <cell r="A13522">
            <v>2020</v>
          </cell>
          <cell r="B13522" t="str">
            <v>Michoacan</v>
          </cell>
          <cell r="F13522">
            <v>23863</v>
          </cell>
        </row>
        <row r="13523">
          <cell r="A13523">
            <v>2020</v>
          </cell>
          <cell r="B13523" t="str">
            <v>Michoacan</v>
          </cell>
          <cell r="F13523">
            <v>26754</v>
          </cell>
        </row>
        <row r="13524">
          <cell r="A13524">
            <v>2020</v>
          </cell>
          <cell r="B13524" t="str">
            <v>Michoacan</v>
          </cell>
          <cell r="F13524">
            <v>23189</v>
          </cell>
        </row>
        <row r="13525">
          <cell r="A13525">
            <v>2020</v>
          </cell>
          <cell r="B13525" t="str">
            <v>Michoacan</v>
          </cell>
          <cell r="F13525">
            <v>25999</v>
          </cell>
        </row>
        <row r="13526">
          <cell r="A13526">
            <v>2020</v>
          </cell>
          <cell r="B13526" t="str">
            <v>Michoacan</v>
          </cell>
          <cell r="F13526">
            <v>22504</v>
          </cell>
        </row>
        <row r="13527">
          <cell r="A13527">
            <v>2020</v>
          </cell>
          <cell r="B13527" t="str">
            <v>Michoacan</v>
          </cell>
          <cell r="F13527">
            <v>25248</v>
          </cell>
        </row>
        <row r="13528">
          <cell r="A13528">
            <v>2020</v>
          </cell>
          <cell r="B13528" t="str">
            <v>Michoacan</v>
          </cell>
          <cell r="F13528">
            <v>21833</v>
          </cell>
        </row>
        <row r="13529">
          <cell r="A13529">
            <v>2020</v>
          </cell>
          <cell r="B13529" t="str">
            <v>Michoacan</v>
          </cell>
          <cell r="F13529">
            <v>24514</v>
          </cell>
        </row>
        <row r="13530">
          <cell r="A13530">
            <v>2020</v>
          </cell>
          <cell r="B13530" t="str">
            <v>Michoacan</v>
          </cell>
          <cell r="F13530">
            <v>21187</v>
          </cell>
        </row>
        <row r="13531">
          <cell r="A13531">
            <v>2020</v>
          </cell>
          <cell r="B13531" t="str">
            <v>Michoacan</v>
          </cell>
          <cell r="F13531">
            <v>23809</v>
          </cell>
        </row>
        <row r="13532">
          <cell r="A13532">
            <v>2020</v>
          </cell>
          <cell r="B13532" t="str">
            <v>Michoacan</v>
          </cell>
          <cell r="F13532">
            <v>20567</v>
          </cell>
        </row>
        <row r="13533">
          <cell r="A13533">
            <v>2020</v>
          </cell>
          <cell r="B13533" t="str">
            <v>Michoacan</v>
          </cell>
          <cell r="F13533">
            <v>23129</v>
          </cell>
        </row>
        <row r="13534">
          <cell r="A13534">
            <v>2020</v>
          </cell>
          <cell r="B13534" t="str">
            <v>Michoacan</v>
          </cell>
          <cell r="F13534">
            <v>19964</v>
          </cell>
        </row>
        <row r="13535">
          <cell r="A13535">
            <v>2020</v>
          </cell>
          <cell r="B13535" t="str">
            <v>Michoacan</v>
          </cell>
          <cell r="F13535">
            <v>22460</v>
          </cell>
        </row>
        <row r="13536">
          <cell r="A13536">
            <v>2020</v>
          </cell>
          <cell r="B13536" t="str">
            <v>Michoacan</v>
          </cell>
          <cell r="F13536">
            <v>19366</v>
          </cell>
        </row>
        <row r="13537">
          <cell r="A13537">
            <v>2020</v>
          </cell>
          <cell r="B13537" t="str">
            <v>Michoacan</v>
          </cell>
          <cell r="F13537">
            <v>21788</v>
          </cell>
        </row>
        <row r="13538">
          <cell r="A13538">
            <v>2020</v>
          </cell>
          <cell r="B13538" t="str">
            <v>Michoacan</v>
          </cell>
          <cell r="F13538">
            <v>18755</v>
          </cell>
        </row>
        <row r="13539">
          <cell r="A13539">
            <v>2020</v>
          </cell>
          <cell r="B13539" t="str">
            <v>Michoacan</v>
          </cell>
          <cell r="F13539">
            <v>21103</v>
          </cell>
        </row>
        <row r="13540">
          <cell r="A13540">
            <v>2020</v>
          </cell>
          <cell r="B13540" t="str">
            <v>Michoacan</v>
          </cell>
          <cell r="F13540">
            <v>18115</v>
          </cell>
        </row>
        <row r="13541">
          <cell r="A13541">
            <v>2020</v>
          </cell>
          <cell r="B13541" t="str">
            <v>Michoacan</v>
          </cell>
          <cell r="F13541">
            <v>20389</v>
          </cell>
        </row>
        <row r="13542">
          <cell r="A13542">
            <v>2020</v>
          </cell>
          <cell r="B13542" t="str">
            <v>Michoacan</v>
          </cell>
          <cell r="F13542">
            <v>17442</v>
          </cell>
        </row>
        <row r="13543">
          <cell r="A13543">
            <v>2020</v>
          </cell>
          <cell r="B13543" t="str">
            <v>Michoacan</v>
          </cell>
          <cell r="F13543">
            <v>19635</v>
          </cell>
        </row>
        <row r="13544">
          <cell r="A13544">
            <v>2020</v>
          </cell>
          <cell r="B13544" t="str">
            <v>Michoacan</v>
          </cell>
          <cell r="F13544">
            <v>16737</v>
          </cell>
        </row>
        <row r="13545">
          <cell r="A13545">
            <v>2020</v>
          </cell>
          <cell r="B13545" t="str">
            <v>Michoacan</v>
          </cell>
          <cell r="F13545">
            <v>18843</v>
          </cell>
        </row>
        <row r="13546">
          <cell r="A13546">
            <v>2020</v>
          </cell>
          <cell r="B13546" t="str">
            <v>Michoacan</v>
          </cell>
          <cell r="F13546">
            <v>16003</v>
          </cell>
        </row>
        <row r="13547">
          <cell r="A13547">
            <v>2020</v>
          </cell>
          <cell r="B13547" t="str">
            <v>Michoacan</v>
          </cell>
          <cell r="F13547">
            <v>18022</v>
          </cell>
        </row>
        <row r="13548">
          <cell r="A13548">
            <v>2020</v>
          </cell>
          <cell r="B13548" t="str">
            <v>Michoacan</v>
          </cell>
          <cell r="F13548">
            <v>15247</v>
          </cell>
        </row>
        <row r="13549">
          <cell r="A13549">
            <v>2020</v>
          </cell>
          <cell r="B13549" t="str">
            <v>Michoacan</v>
          </cell>
          <cell r="F13549">
            <v>17185</v>
          </cell>
        </row>
        <row r="13550">
          <cell r="A13550">
            <v>2020</v>
          </cell>
          <cell r="B13550" t="str">
            <v>Michoacan</v>
          </cell>
          <cell r="F13550">
            <v>14482</v>
          </cell>
        </row>
        <row r="13551">
          <cell r="A13551">
            <v>2020</v>
          </cell>
          <cell r="B13551" t="str">
            <v>Michoacan</v>
          </cell>
          <cell r="F13551">
            <v>16344</v>
          </cell>
        </row>
        <row r="13552">
          <cell r="A13552">
            <v>2020</v>
          </cell>
          <cell r="B13552" t="str">
            <v>Michoacan</v>
          </cell>
          <cell r="F13552">
            <v>13716</v>
          </cell>
        </row>
        <row r="13553">
          <cell r="A13553">
            <v>2020</v>
          </cell>
          <cell r="B13553" t="str">
            <v>Michoacan</v>
          </cell>
          <cell r="F13553">
            <v>15511</v>
          </cell>
        </row>
        <row r="13554">
          <cell r="A13554">
            <v>2020</v>
          </cell>
          <cell r="B13554" t="str">
            <v>Michoacan</v>
          </cell>
          <cell r="F13554">
            <v>12945</v>
          </cell>
        </row>
        <row r="13555">
          <cell r="A13555">
            <v>2020</v>
          </cell>
          <cell r="B13555" t="str">
            <v>Michoacan</v>
          </cell>
          <cell r="F13555">
            <v>14694</v>
          </cell>
        </row>
        <row r="13556">
          <cell r="A13556">
            <v>2020</v>
          </cell>
          <cell r="B13556" t="str">
            <v>Michoacan</v>
          </cell>
          <cell r="F13556">
            <v>12193</v>
          </cell>
        </row>
        <row r="13557">
          <cell r="A13557">
            <v>2020</v>
          </cell>
          <cell r="B13557" t="str">
            <v>Michoacan</v>
          </cell>
          <cell r="F13557">
            <v>13890</v>
          </cell>
        </row>
        <row r="13558">
          <cell r="A13558">
            <v>2020</v>
          </cell>
          <cell r="B13558" t="str">
            <v>Michoacan</v>
          </cell>
          <cell r="F13558">
            <v>11458</v>
          </cell>
        </row>
        <row r="13559">
          <cell r="A13559">
            <v>2020</v>
          </cell>
          <cell r="B13559" t="str">
            <v>Michoacan</v>
          </cell>
          <cell r="F13559">
            <v>13098</v>
          </cell>
        </row>
        <row r="13560">
          <cell r="A13560">
            <v>2020</v>
          </cell>
          <cell r="B13560" t="str">
            <v>Michoacan</v>
          </cell>
          <cell r="F13560">
            <v>10723</v>
          </cell>
        </row>
        <row r="13561">
          <cell r="A13561">
            <v>2020</v>
          </cell>
          <cell r="B13561" t="str">
            <v>Michoacan</v>
          </cell>
          <cell r="F13561">
            <v>12322</v>
          </cell>
        </row>
        <row r="13562">
          <cell r="A13562">
            <v>2020</v>
          </cell>
          <cell r="B13562" t="str">
            <v>Michoacan</v>
          </cell>
          <cell r="F13562">
            <v>10080</v>
          </cell>
        </row>
        <row r="13563">
          <cell r="A13563">
            <v>2020</v>
          </cell>
          <cell r="B13563" t="str">
            <v>Michoacan</v>
          </cell>
          <cell r="F13563">
            <v>11658</v>
          </cell>
        </row>
        <row r="13564">
          <cell r="A13564">
            <v>2020</v>
          </cell>
          <cell r="B13564" t="str">
            <v>Michoacan</v>
          </cell>
          <cell r="F13564">
            <v>9495</v>
          </cell>
        </row>
        <row r="13565">
          <cell r="A13565">
            <v>2020</v>
          </cell>
          <cell r="B13565" t="str">
            <v>Michoacan</v>
          </cell>
          <cell r="F13565">
            <v>11050</v>
          </cell>
        </row>
        <row r="13566">
          <cell r="A13566">
            <v>2020</v>
          </cell>
          <cell r="B13566" t="str">
            <v>Michoacan</v>
          </cell>
          <cell r="F13566">
            <v>8892</v>
          </cell>
        </row>
        <row r="13567">
          <cell r="A13567">
            <v>2020</v>
          </cell>
          <cell r="B13567" t="str">
            <v>Michoacan</v>
          </cell>
          <cell r="F13567">
            <v>10408</v>
          </cell>
        </row>
        <row r="13568">
          <cell r="A13568">
            <v>2020</v>
          </cell>
          <cell r="B13568" t="str">
            <v>Michoacan</v>
          </cell>
          <cell r="F13568">
            <v>8310</v>
          </cell>
        </row>
        <row r="13569">
          <cell r="A13569">
            <v>2020</v>
          </cell>
          <cell r="B13569" t="str">
            <v>Michoacan</v>
          </cell>
          <cell r="F13569">
            <v>9793</v>
          </cell>
        </row>
        <row r="13570">
          <cell r="A13570">
            <v>2020</v>
          </cell>
          <cell r="B13570" t="str">
            <v>Michoacan</v>
          </cell>
          <cell r="F13570">
            <v>7750</v>
          </cell>
        </row>
        <row r="13571">
          <cell r="A13571">
            <v>2020</v>
          </cell>
          <cell r="B13571" t="str">
            <v>Michoacan</v>
          </cell>
          <cell r="F13571">
            <v>9198</v>
          </cell>
        </row>
        <row r="13572">
          <cell r="A13572">
            <v>2020</v>
          </cell>
          <cell r="B13572" t="str">
            <v>Michoacan</v>
          </cell>
          <cell r="F13572">
            <v>7218</v>
          </cell>
        </row>
        <row r="13573">
          <cell r="A13573">
            <v>2020</v>
          </cell>
          <cell r="B13573" t="str">
            <v>Michoacan</v>
          </cell>
          <cell r="F13573">
            <v>8624</v>
          </cell>
        </row>
        <row r="13574">
          <cell r="A13574">
            <v>2020</v>
          </cell>
          <cell r="B13574" t="str">
            <v>Michoacan</v>
          </cell>
          <cell r="F13574">
            <v>6704</v>
          </cell>
        </row>
        <row r="13575">
          <cell r="A13575">
            <v>2020</v>
          </cell>
          <cell r="B13575" t="str">
            <v>Michoacan</v>
          </cell>
          <cell r="F13575">
            <v>8061</v>
          </cell>
        </row>
        <row r="13576">
          <cell r="A13576">
            <v>2020</v>
          </cell>
          <cell r="B13576" t="str">
            <v>Michoacan</v>
          </cell>
          <cell r="F13576">
            <v>6210</v>
          </cell>
        </row>
        <row r="13577">
          <cell r="A13577">
            <v>2020</v>
          </cell>
          <cell r="B13577" t="str">
            <v>Michoacan</v>
          </cell>
          <cell r="F13577">
            <v>7514</v>
          </cell>
        </row>
        <row r="13578">
          <cell r="A13578">
            <v>2020</v>
          </cell>
          <cell r="B13578" t="str">
            <v>Michoacan</v>
          </cell>
          <cell r="F13578">
            <v>5747</v>
          </cell>
        </row>
        <row r="13579">
          <cell r="A13579">
            <v>2020</v>
          </cell>
          <cell r="B13579" t="str">
            <v>Michoacan</v>
          </cell>
          <cell r="F13579">
            <v>7002</v>
          </cell>
        </row>
        <row r="13580">
          <cell r="A13580">
            <v>2020</v>
          </cell>
          <cell r="B13580" t="str">
            <v>Michoacan</v>
          </cell>
          <cell r="F13580">
            <v>5299</v>
          </cell>
        </row>
        <row r="13581">
          <cell r="A13581">
            <v>2020</v>
          </cell>
          <cell r="B13581" t="str">
            <v>Michoacan</v>
          </cell>
          <cell r="F13581">
            <v>6498</v>
          </cell>
        </row>
        <row r="13582">
          <cell r="A13582">
            <v>2020</v>
          </cell>
          <cell r="B13582" t="str">
            <v>Michoacan</v>
          </cell>
          <cell r="F13582">
            <v>4847</v>
          </cell>
        </row>
        <row r="13583">
          <cell r="A13583">
            <v>2020</v>
          </cell>
          <cell r="B13583" t="str">
            <v>Michoacan</v>
          </cell>
          <cell r="F13583">
            <v>5985</v>
          </cell>
        </row>
        <row r="13584">
          <cell r="A13584">
            <v>2020</v>
          </cell>
          <cell r="B13584" t="str">
            <v>Michoacan</v>
          </cell>
          <cell r="F13584">
            <v>4410</v>
          </cell>
        </row>
        <row r="13585">
          <cell r="A13585">
            <v>2020</v>
          </cell>
          <cell r="B13585" t="str">
            <v>Michoacan</v>
          </cell>
          <cell r="F13585">
            <v>5484</v>
          </cell>
        </row>
        <row r="13586">
          <cell r="A13586">
            <v>2020</v>
          </cell>
          <cell r="B13586" t="str">
            <v>Michoacan</v>
          </cell>
          <cell r="F13586">
            <v>3999</v>
          </cell>
        </row>
        <row r="13587">
          <cell r="A13587">
            <v>2020</v>
          </cell>
          <cell r="B13587" t="str">
            <v>Michoacan</v>
          </cell>
          <cell r="F13587">
            <v>5004</v>
          </cell>
        </row>
        <row r="13588">
          <cell r="A13588">
            <v>2020</v>
          </cell>
          <cell r="B13588" t="str">
            <v>Michoacan</v>
          </cell>
          <cell r="F13588">
            <v>3613</v>
          </cell>
        </row>
        <row r="13589">
          <cell r="A13589">
            <v>2020</v>
          </cell>
          <cell r="B13589" t="str">
            <v>Michoacan</v>
          </cell>
          <cell r="F13589">
            <v>4546</v>
          </cell>
        </row>
        <row r="13590">
          <cell r="A13590">
            <v>2020</v>
          </cell>
          <cell r="B13590" t="str">
            <v>Michoacan</v>
          </cell>
          <cell r="F13590">
            <v>3249</v>
          </cell>
        </row>
        <row r="13591">
          <cell r="A13591">
            <v>2020</v>
          </cell>
          <cell r="B13591" t="str">
            <v>Michoacan</v>
          </cell>
          <cell r="F13591">
            <v>4112</v>
          </cell>
        </row>
        <row r="13592">
          <cell r="A13592">
            <v>2020</v>
          </cell>
          <cell r="B13592" t="str">
            <v>Michoacan</v>
          </cell>
          <cell r="F13592">
            <v>2909</v>
          </cell>
        </row>
        <row r="13593">
          <cell r="A13593">
            <v>2020</v>
          </cell>
          <cell r="B13593" t="str">
            <v>Michoacan</v>
          </cell>
          <cell r="F13593">
            <v>3704</v>
          </cell>
        </row>
        <row r="13594">
          <cell r="A13594">
            <v>2020</v>
          </cell>
          <cell r="B13594" t="str">
            <v>Michoacan</v>
          </cell>
          <cell r="F13594">
            <v>2589</v>
          </cell>
        </row>
        <row r="13595">
          <cell r="A13595">
            <v>2020</v>
          </cell>
          <cell r="B13595" t="str">
            <v>Michoacan</v>
          </cell>
          <cell r="F13595">
            <v>3317</v>
          </cell>
        </row>
        <row r="13596">
          <cell r="A13596">
            <v>2020</v>
          </cell>
          <cell r="B13596" t="str">
            <v>Michoacan</v>
          </cell>
          <cell r="F13596">
            <v>2286</v>
          </cell>
        </row>
        <row r="13597">
          <cell r="A13597">
            <v>2020</v>
          </cell>
          <cell r="B13597" t="str">
            <v>Michoacan</v>
          </cell>
          <cell r="F13597">
            <v>2943</v>
          </cell>
        </row>
        <row r="13598">
          <cell r="A13598">
            <v>2020</v>
          </cell>
          <cell r="B13598" t="str">
            <v>Michoacan</v>
          </cell>
          <cell r="F13598">
            <v>1998</v>
          </cell>
        </row>
        <row r="13599">
          <cell r="A13599">
            <v>2020</v>
          </cell>
          <cell r="B13599" t="str">
            <v>Michoacan</v>
          </cell>
          <cell r="F13599">
            <v>2585</v>
          </cell>
        </row>
        <row r="13600">
          <cell r="A13600">
            <v>2020</v>
          </cell>
          <cell r="B13600" t="str">
            <v>Michoacan</v>
          </cell>
          <cell r="F13600">
            <v>1729</v>
          </cell>
        </row>
        <row r="13601">
          <cell r="A13601">
            <v>2020</v>
          </cell>
          <cell r="B13601" t="str">
            <v>Michoacan</v>
          </cell>
          <cell r="F13601">
            <v>2245</v>
          </cell>
        </row>
        <row r="13602">
          <cell r="A13602">
            <v>2020</v>
          </cell>
          <cell r="B13602" t="str">
            <v>Michoacan</v>
          </cell>
          <cell r="F13602">
            <v>1475</v>
          </cell>
        </row>
        <row r="13603">
          <cell r="A13603">
            <v>2020</v>
          </cell>
          <cell r="B13603" t="str">
            <v>Michoacan</v>
          </cell>
          <cell r="F13603">
            <v>1923</v>
          </cell>
        </row>
        <row r="13604">
          <cell r="A13604">
            <v>2020</v>
          </cell>
          <cell r="B13604" t="str">
            <v>Michoacan</v>
          </cell>
          <cell r="F13604">
            <v>1239</v>
          </cell>
        </row>
        <row r="13605">
          <cell r="A13605">
            <v>2020</v>
          </cell>
          <cell r="B13605" t="str">
            <v>Michoacan</v>
          </cell>
          <cell r="F13605">
            <v>1617</v>
          </cell>
        </row>
        <row r="13606">
          <cell r="A13606">
            <v>2020</v>
          </cell>
          <cell r="B13606" t="str">
            <v>Michoacan</v>
          </cell>
          <cell r="F13606">
            <v>1026</v>
          </cell>
        </row>
        <row r="13607">
          <cell r="A13607">
            <v>2020</v>
          </cell>
          <cell r="B13607" t="str">
            <v>Michoacan</v>
          </cell>
          <cell r="F13607">
            <v>1342</v>
          </cell>
        </row>
        <row r="13608">
          <cell r="A13608">
            <v>2020</v>
          </cell>
          <cell r="B13608" t="str">
            <v>Michoacan</v>
          </cell>
          <cell r="F13608">
            <v>836</v>
          </cell>
        </row>
        <row r="13609">
          <cell r="A13609">
            <v>2020</v>
          </cell>
          <cell r="B13609" t="str">
            <v>Michoacan</v>
          </cell>
          <cell r="F13609">
            <v>1095</v>
          </cell>
        </row>
        <row r="13610">
          <cell r="A13610">
            <v>2020</v>
          </cell>
          <cell r="B13610" t="str">
            <v>Michoacan</v>
          </cell>
          <cell r="F13610">
            <v>669</v>
          </cell>
        </row>
        <row r="13611">
          <cell r="A13611">
            <v>2020</v>
          </cell>
          <cell r="B13611" t="str">
            <v>Michoacan</v>
          </cell>
          <cell r="F13611">
            <v>877</v>
          </cell>
        </row>
        <row r="13612">
          <cell r="A13612">
            <v>2020</v>
          </cell>
          <cell r="B13612" t="str">
            <v>Michoacan</v>
          </cell>
          <cell r="F13612">
            <v>525</v>
          </cell>
        </row>
        <row r="13613">
          <cell r="A13613">
            <v>2020</v>
          </cell>
          <cell r="B13613" t="str">
            <v>Michoacan</v>
          </cell>
          <cell r="F13613">
            <v>692</v>
          </cell>
        </row>
        <row r="13614">
          <cell r="A13614">
            <v>2020</v>
          </cell>
          <cell r="B13614" t="str">
            <v>Michoacan</v>
          </cell>
          <cell r="F13614">
            <v>404</v>
          </cell>
        </row>
        <row r="13615">
          <cell r="A13615">
            <v>2020</v>
          </cell>
          <cell r="B13615" t="str">
            <v>Michoacan</v>
          </cell>
          <cell r="F13615">
            <v>533</v>
          </cell>
        </row>
        <row r="13616">
          <cell r="A13616">
            <v>2020</v>
          </cell>
          <cell r="B13616" t="str">
            <v>Michoacan</v>
          </cell>
          <cell r="F13616">
            <v>304</v>
          </cell>
        </row>
        <row r="13617">
          <cell r="A13617">
            <v>2020</v>
          </cell>
          <cell r="B13617" t="str">
            <v>Michoacan</v>
          </cell>
          <cell r="F13617">
            <v>400</v>
          </cell>
        </row>
        <row r="13618">
          <cell r="A13618">
            <v>2020</v>
          </cell>
          <cell r="B13618" t="str">
            <v>Michoacan</v>
          </cell>
          <cell r="F13618">
            <v>222</v>
          </cell>
        </row>
        <row r="13619">
          <cell r="A13619">
            <v>2020</v>
          </cell>
          <cell r="B13619" t="str">
            <v>Michoacan</v>
          </cell>
          <cell r="F13619">
            <v>293</v>
          </cell>
        </row>
        <row r="13620">
          <cell r="A13620">
            <v>2020</v>
          </cell>
          <cell r="B13620" t="str">
            <v>Michoacan</v>
          </cell>
          <cell r="F13620">
            <v>158</v>
          </cell>
        </row>
        <row r="13621">
          <cell r="A13621">
            <v>2020</v>
          </cell>
          <cell r="B13621" t="str">
            <v>Michoacan</v>
          </cell>
          <cell r="F13621">
            <v>208</v>
          </cell>
        </row>
        <row r="13622">
          <cell r="A13622">
            <v>2020</v>
          </cell>
          <cell r="B13622" t="str">
            <v>Michoacan</v>
          </cell>
          <cell r="F13622">
            <v>109</v>
          </cell>
        </row>
        <row r="13623">
          <cell r="A13623">
            <v>2020</v>
          </cell>
          <cell r="B13623" t="str">
            <v>Michoacan</v>
          </cell>
          <cell r="F13623">
            <v>143</v>
          </cell>
        </row>
        <row r="13624">
          <cell r="A13624">
            <v>2020</v>
          </cell>
          <cell r="B13624" t="str">
            <v>Michoacan</v>
          </cell>
          <cell r="F13624">
            <v>72</v>
          </cell>
        </row>
        <row r="13625">
          <cell r="A13625">
            <v>2020</v>
          </cell>
          <cell r="B13625" t="str">
            <v>Michoacan</v>
          </cell>
          <cell r="F13625">
            <v>95</v>
          </cell>
        </row>
        <row r="13626">
          <cell r="A13626">
            <v>2020</v>
          </cell>
          <cell r="B13626" t="str">
            <v>Michoacan</v>
          </cell>
          <cell r="F13626">
            <v>47</v>
          </cell>
        </row>
        <row r="13627">
          <cell r="A13627">
            <v>2020</v>
          </cell>
          <cell r="B13627" t="str">
            <v>Michoacan</v>
          </cell>
          <cell r="F13627">
            <v>61</v>
          </cell>
        </row>
        <row r="13628">
          <cell r="A13628">
            <v>2020</v>
          </cell>
          <cell r="B13628" t="str">
            <v>Michoacan</v>
          </cell>
          <cell r="F13628">
            <v>29</v>
          </cell>
        </row>
        <row r="13629">
          <cell r="A13629">
            <v>2020</v>
          </cell>
          <cell r="B13629" t="str">
            <v>Michoacan</v>
          </cell>
          <cell r="F13629">
            <v>38</v>
          </cell>
        </row>
        <row r="13630">
          <cell r="A13630">
            <v>2020</v>
          </cell>
          <cell r="B13630" t="str">
            <v>Michoacan</v>
          </cell>
          <cell r="F13630">
            <v>17</v>
          </cell>
        </row>
        <row r="13631">
          <cell r="A13631">
            <v>2020</v>
          </cell>
          <cell r="B13631" t="str">
            <v>Michoacan</v>
          </cell>
          <cell r="F13631">
            <v>22</v>
          </cell>
        </row>
        <row r="13632">
          <cell r="A13632">
            <v>2020</v>
          </cell>
          <cell r="B13632" t="str">
            <v>Michoacan</v>
          </cell>
          <cell r="F13632">
            <v>10</v>
          </cell>
        </row>
        <row r="13633">
          <cell r="A13633">
            <v>2020</v>
          </cell>
          <cell r="B13633" t="str">
            <v>Michoacan</v>
          </cell>
          <cell r="F13633">
            <v>12</v>
          </cell>
        </row>
        <row r="13634">
          <cell r="A13634">
            <v>2020</v>
          </cell>
          <cell r="B13634" t="str">
            <v>Michoacan</v>
          </cell>
          <cell r="F13634">
            <v>5</v>
          </cell>
        </row>
        <row r="13635">
          <cell r="A13635">
            <v>2020</v>
          </cell>
          <cell r="B13635" t="str">
            <v>Michoacan</v>
          </cell>
          <cell r="F13635">
            <v>6</v>
          </cell>
        </row>
        <row r="13636">
          <cell r="A13636">
            <v>2020</v>
          </cell>
          <cell r="B13636" t="str">
            <v>Michoacan</v>
          </cell>
          <cell r="F13636">
            <v>3</v>
          </cell>
        </row>
        <row r="13637">
          <cell r="A13637">
            <v>2020</v>
          </cell>
          <cell r="B13637" t="str">
            <v>Michoacan</v>
          </cell>
          <cell r="F13637">
            <v>3</v>
          </cell>
        </row>
        <row r="13638">
          <cell r="A13638">
            <v>2020</v>
          </cell>
          <cell r="B13638" t="str">
            <v>Michoacan</v>
          </cell>
          <cell r="F13638">
            <v>2</v>
          </cell>
        </row>
        <row r="13639">
          <cell r="A13639">
            <v>2020</v>
          </cell>
          <cell r="B13639" t="str">
            <v>Michoacan</v>
          </cell>
          <cell r="F13639">
            <v>1</v>
          </cell>
        </row>
        <row r="13640">
          <cell r="A13640">
            <v>2020</v>
          </cell>
          <cell r="B13640" t="str">
            <v>Michoacan</v>
          </cell>
          <cell r="F13640">
            <v>1</v>
          </cell>
        </row>
        <row r="13641">
          <cell r="A13641">
            <v>2020</v>
          </cell>
          <cell r="B13641" t="str">
            <v>Michoacan</v>
          </cell>
          <cell r="F13641">
            <v>0</v>
          </cell>
        </row>
        <row r="13642">
          <cell r="A13642">
            <v>2021</v>
          </cell>
          <cell r="B13642" t="str">
            <v>Michoacan</v>
          </cell>
          <cell r="F13642">
            <v>45221</v>
          </cell>
        </row>
        <row r="13643">
          <cell r="A13643">
            <v>2021</v>
          </cell>
          <cell r="B13643" t="str">
            <v>Michoacan</v>
          </cell>
          <cell r="F13643">
            <v>43614</v>
          </cell>
        </row>
        <row r="13644">
          <cell r="A13644">
            <v>2021</v>
          </cell>
          <cell r="B13644" t="str">
            <v>Michoacan</v>
          </cell>
          <cell r="F13644">
            <v>45308</v>
          </cell>
        </row>
        <row r="13645">
          <cell r="A13645">
            <v>2021</v>
          </cell>
          <cell r="B13645" t="str">
            <v>Michoacan</v>
          </cell>
          <cell r="F13645">
            <v>43728</v>
          </cell>
        </row>
        <row r="13646">
          <cell r="A13646">
            <v>2021</v>
          </cell>
          <cell r="B13646" t="str">
            <v>Michoacan</v>
          </cell>
          <cell r="F13646">
            <v>45463</v>
          </cell>
        </row>
        <row r="13647">
          <cell r="A13647">
            <v>2021</v>
          </cell>
          <cell r="B13647" t="str">
            <v>Michoacan</v>
          </cell>
          <cell r="F13647">
            <v>43872</v>
          </cell>
        </row>
        <row r="13648">
          <cell r="A13648">
            <v>2021</v>
          </cell>
          <cell r="B13648" t="str">
            <v>Michoacan</v>
          </cell>
          <cell r="F13648">
            <v>45605</v>
          </cell>
        </row>
        <row r="13649">
          <cell r="A13649">
            <v>2021</v>
          </cell>
          <cell r="B13649" t="str">
            <v>Michoacan</v>
          </cell>
          <cell r="F13649">
            <v>43984</v>
          </cell>
        </row>
        <row r="13650">
          <cell r="A13650">
            <v>2021</v>
          </cell>
          <cell r="B13650" t="str">
            <v>Michoacan</v>
          </cell>
          <cell r="F13650">
            <v>45734</v>
          </cell>
        </row>
        <row r="13651">
          <cell r="A13651">
            <v>2021</v>
          </cell>
          <cell r="B13651" t="str">
            <v>Michoacan</v>
          </cell>
          <cell r="F13651">
            <v>44074</v>
          </cell>
        </row>
        <row r="13652">
          <cell r="A13652">
            <v>2021</v>
          </cell>
          <cell r="B13652" t="str">
            <v>Michoacan</v>
          </cell>
          <cell r="F13652">
            <v>46394</v>
          </cell>
        </row>
        <row r="13653">
          <cell r="A13653">
            <v>2021</v>
          </cell>
          <cell r="B13653" t="str">
            <v>Michoacan</v>
          </cell>
          <cell r="F13653">
            <v>44657</v>
          </cell>
        </row>
        <row r="13654">
          <cell r="A13654">
            <v>2021</v>
          </cell>
          <cell r="B13654" t="str">
            <v>Michoacan</v>
          </cell>
          <cell r="F13654">
            <v>46876</v>
          </cell>
        </row>
        <row r="13655">
          <cell r="A13655">
            <v>2021</v>
          </cell>
          <cell r="B13655" t="str">
            <v>Michoacan</v>
          </cell>
          <cell r="F13655">
            <v>45097</v>
          </cell>
        </row>
        <row r="13656">
          <cell r="A13656">
            <v>2021</v>
          </cell>
          <cell r="B13656" t="str">
            <v>Michoacan</v>
          </cell>
          <cell r="F13656">
            <v>46743</v>
          </cell>
        </row>
        <row r="13657">
          <cell r="A13657">
            <v>2021</v>
          </cell>
          <cell r="B13657" t="str">
            <v>Michoacan</v>
          </cell>
          <cell r="F13657">
            <v>45011</v>
          </cell>
        </row>
        <row r="13658">
          <cell r="A13658">
            <v>2021</v>
          </cell>
          <cell r="B13658" t="str">
            <v>Michoacan</v>
          </cell>
          <cell r="F13658">
            <v>46511</v>
          </cell>
        </row>
        <row r="13659">
          <cell r="A13659">
            <v>2021</v>
          </cell>
          <cell r="B13659" t="str">
            <v>Michoacan</v>
          </cell>
          <cell r="F13659">
            <v>44830</v>
          </cell>
        </row>
        <row r="13660">
          <cell r="A13660">
            <v>2021</v>
          </cell>
          <cell r="B13660" t="str">
            <v>Michoacan</v>
          </cell>
          <cell r="F13660">
            <v>46250</v>
          </cell>
        </row>
        <row r="13661">
          <cell r="A13661">
            <v>2021</v>
          </cell>
          <cell r="B13661" t="str">
            <v>Michoacan</v>
          </cell>
          <cell r="F13661">
            <v>44621</v>
          </cell>
        </row>
        <row r="13662">
          <cell r="A13662">
            <v>2021</v>
          </cell>
          <cell r="B13662" t="str">
            <v>Michoacan</v>
          </cell>
          <cell r="F13662">
            <v>45949</v>
          </cell>
        </row>
        <row r="13663">
          <cell r="A13663">
            <v>2021</v>
          </cell>
          <cell r="B13663" t="str">
            <v>Michoacan</v>
          </cell>
          <cell r="F13663">
            <v>44406</v>
          </cell>
        </row>
        <row r="13664">
          <cell r="A13664">
            <v>2021</v>
          </cell>
          <cell r="B13664" t="str">
            <v>Michoacan</v>
          </cell>
          <cell r="F13664">
            <v>45651</v>
          </cell>
        </row>
        <row r="13665">
          <cell r="A13665">
            <v>2021</v>
          </cell>
          <cell r="B13665" t="str">
            <v>Michoacan</v>
          </cell>
          <cell r="F13665">
            <v>44198</v>
          </cell>
        </row>
        <row r="13666">
          <cell r="A13666">
            <v>2021</v>
          </cell>
          <cell r="B13666" t="str">
            <v>Michoacan</v>
          </cell>
          <cell r="F13666">
            <v>45364</v>
          </cell>
        </row>
        <row r="13667">
          <cell r="A13667">
            <v>2021</v>
          </cell>
          <cell r="B13667" t="str">
            <v>Michoacan</v>
          </cell>
          <cell r="F13667">
            <v>44013</v>
          </cell>
        </row>
        <row r="13668">
          <cell r="A13668">
            <v>2021</v>
          </cell>
          <cell r="B13668" t="str">
            <v>Michoacan</v>
          </cell>
          <cell r="F13668">
            <v>45041</v>
          </cell>
        </row>
        <row r="13669">
          <cell r="A13669">
            <v>2021</v>
          </cell>
          <cell r="B13669" t="str">
            <v>Michoacan</v>
          </cell>
          <cell r="F13669">
            <v>43816</v>
          </cell>
        </row>
        <row r="13670">
          <cell r="A13670">
            <v>2021</v>
          </cell>
          <cell r="B13670" t="str">
            <v>Michoacan</v>
          </cell>
          <cell r="F13670">
            <v>44701</v>
          </cell>
        </row>
        <row r="13671">
          <cell r="A13671">
            <v>2021</v>
          </cell>
          <cell r="B13671" t="str">
            <v>Michoacan</v>
          </cell>
          <cell r="F13671">
            <v>43584</v>
          </cell>
        </row>
        <row r="13672">
          <cell r="A13672">
            <v>2021</v>
          </cell>
          <cell r="B13672" t="str">
            <v>Michoacan</v>
          </cell>
          <cell r="F13672">
            <v>44315</v>
          </cell>
        </row>
        <row r="13673">
          <cell r="A13673">
            <v>2021</v>
          </cell>
          <cell r="B13673" t="str">
            <v>Michoacan</v>
          </cell>
          <cell r="F13673">
            <v>43335</v>
          </cell>
        </row>
        <row r="13674">
          <cell r="A13674">
            <v>2021</v>
          </cell>
          <cell r="B13674" t="str">
            <v>Michoacan</v>
          </cell>
          <cell r="F13674">
            <v>43826</v>
          </cell>
        </row>
        <row r="13675">
          <cell r="A13675">
            <v>2021</v>
          </cell>
          <cell r="B13675" t="str">
            <v>Michoacan</v>
          </cell>
          <cell r="F13675">
            <v>43055</v>
          </cell>
        </row>
        <row r="13676">
          <cell r="A13676">
            <v>2021</v>
          </cell>
          <cell r="B13676" t="str">
            <v>Michoacan</v>
          </cell>
          <cell r="F13676">
            <v>43183</v>
          </cell>
        </row>
        <row r="13677">
          <cell r="A13677">
            <v>2021</v>
          </cell>
          <cell r="B13677" t="str">
            <v>Michoacan</v>
          </cell>
          <cell r="F13677">
            <v>42675</v>
          </cell>
        </row>
        <row r="13678">
          <cell r="A13678">
            <v>2021</v>
          </cell>
          <cell r="B13678" t="str">
            <v>Michoacan</v>
          </cell>
          <cell r="F13678">
            <v>42407</v>
          </cell>
        </row>
        <row r="13679">
          <cell r="A13679">
            <v>2021</v>
          </cell>
          <cell r="B13679" t="str">
            <v>Michoacan</v>
          </cell>
          <cell r="F13679">
            <v>42217</v>
          </cell>
        </row>
        <row r="13680">
          <cell r="A13680">
            <v>2021</v>
          </cell>
          <cell r="B13680" t="str">
            <v>Michoacan</v>
          </cell>
          <cell r="F13680">
            <v>41626</v>
          </cell>
        </row>
        <row r="13681">
          <cell r="A13681">
            <v>2021</v>
          </cell>
          <cell r="B13681" t="str">
            <v>Michoacan</v>
          </cell>
          <cell r="F13681">
            <v>41789</v>
          </cell>
        </row>
        <row r="13682">
          <cell r="A13682">
            <v>2021</v>
          </cell>
          <cell r="B13682" t="str">
            <v>Michoacan</v>
          </cell>
          <cell r="F13682">
            <v>40890</v>
          </cell>
        </row>
        <row r="13683">
          <cell r="A13683">
            <v>2021</v>
          </cell>
          <cell r="B13683" t="str">
            <v>Michoacan</v>
          </cell>
          <cell r="F13683">
            <v>41408</v>
          </cell>
        </row>
        <row r="13684">
          <cell r="A13684">
            <v>2021</v>
          </cell>
          <cell r="B13684" t="str">
            <v>Michoacan</v>
          </cell>
          <cell r="F13684">
            <v>40252</v>
          </cell>
        </row>
        <row r="13685">
          <cell r="A13685">
            <v>2021</v>
          </cell>
          <cell r="B13685" t="str">
            <v>Michoacan</v>
          </cell>
          <cell r="F13685">
            <v>41063</v>
          </cell>
        </row>
        <row r="13686">
          <cell r="A13686">
            <v>2021</v>
          </cell>
          <cell r="B13686" t="str">
            <v>Michoacan</v>
          </cell>
          <cell r="F13686">
            <v>39752</v>
          </cell>
        </row>
        <row r="13687">
          <cell r="A13687">
            <v>2021</v>
          </cell>
          <cell r="B13687" t="str">
            <v>Michoacan</v>
          </cell>
          <cell r="F13687">
            <v>40762</v>
          </cell>
        </row>
        <row r="13688">
          <cell r="A13688">
            <v>2021</v>
          </cell>
          <cell r="B13688" t="str">
            <v>Michoacan</v>
          </cell>
          <cell r="F13688">
            <v>39349</v>
          </cell>
        </row>
        <row r="13689">
          <cell r="A13689">
            <v>2021</v>
          </cell>
          <cell r="B13689" t="str">
            <v>Michoacan</v>
          </cell>
          <cell r="F13689">
            <v>40534</v>
          </cell>
        </row>
        <row r="13690">
          <cell r="A13690">
            <v>2021</v>
          </cell>
          <cell r="B13690" t="str">
            <v>Michoacan</v>
          </cell>
          <cell r="F13690">
            <v>39018</v>
          </cell>
        </row>
        <row r="13691">
          <cell r="A13691">
            <v>2021</v>
          </cell>
          <cell r="B13691" t="str">
            <v>Michoacan</v>
          </cell>
          <cell r="F13691">
            <v>40403</v>
          </cell>
        </row>
        <row r="13692">
          <cell r="A13692">
            <v>2021</v>
          </cell>
          <cell r="B13692" t="str">
            <v>Michoacan</v>
          </cell>
          <cell r="F13692">
            <v>38781</v>
          </cell>
        </row>
        <row r="13693">
          <cell r="A13693">
            <v>2021</v>
          </cell>
          <cell r="B13693" t="str">
            <v>Michoacan</v>
          </cell>
          <cell r="F13693">
            <v>40369</v>
          </cell>
        </row>
        <row r="13694">
          <cell r="A13694">
            <v>2021</v>
          </cell>
          <cell r="B13694" t="str">
            <v>Michoacan</v>
          </cell>
          <cell r="F13694">
            <v>38599</v>
          </cell>
        </row>
        <row r="13695">
          <cell r="A13695">
            <v>2021</v>
          </cell>
          <cell r="B13695" t="str">
            <v>Michoacan</v>
          </cell>
          <cell r="F13695">
            <v>40356</v>
          </cell>
        </row>
        <row r="13696">
          <cell r="A13696">
            <v>2021</v>
          </cell>
          <cell r="B13696" t="str">
            <v>Michoacan</v>
          </cell>
          <cell r="F13696">
            <v>38342</v>
          </cell>
        </row>
        <row r="13697">
          <cell r="A13697">
            <v>2021</v>
          </cell>
          <cell r="B13697" t="str">
            <v>Michoacan</v>
          </cell>
          <cell r="F13697">
            <v>40238</v>
          </cell>
        </row>
        <row r="13698">
          <cell r="A13698">
            <v>2021</v>
          </cell>
          <cell r="B13698" t="str">
            <v>Michoacan</v>
          </cell>
          <cell r="F13698">
            <v>37956</v>
          </cell>
        </row>
        <row r="13699">
          <cell r="A13699">
            <v>2021</v>
          </cell>
          <cell r="B13699" t="str">
            <v>Michoacan</v>
          </cell>
          <cell r="F13699">
            <v>39994</v>
          </cell>
        </row>
        <row r="13700">
          <cell r="A13700">
            <v>2021</v>
          </cell>
          <cell r="B13700" t="str">
            <v>Michoacan</v>
          </cell>
          <cell r="F13700">
            <v>37428</v>
          </cell>
        </row>
        <row r="13701">
          <cell r="A13701">
            <v>2021</v>
          </cell>
          <cell r="B13701" t="str">
            <v>Michoacan</v>
          </cell>
          <cell r="F13701">
            <v>39657</v>
          </cell>
        </row>
        <row r="13702">
          <cell r="A13702">
            <v>2021</v>
          </cell>
          <cell r="B13702" t="str">
            <v>Michoacan</v>
          </cell>
          <cell r="F13702">
            <v>36721</v>
          </cell>
        </row>
        <row r="13703">
          <cell r="A13703">
            <v>2021</v>
          </cell>
          <cell r="B13703" t="str">
            <v>Michoacan</v>
          </cell>
          <cell r="F13703">
            <v>39195</v>
          </cell>
        </row>
        <row r="13704">
          <cell r="A13704">
            <v>2021</v>
          </cell>
          <cell r="B13704" t="str">
            <v>Michoacan</v>
          </cell>
          <cell r="F13704">
            <v>35882</v>
          </cell>
        </row>
        <row r="13705">
          <cell r="A13705">
            <v>2021</v>
          </cell>
          <cell r="B13705" t="str">
            <v>Michoacan</v>
          </cell>
          <cell r="F13705">
            <v>38626</v>
          </cell>
        </row>
        <row r="13706">
          <cell r="A13706">
            <v>2021</v>
          </cell>
          <cell r="B13706" t="str">
            <v>Michoacan</v>
          </cell>
          <cell r="F13706">
            <v>35030</v>
          </cell>
        </row>
        <row r="13707">
          <cell r="A13707">
            <v>2021</v>
          </cell>
          <cell r="B13707" t="str">
            <v>Michoacan</v>
          </cell>
          <cell r="F13707">
            <v>38044</v>
          </cell>
        </row>
        <row r="13708">
          <cell r="A13708">
            <v>2021</v>
          </cell>
          <cell r="B13708" t="str">
            <v>Michoacan</v>
          </cell>
          <cell r="F13708">
            <v>34178</v>
          </cell>
        </row>
        <row r="13709">
          <cell r="A13709">
            <v>2021</v>
          </cell>
          <cell r="B13709" t="str">
            <v>Michoacan</v>
          </cell>
          <cell r="F13709">
            <v>37442</v>
          </cell>
        </row>
        <row r="13710">
          <cell r="A13710">
            <v>2021</v>
          </cell>
          <cell r="B13710" t="str">
            <v>Michoacan</v>
          </cell>
          <cell r="F13710">
            <v>33298</v>
          </cell>
        </row>
        <row r="13711">
          <cell r="A13711">
            <v>2021</v>
          </cell>
          <cell r="B13711" t="str">
            <v>Michoacan</v>
          </cell>
          <cell r="F13711">
            <v>36783</v>
          </cell>
        </row>
        <row r="13712">
          <cell r="A13712">
            <v>2021</v>
          </cell>
          <cell r="B13712" t="str">
            <v>Michoacan</v>
          </cell>
          <cell r="F13712">
            <v>32424</v>
          </cell>
        </row>
        <row r="13713">
          <cell r="A13713">
            <v>2021</v>
          </cell>
          <cell r="B13713" t="str">
            <v>Michoacan</v>
          </cell>
          <cell r="F13713">
            <v>36093</v>
          </cell>
        </row>
        <row r="13714">
          <cell r="A13714">
            <v>2021</v>
          </cell>
          <cell r="B13714" t="str">
            <v>Michoacan</v>
          </cell>
          <cell r="F13714">
            <v>31550</v>
          </cell>
        </row>
        <row r="13715">
          <cell r="A13715">
            <v>2021</v>
          </cell>
          <cell r="B13715" t="str">
            <v>Michoacan</v>
          </cell>
          <cell r="F13715">
            <v>35382</v>
          </cell>
        </row>
        <row r="13716">
          <cell r="A13716">
            <v>2021</v>
          </cell>
          <cell r="B13716" t="str">
            <v>Michoacan</v>
          </cell>
          <cell r="F13716">
            <v>30669</v>
          </cell>
        </row>
        <row r="13717">
          <cell r="A13717">
            <v>2021</v>
          </cell>
          <cell r="B13717" t="str">
            <v>Michoacan</v>
          </cell>
          <cell r="F13717">
            <v>34659</v>
          </cell>
        </row>
        <row r="13718">
          <cell r="A13718">
            <v>2021</v>
          </cell>
          <cell r="B13718" t="str">
            <v>Michoacan</v>
          </cell>
          <cell r="F13718">
            <v>29807</v>
          </cell>
        </row>
        <row r="13719">
          <cell r="A13719">
            <v>2021</v>
          </cell>
          <cell r="B13719" t="str">
            <v>Michoacan</v>
          </cell>
          <cell r="F13719">
            <v>33949</v>
          </cell>
        </row>
        <row r="13720">
          <cell r="A13720">
            <v>2021</v>
          </cell>
          <cell r="B13720" t="str">
            <v>Michoacan</v>
          </cell>
          <cell r="F13720">
            <v>29005</v>
          </cell>
        </row>
        <row r="13721">
          <cell r="A13721">
            <v>2021</v>
          </cell>
          <cell r="B13721" t="str">
            <v>Michoacan</v>
          </cell>
          <cell r="F13721">
            <v>33261</v>
          </cell>
        </row>
        <row r="13722">
          <cell r="A13722">
            <v>2021</v>
          </cell>
          <cell r="B13722" t="str">
            <v>Michoacan</v>
          </cell>
          <cell r="F13722">
            <v>28291</v>
          </cell>
        </row>
        <row r="13723">
          <cell r="A13723">
            <v>2021</v>
          </cell>
          <cell r="B13723" t="str">
            <v>Michoacan</v>
          </cell>
          <cell r="F13723">
            <v>32601</v>
          </cell>
        </row>
        <row r="13724">
          <cell r="A13724">
            <v>2021</v>
          </cell>
          <cell r="B13724" t="str">
            <v>Michoacan</v>
          </cell>
          <cell r="F13724">
            <v>27683</v>
          </cell>
        </row>
        <row r="13725">
          <cell r="A13725">
            <v>2021</v>
          </cell>
          <cell r="B13725" t="str">
            <v>Michoacan</v>
          </cell>
          <cell r="F13725">
            <v>31988</v>
          </cell>
        </row>
        <row r="13726">
          <cell r="A13726">
            <v>2021</v>
          </cell>
          <cell r="B13726" t="str">
            <v>Michoacan</v>
          </cell>
          <cell r="F13726">
            <v>27194</v>
          </cell>
        </row>
        <row r="13727">
          <cell r="A13727">
            <v>2021</v>
          </cell>
          <cell r="B13727" t="str">
            <v>Michoacan</v>
          </cell>
          <cell r="F13727">
            <v>31440</v>
          </cell>
        </row>
        <row r="13728">
          <cell r="A13728">
            <v>2021</v>
          </cell>
          <cell r="B13728" t="str">
            <v>Michoacan</v>
          </cell>
          <cell r="F13728">
            <v>26815</v>
          </cell>
        </row>
        <row r="13729">
          <cell r="A13729">
            <v>2021</v>
          </cell>
          <cell r="B13729" t="str">
            <v>Michoacan</v>
          </cell>
          <cell r="F13729">
            <v>30956</v>
          </cell>
        </row>
        <row r="13730">
          <cell r="A13730">
            <v>2021</v>
          </cell>
          <cell r="B13730" t="str">
            <v>Michoacan</v>
          </cell>
          <cell r="F13730">
            <v>26540</v>
          </cell>
        </row>
        <row r="13731">
          <cell r="A13731">
            <v>2021</v>
          </cell>
          <cell r="B13731" t="str">
            <v>Michoacan</v>
          </cell>
          <cell r="F13731">
            <v>30529</v>
          </cell>
        </row>
        <row r="13732">
          <cell r="A13732">
            <v>2021</v>
          </cell>
          <cell r="B13732" t="str">
            <v>Michoacan</v>
          </cell>
          <cell r="F13732">
            <v>26350</v>
          </cell>
        </row>
        <row r="13733">
          <cell r="A13733">
            <v>2021</v>
          </cell>
          <cell r="B13733" t="str">
            <v>Michoacan</v>
          </cell>
          <cell r="F13733">
            <v>30164</v>
          </cell>
        </row>
        <row r="13734">
          <cell r="A13734">
            <v>2021</v>
          </cell>
          <cell r="B13734" t="str">
            <v>Michoacan</v>
          </cell>
          <cell r="F13734">
            <v>26140</v>
          </cell>
        </row>
        <row r="13735">
          <cell r="A13735">
            <v>2021</v>
          </cell>
          <cell r="B13735" t="str">
            <v>Michoacan</v>
          </cell>
          <cell r="F13735">
            <v>29756</v>
          </cell>
        </row>
        <row r="13736">
          <cell r="A13736">
            <v>2021</v>
          </cell>
          <cell r="B13736" t="str">
            <v>Michoacan</v>
          </cell>
          <cell r="F13736">
            <v>25822</v>
          </cell>
        </row>
        <row r="13737">
          <cell r="A13737">
            <v>2021</v>
          </cell>
          <cell r="B13737" t="str">
            <v>Michoacan</v>
          </cell>
          <cell r="F13737">
            <v>29245</v>
          </cell>
        </row>
        <row r="13738">
          <cell r="A13738">
            <v>2021</v>
          </cell>
          <cell r="B13738" t="str">
            <v>Michoacan</v>
          </cell>
          <cell r="F13738">
            <v>25412</v>
          </cell>
        </row>
        <row r="13739">
          <cell r="A13739">
            <v>2021</v>
          </cell>
          <cell r="B13739" t="str">
            <v>Michoacan</v>
          </cell>
          <cell r="F13739">
            <v>28660</v>
          </cell>
        </row>
        <row r="13740">
          <cell r="A13740">
            <v>2021</v>
          </cell>
          <cell r="B13740" t="str">
            <v>Michoacan</v>
          </cell>
          <cell r="F13740">
            <v>24901</v>
          </cell>
        </row>
        <row r="13741">
          <cell r="A13741">
            <v>2021</v>
          </cell>
          <cell r="B13741" t="str">
            <v>Michoacan</v>
          </cell>
          <cell r="F13741">
            <v>28002</v>
          </cell>
        </row>
        <row r="13742">
          <cell r="A13742">
            <v>2021</v>
          </cell>
          <cell r="B13742" t="str">
            <v>Michoacan</v>
          </cell>
          <cell r="F13742">
            <v>24299</v>
          </cell>
        </row>
        <row r="13743">
          <cell r="A13743">
            <v>2021</v>
          </cell>
          <cell r="B13743" t="str">
            <v>Michoacan</v>
          </cell>
          <cell r="F13743">
            <v>27293</v>
          </cell>
        </row>
        <row r="13744">
          <cell r="A13744">
            <v>2021</v>
          </cell>
          <cell r="B13744" t="str">
            <v>Michoacan</v>
          </cell>
          <cell r="F13744">
            <v>23645</v>
          </cell>
        </row>
        <row r="13745">
          <cell r="A13745">
            <v>2021</v>
          </cell>
          <cell r="B13745" t="str">
            <v>Michoacan</v>
          </cell>
          <cell r="F13745">
            <v>26549</v>
          </cell>
        </row>
        <row r="13746">
          <cell r="A13746">
            <v>2021</v>
          </cell>
          <cell r="B13746" t="str">
            <v>Michoacan</v>
          </cell>
          <cell r="F13746">
            <v>22966</v>
          </cell>
        </row>
        <row r="13747">
          <cell r="A13747">
            <v>2021</v>
          </cell>
          <cell r="B13747" t="str">
            <v>Michoacan</v>
          </cell>
          <cell r="F13747">
            <v>25791</v>
          </cell>
        </row>
        <row r="13748">
          <cell r="A13748">
            <v>2021</v>
          </cell>
          <cell r="B13748" t="str">
            <v>Michoacan</v>
          </cell>
          <cell r="F13748">
            <v>22275</v>
          </cell>
        </row>
        <row r="13749">
          <cell r="A13749">
            <v>2021</v>
          </cell>
          <cell r="B13749" t="str">
            <v>Michoacan</v>
          </cell>
          <cell r="F13749">
            <v>25036</v>
          </cell>
        </row>
        <row r="13750">
          <cell r="A13750">
            <v>2021</v>
          </cell>
          <cell r="B13750" t="str">
            <v>Michoacan</v>
          </cell>
          <cell r="F13750">
            <v>21599</v>
          </cell>
        </row>
        <row r="13751">
          <cell r="A13751">
            <v>2021</v>
          </cell>
          <cell r="B13751" t="str">
            <v>Michoacan</v>
          </cell>
          <cell r="F13751">
            <v>24296</v>
          </cell>
        </row>
        <row r="13752">
          <cell r="A13752">
            <v>2021</v>
          </cell>
          <cell r="B13752" t="str">
            <v>Michoacan</v>
          </cell>
          <cell r="F13752">
            <v>20954</v>
          </cell>
        </row>
        <row r="13753">
          <cell r="A13753">
            <v>2021</v>
          </cell>
          <cell r="B13753" t="str">
            <v>Michoacan</v>
          </cell>
          <cell r="F13753">
            <v>23590</v>
          </cell>
        </row>
        <row r="13754">
          <cell r="A13754">
            <v>2021</v>
          </cell>
          <cell r="B13754" t="str">
            <v>Michoacan</v>
          </cell>
          <cell r="F13754">
            <v>20334</v>
          </cell>
        </row>
        <row r="13755">
          <cell r="A13755">
            <v>2021</v>
          </cell>
          <cell r="B13755" t="str">
            <v>Michoacan</v>
          </cell>
          <cell r="F13755">
            <v>22909</v>
          </cell>
        </row>
        <row r="13756">
          <cell r="A13756">
            <v>2021</v>
          </cell>
          <cell r="B13756" t="str">
            <v>Michoacan</v>
          </cell>
          <cell r="F13756">
            <v>19724</v>
          </cell>
        </row>
        <row r="13757">
          <cell r="A13757">
            <v>2021</v>
          </cell>
          <cell r="B13757" t="str">
            <v>Michoacan</v>
          </cell>
          <cell r="F13757">
            <v>22233</v>
          </cell>
        </row>
        <row r="13758">
          <cell r="A13758">
            <v>2021</v>
          </cell>
          <cell r="B13758" t="str">
            <v>Michoacan</v>
          </cell>
          <cell r="F13758">
            <v>19116</v>
          </cell>
        </row>
        <row r="13759">
          <cell r="A13759">
            <v>2021</v>
          </cell>
          <cell r="B13759" t="str">
            <v>Michoacan</v>
          </cell>
          <cell r="F13759">
            <v>21553</v>
          </cell>
        </row>
        <row r="13760">
          <cell r="A13760">
            <v>2021</v>
          </cell>
          <cell r="B13760" t="str">
            <v>Michoacan</v>
          </cell>
          <cell r="F13760">
            <v>18498</v>
          </cell>
        </row>
        <row r="13761">
          <cell r="A13761">
            <v>2021</v>
          </cell>
          <cell r="B13761" t="str">
            <v>Michoacan</v>
          </cell>
          <cell r="F13761">
            <v>20860</v>
          </cell>
        </row>
        <row r="13762">
          <cell r="A13762">
            <v>2021</v>
          </cell>
          <cell r="B13762" t="str">
            <v>Michoacan</v>
          </cell>
          <cell r="F13762">
            <v>17856</v>
          </cell>
        </row>
        <row r="13763">
          <cell r="A13763">
            <v>2021</v>
          </cell>
          <cell r="B13763" t="str">
            <v>Michoacan</v>
          </cell>
          <cell r="F13763">
            <v>20142</v>
          </cell>
        </row>
        <row r="13764">
          <cell r="A13764">
            <v>2021</v>
          </cell>
          <cell r="B13764" t="str">
            <v>Michoacan</v>
          </cell>
          <cell r="F13764">
            <v>17178</v>
          </cell>
        </row>
        <row r="13765">
          <cell r="A13765">
            <v>2021</v>
          </cell>
          <cell r="B13765" t="str">
            <v>Michoacan</v>
          </cell>
          <cell r="F13765">
            <v>19384</v>
          </cell>
        </row>
        <row r="13766">
          <cell r="A13766">
            <v>2021</v>
          </cell>
          <cell r="B13766" t="str">
            <v>Michoacan</v>
          </cell>
          <cell r="F13766">
            <v>16465</v>
          </cell>
        </row>
        <row r="13767">
          <cell r="A13767">
            <v>2021</v>
          </cell>
          <cell r="B13767" t="str">
            <v>Michoacan</v>
          </cell>
          <cell r="F13767">
            <v>18584</v>
          </cell>
        </row>
        <row r="13768">
          <cell r="A13768">
            <v>2021</v>
          </cell>
          <cell r="B13768" t="str">
            <v>Michoacan</v>
          </cell>
          <cell r="F13768">
            <v>15724</v>
          </cell>
        </row>
        <row r="13769">
          <cell r="A13769">
            <v>2021</v>
          </cell>
          <cell r="B13769" t="str">
            <v>Michoacan</v>
          </cell>
          <cell r="F13769">
            <v>17755</v>
          </cell>
        </row>
        <row r="13770">
          <cell r="A13770">
            <v>2021</v>
          </cell>
          <cell r="B13770" t="str">
            <v>Michoacan</v>
          </cell>
          <cell r="F13770">
            <v>14961</v>
          </cell>
        </row>
        <row r="13771">
          <cell r="A13771">
            <v>2021</v>
          </cell>
          <cell r="B13771" t="str">
            <v>Michoacan</v>
          </cell>
          <cell r="F13771">
            <v>16912</v>
          </cell>
        </row>
        <row r="13772">
          <cell r="A13772">
            <v>2021</v>
          </cell>
          <cell r="B13772" t="str">
            <v>Michoacan</v>
          </cell>
          <cell r="F13772">
            <v>14185</v>
          </cell>
        </row>
        <row r="13773">
          <cell r="A13773">
            <v>2021</v>
          </cell>
          <cell r="B13773" t="str">
            <v>Michoacan</v>
          </cell>
          <cell r="F13773">
            <v>16062</v>
          </cell>
        </row>
        <row r="13774">
          <cell r="A13774">
            <v>2021</v>
          </cell>
          <cell r="B13774" t="str">
            <v>Michoacan</v>
          </cell>
          <cell r="F13774">
            <v>13410</v>
          </cell>
        </row>
        <row r="13775">
          <cell r="A13775">
            <v>2021</v>
          </cell>
          <cell r="B13775" t="str">
            <v>Michoacan</v>
          </cell>
          <cell r="F13775">
            <v>15222</v>
          </cell>
        </row>
        <row r="13776">
          <cell r="A13776">
            <v>2021</v>
          </cell>
          <cell r="B13776" t="str">
            <v>Michoacan</v>
          </cell>
          <cell r="F13776">
            <v>12635</v>
          </cell>
        </row>
        <row r="13777">
          <cell r="A13777">
            <v>2021</v>
          </cell>
          <cell r="B13777" t="str">
            <v>Michoacan</v>
          </cell>
          <cell r="F13777">
            <v>14399</v>
          </cell>
        </row>
        <row r="13778">
          <cell r="A13778">
            <v>2021</v>
          </cell>
          <cell r="B13778" t="str">
            <v>Michoacan</v>
          </cell>
          <cell r="F13778">
            <v>11877</v>
          </cell>
        </row>
        <row r="13779">
          <cell r="A13779">
            <v>2021</v>
          </cell>
          <cell r="B13779" t="str">
            <v>Michoacan</v>
          </cell>
          <cell r="F13779">
            <v>13587</v>
          </cell>
        </row>
        <row r="13780">
          <cell r="A13780">
            <v>2021</v>
          </cell>
          <cell r="B13780" t="str">
            <v>Michoacan</v>
          </cell>
          <cell r="F13780">
            <v>11138</v>
          </cell>
        </row>
        <row r="13781">
          <cell r="A13781">
            <v>2021</v>
          </cell>
          <cell r="B13781" t="str">
            <v>Michoacan</v>
          </cell>
          <cell r="F13781">
            <v>12789</v>
          </cell>
        </row>
        <row r="13782">
          <cell r="A13782">
            <v>2021</v>
          </cell>
          <cell r="B13782" t="str">
            <v>Michoacan</v>
          </cell>
          <cell r="F13782">
            <v>10399</v>
          </cell>
        </row>
        <row r="13783">
          <cell r="A13783">
            <v>2021</v>
          </cell>
          <cell r="B13783" t="str">
            <v>Michoacan</v>
          </cell>
          <cell r="F13783">
            <v>12009</v>
          </cell>
        </row>
        <row r="13784">
          <cell r="A13784">
            <v>2021</v>
          </cell>
          <cell r="B13784" t="str">
            <v>Michoacan</v>
          </cell>
          <cell r="F13784">
            <v>9749</v>
          </cell>
        </row>
        <row r="13785">
          <cell r="A13785">
            <v>2021</v>
          </cell>
          <cell r="B13785" t="str">
            <v>Michoacan</v>
          </cell>
          <cell r="F13785">
            <v>11339</v>
          </cell>
        </row>
        <row r="13786">
          <cell r="A13786">
            <v>2021</v>
          </cell>
          <cell r="B13786" t="str">
            <v>Michoacan</v>
          </cell>
          <cell r="F13786">
            <v>9160</v>
          </cell>
        </row>
        <row r="13787">
          <cell r="A13787">
            <v>2021</v>
          </cell>
          <cell r="B13787" t="str">
            <v>Michoacan</v>
          </cell>
          <cell r="F13787">
            <v>10723</v>
          </cell>
        </row>
        <row r="13788">
          <cell r="A13788">
            <v>2021</v>
          </cell>
          <cell r="B13788" t="str">
            <v>Michoacan</v>
          </cell>
          <cell r="F13788">
            <v>8553</v>
          </cell>
        </row>
        <row r="13789">
          <cell r="A13789">
            <v>2021</v>
          </cell>
          <cell r="B13789" t="str">
            <v>Michoacan</v>
          </cell>
          <cell r="F13789">
            <v>10074</v>
          </cell>
        </row>
        <row r="13790">
          <cell r="A13790">
            <v>2021</v>
          </cell>
          <cell r="B13790" t="str">
            <v>Michoacan</v>
          </cell>
          <cell r="F13790">
            <v>7968</v>
          </cell>
        </row>
        <row r="13791">
          <cell r="A13791">
            <v>2021</v>
          </cell>
          <cell r="B13791" t="str">
            <v>Michoacan</v>
          </cell>
          <cell r="F13791">
            <v>9451</v>
          </cell>
        </row>
        <row r="13792">
          <cell r="A13792">
            <v>2021</v>
          </cell>
          <cell r="B13792" t="str">
            <v>Michoacan</v>
          </cell>
          <cell r="F13792">
            <v>7409</v>
          </cell>
        </row>
        <row r="13793">
          <cell r="A13793">
            <v>2021</v>
          </cell>
          <cell r="B13793" t="str">
            <v>Michoacan</v>
          </cell>
          <cell r="F13793">
            <v>8847</v>
          </cell>
        </row>
        <row r="13794">
          <cell r="A13794">
            <v>2021</v>
          </cell>
          <cell r="B13794" t="str">
            <v>Michoacan</v>
          </cell>
          <cell r="F13794">
            <v>6879</v>
          </cell>
        </row>
        <row r="13795">
          <cell r="A13795">
            <v>2021</v>
          </cell>
          <cell r="B13795" t="str">
            <v>Michoacan</v>
          </cell>
          <cell r="F13795">
            <v>8267</v>
          </cell>
        </row>
        <row r="13796">
          <cell r="A13796">
            <v>2021</v>
          </cell>
          <cell r="B13796" t="str">
            <v>Michoacan</v>
          </cell>
          <cell r="F13796">
            <v>6365</v>
          </cell>
        </row>
        <row r="13797">
          <cell r="A13797">
            <v>2021</v>
          </cell>
          <cell r="B13797" t="str">
            <v>Michoacan</v>
          </cell>
          <cell r="F13797">
            <v>7698</v>
          </cell>
        </row>
        <row r="13798">
          <cell r="A13798">
            <v>2021</v>
          </cell>
          <cell r="B13798" t="str">
            <v>Michoacan</v>
          </cell>
          <cell r="F13798">
            <v>5870</v>
          </cell>
        </row>
        <row r="13799">
          <cell r="A13799">
            <v>2021</v>
          </cell>
          <cell r="B13799" t="str">
            <v>Michoacan</v>
          </cell>
          <cell r="F13799">
            <v>7146</v>
          </cell>
        </row>
        <row r="13800">
          <cell r="A13800">
            <v>2021</v>
          </cell>
          <cell r="B13800" t="str">
            <v>Michoacan</v>
          </cell>
          <cell r="F13800">
            <v>5409</v>
          </cell>
        </row>
        <row r="13801">
          <cell r="A13801">
            <v>2021</v>
          </cell>
          <cell r="B13801" t="str">
            <v>Michoacan</v>
          </cell>
          <cell r="F13801">
            <v>6632</v>
          </cell>
        </row>
        <row r="13802">
          <cell r="A13802">
            <v>2021</v>
          </cell>
          <cell r="B13802" t="str">
            <v>Michoacan</v>
          </cell>
          <cell r="F13802">
            <v>4959</v>
          </cell>
        </row>
        <row r="13803">
          <cell r="A13803">
            <v>2021</v>
          </cell>
          <cell r="B13803" t="str">
            <v>Michoacan</v>
          </cell>
          <cell r="F13803">
            <v>6121</v>
          </cell>
        </row>
        <row r="13804">
          <cell r="A13804">
            <v>2021</v>
          </cell>
          <cell r="B13804" t="str">
            <v>Michoacan</v>
          </cell>
          <cell r="F13804">
            <v>4511</v>
          </cell>
        </row>
        <row r="13805">
          <cell r="A13805">
            <v>2021</v>
          </cell>
          <cell r="B13805" t="str">
            <v>Michoacan</v>
          </cell>
          <cell r="F13805">
            <v>5605</v>
          </cell>
        </row>
        <row r="13806">
          <cell r="A13806">
            <v>2021</v>
          </cell>
          <cell r="B13806" t="str">
            <v>Michoacan</v>
          </cell>
          <cell r="F13806">
            <v>4081</v>
          </cell>
        </row>
        <row r="13807">
          <cell r="A13807">
            <v>2021</v>
          </cell>
          <cell r="B13807" t="str">
            <v>Michoacan</v>
          </cell>
          <cell r="F13807">
            <v>5108</v>
          </cell>
        </row>
        <row r="13808">
          <cell r="A13808">
            <v>2021</v>
          </cell>
          <cell r="B13808" t="str">
            <v>Michoacan</v>
          </cell>
          <cell r="F13808">
            <v>3679</v>
          </cell>
        </row>
        <row r="13809">
          <cell r="A13809">
            <v>2021</v>
          </cell>
          <cell r="B13809" t="str">
            <v>Michoacan</v>
          </cell>
          <cell r="F13809">
            <v>4631</v>
          </cell>
        </row>
        <row r="13810">
          <cell r="A13810">
            <v>2021</v>
          </cell>
          <cell r="B13810" t="str">
            <v>Michoacan</v>
          </cell>
          <cell r="F13810">
            <v>3302</v>
          </cell>
        </row>
        <row r="13811">
          <cell r="A13811">
            <v>2021</v>
          </cell>
          <cell r="B13811" t="str">
            <v>Michoacan</v>
          </cell>
          <cell r="F13811">
            <v>4179</v>
          </cell>
        </row>
        <row r="13812">
          <cell r="A13812">
            <v>2021</v>
          </cell>
          <cell r="B13812" t="str">
            <v>Michoacan</v>
          </cell>
          <cell r="F13812">
            <v>2947</v>
          </cell>
        </row>
        <row r="13813">
          <cell r="A13813">
            <v>2021</v>
          </cell>
          <cell r="B13813" t="str">
            <v>Michoacan</v>
          </cell>
          <cell r="F13813">
            <v>3756</v>
          </cell>
        </row>
        <row r="13814">
          <cell r="A13814">
            <v>2021</v>
          </cell>
          <cell r="B13814" t="str">
            <v>Michoacan</v>
          </cell>
          <cell r="F13814">
            <v>2616</v>
          </cell>
        </row>
        <row r="13815">
          <cell r="A13815">
            <v>2021</v>
          </cell>
          <cell r="B13815" t="str">
            <v>Michoacan</v>
          </cell>
          <cell r="F13815">
            <v>3359</v>
          </cell>
        </row>
        <row r="13816">
          <cell r="A13816">
            <v>2021</v>
          </cell>
          <cell r="B13816" t="str">
            <v>Michoacan</v>
          </cell>
          <cell r="F13816">
            <v>2309</v>
          </cell>
        </row>
        <row r="13817">
          <cell r="A13817">
            <v>2021</v>
          </cell>
          <cell r="B13817" t="str">
            <v>Michoacan</v>
          </cell>
          <cell r="F13817">
            <v>2981</v>
          </cell>
        </row>
        <row r="13818">
          <cell r="A13818">
            <v>2021</v>
          </cell>
          <cell r="B13818" t="str">
            <v>Michoacan</v>
          </cell>
          <cell r="F13818">
            <v>2019</v>
          </cell>
        </row>
        <row r="13819">
          <cell r="A13819">
            <v>2021</v>
          </cell>
          <cell r="B13819" t="str">
            <v>Michoacan</v>
          </cell>
          <cell r="F13819">
            <v>2618</v>
          </cell>
        </row>
        <row r="13820">
          <cell r="A13820">
            <v>2021</v>
          </cell>
          <cell r="B13820" t="str">
            <v>Michoacan</v>
          </cell>
          <cell r="F13820">
            <v>1747</v>
          </cell>
        </row>
        <row r="13821">
          <cell r="A13821">
            <v>2021</v>
          </cell>
          <cell r="B13821" t="str">
            <v>Michoacan</v>
          </cell>
          <cell r="F13821">
            <v>2274</v>
          </cell>
        </row>
        <row r="13822">
          <cell r="A13822">
            <v>2021</v>
          </cell>
          <cell r="B13822" t="str">
            <v>Michoacan</v>
          </cell>
          <cell r="F13822">
            <v>1498</v>
          </cell>
        </row>
        <row r="13823">
          <cell r="A13823">
            <v>2021</v>
          </cell>
          <cell r="B13823" t="str">
            <v>Michoacan</v>
          </cell>
          <cell r="F13823">
            <v>1956</v>
          </cell>
        </row>
        <row r="13824">
          <cell r="A13824">
            <v>2021</v>
          </cell>
          <cell r="B13824" t="str">
            <v>Michoacan</v>
          </cell>
          <cell r="F13824">
            <v>1264</v>
          </cell>
        </row>
        <row r="13825">
          <cell r="A13825">
            <v>2021</v>
          </cell>
          <cell r="B13825" t="str">
            <v>Michoacan</v>
          </cell>
          <cell r="F13825">
            <v>1655</v>
          </cell>
        </row>
        <row r="13826">
          <cell r="A13826">
            <v>2021</v>
          </cell>
          <cell r="B13826" t="str">
            <v>Michoacan</v>
          </cell>
          <cell r="F13826">
            <v>1047</v>
          </cell>
        </row>
        <row r="13827">
          <cell r="A13827">
            <v>2021</v>
          </cell>
          <cell r="B13827" t="str">
            <v>Michoacan</v>
          </cell>
          <cell r="F13827">
            <v>1372</v>
          </cell>
        </row>
        <row r="13828">
          <cell r="A13828">
            <v>2021</v>
          </cell>
          <cell r="B13828" t="str">
            <v>Michoacan</v>
          </cell>
          <cell r="F13828">
            <v>853</v>
          </cell>
        </row>
        <row r="13829">
          <cell r="A13829">
            <v>2021</v>
          </cell>
          <cell r="B13829" t="str">
            <v>Michoacan</v>
          </cell>
          <cell r="F13829">
            <v>1121</v>
          </cell>
        </row>
        <row r="13830">
          <cell r="A13830">
            <v>2021</v>
          </cell>
          <cell r="B13830" t="str">
            <v>Michoacan</v>
          </cell>
          <cell r="F13830">
            <v>684</v>
          </cell>
        </row>
        <row r="13831">
          <cell r="A13831">
            <v>2021</v>
          </cell>
          <cell r="B13831" t="str">
            <v>Michoacan</v>
          </cell>
          <cell r="F13831">
            <v>898</v>
          </cell>
        </row>
        <row r="13832">
          <cell r="A13832">
            <v>2021</v>
          </cell>
          <cell r="B13832" t="str">
            <v>Michoacan</v>
          </cell>
          <cell r="F13832">
            <v>537</v>
          </cell>
        </row>
        <row r="13833">
          <cell r="A13833">
            <v>2021</v>
          </cell>
          <cell r="B13833" t="str">
            <v>Michoacan</v>
          </cell>
          <cell r="F13833">
            <v>706</v>
          </cell>
        </row>
        <row r="13834">
          <cell r="A13834">
            <v>2021</v>
          </cell>
          <cell r="B13834" t="str">
            <v>Michoacan</v>
          </cell>
          <cell r="F13834">
            <v>413</v>
          </cell>
        </row>
        <row r="13835">
          <cell r="A13835">
            <v>2021</v>
          </cell>
          <cell r="B13835" t="str">
            <v>Michoacan</v>
          </cell>
          <cell r="F13835">
            <v>545</v>
          </cell>
        </row>
        <row r="13836">
          <cell r="A13836">
            <v>2021</v>
          </cell>
          <cell r="B13836" t="str">
            <v>Michoacan</v>
          </cell>
          <cell r="F13836">
            <v>311</v>
          </cell>
        </row>
        <row r="13837">
          <cell r="A13837">
            <v>2021</v>
          </cell>
          <cell r="B13837" t="str">
            <v>Michoacan</v>
          </cell>
          <cell r="F13837">
            <v>410</v>
          </cell>
        </row>
        <row r="13838">
          <cell r="A13838">
            <v>2021</v>
          </cell>
          <cell r="B13838" t="str">
            <v>Michoacan</v>
          </cell>
          <cell r="F13838">
            <v>228</v>
          </cell>
        </row>
        <row r="13839">
          <cell r="A13839">
            <v>2021</v>
          </cell>
          <cell r="B13839" t="str">
            <v>Michoacan</v>
          </cell>
          <cell r="F13839">
            <v>300</v>
          </cell>
        </row>
        <row r="13840">
          <cell r="A13840">
            <v>2021</v>
          </cell>
          <cell r="B13840" t="str">
            <v>Michoacan</v>
          </cell>
          <cell r="F13840">
            <v>162</v>
          </cell>
        </row>
        <row r="13841">
          <cell r="A13841">
            <v>2021</v>
          </cell>
          <cell r="B13841" t="str">
            <v>Michoacan</v>
          </cell>
          <cell r="F13841">
            <v>213</v>
          </cell>
        </row>
        <row r="13842">
          <cell r="A13842">
            <v>2021</v>
          </cell>
          <cell r="B13842" t="str">
            <v>Michoacan</v>
          </cell>
          <cell r="F13842">
            <v>112</v>
          </cell>
        </row>
        <row r="13843">
          <cell r="A13843">
            <v>2021</v>
          </cell>
          <cell r="B13843" t="str">
            <v>Michoacan</v>
          </cell>
          <cell r="F13843">
            <v>146</v>
          </cell>
        </row>
        <row r="13844">
          <cell r="A13844">
            <v>2021</v>
          </cell>
          <cell r="B13844" t="str">
            <v>Michoacan</v>
          </cell>
          <cell r="F13844">
            <v>74</v>
          </cell>
        </row>
        <row r="13845">
          <cell r="A13845">
            <v>2021</v>
          </cell>
          <cell r="B13845" t="str">
            <v>Michoacan</v>
          </cell>
          <cell r="F13845">
            <v>97</v>
          </cell>
        </row>
        <row r="13846">
          <cell r="A13846">
            <v>2021</v>
          </cell>
          <cell r="B13846" t="str">
            <v>Michoacan</v>
          </cell>
          <cell r="F13846">
            <v>48</v>
          </cell>
        </row>
        <row r="13847">
          <cell r="A13847">
            <v>2021</v>
          </cell>
          <cell r="B13847" t="str">
            <v>Michoacan</v>
          </cell>
          <cell r="F13847">
            <v>62</v>
          </cell>
        </row>
        <row r="13848">
          <cell r="A13848">
            <v>2021</v>
          </cell>
          <cell r="B13848" t="str">
            <v>Michoacan</v>
          </cell>
          <cell r="F13848">
            <v>30</v>
          </cell>
        </row>
        <row r="13849">
          <cell r="A13849">
            <v>2021</v>
          </cell>
          <cell r="B13849" t="str">
            <v>Michoacan</v>
          </cell>
          <cell r="F13849">
            <v>38</v>
          </cell>
        </row>
        <row r="13850">
          <cell r="A13850">
            <v>2021</v>
          </cell>
          <cell r="B13850" t="str">
            <v>Michoacan</v>
          </cell>
          <cell r="F13850">
            <v>17</v>
          </cell>
        </row>
        <row r="13851">
          <cell r="A13851">
            <v>2021</v>
          </cell>
          <cell r="B13851" t="str">
            <v>Michoacan</v>
          </cell>
          <cell r="F13851">
            <v>23</v>
          </cell>
        </row>
        <row r="13852">
          <cell r="A13852">
            <v>2021</v>
          </cell>
          <cell r="B13852" t="str">
            <v>Michoacan</v>
          </cell>
          <cell r="F13852">
            <v>10</v>
          </cell>
        </row>
        <row r="13853">
          <cell r="A13853">
            <v>2021</v>
          </cell>
          <cell r="B13853" t="str">
            <v>Michoacan</v>
          </cell>
          <cell r="F13853">
            <v>12</v>
          </cell>
        </row>
        <row r="13854">
          <cell r="A13854">
            <v>2021</v>
          </cell>
          <cell r="B13854" t="str">
            <v>Michoacan</v>
          </cell>
          <cell r="F13854">
            <v>5</v>
          </cell>
        </row>
        <row r="13855">
          <cell r="A13855">
            <v>2021</v>
          </cell>
          <cell r="B13855" t="str">
            <v>Michoacan</v>
          </cell>
          <cell r="F13855">
            <v>6</v>
          </cell>
        </row>
        <row r="13856">
          <cell r="A13856">
            <v>2021</v>
          </cell>
          <cell r="B13856" t="str">
            <v>Michoacan</v>
          </cell>
          <cell r="F13856">
            <v>2</v>
          </cell>
        </row>
        <row r="13857">
          <cell r="A13857">
            <v>2021</v>
          </cell>
          <cell r="B13857" t="str">
            <v>Michoacan</v>
          </cell>
          <cell r="F13857">
            <v>2</v>
          </cell>
        </row>
        <row r="13858">
          <cell r="A13858">
            <v>2021</v>
          </cell>
          <cell r="B13858" t="str">
            <v>Michoacan</v>
          </cell>
          <cell r="F13858">
            <v>2</v>
          </cell>
        </row>
        <row r="13859">
          <cell r="A13859">
            <v>2021</v>
          </cell>
          <cell r="B13859" t="str">
            <v>Michoacan</v>
          </cell>
          <cell r="F13859">
            <v>1</v>
          </cell>
        </row>
        <row r="13860">
          <cell r="A13860">
            <v>2021</v>
          </cell>
          <cell r="B13860" t="str">
            <v>Michoacan</v>
          </cell>
          <cell r="F13860">
            <v>1</v>
          </cell>
        </row>
        <row r="13861">
          <cell r="A13861">
            <v>2021</v>
          </cell>
          <cell r="B13861" t="str">
            <v>Michoacan</v>
          </cell>
          <cell r="F13861">
            <v>0</v>
          </cell>
        </row>
        <row r="13862">
          <cell r="A13862">
            <v>2022</v>
          </cell>
          <cell r="B13862" t="str">
            <v>Michoacan</v>
          </cell>
          <cell r="F13862">
            <v>44862</v>
          </cell>
        </row>
        <row r="13863">
          <cell r="A13863">
            <v>2022</v>
          </cell>
          <cell r="B13863" t="str">
            <v>Michoacan</v>
          </cell>
          <cell r="F13863">
            <v>43269</v>
          </cell>
        </row>
        <row r="13864">
          <cell r="A13864">
            <v>2022</v>
          </cell>
          <cell r="B13864" t="str">
            <v>Michoacan</v>
          </cell>
          <cell r="F13864">
            <v>44956</v>
          </cell>
        </row>
        <row r="13865">
          <cell r="A13865">
            <v>2022</v>
          </cell>
          <cell r="B13865" t="str">
            <v>Michoacan</v>
          </cell>
          <cell r="F13865">
            <v>43392</v>
          </cell>
        </row>
        <row r="13866">
          <cell r="A13866">
            <v>2022</v>
          </cell>
          <cell r="B13866" t="str">
            <v>Michoacan</v>
          </cell>
          <cell r="F13866">
            <v>45117</v>
          </cell>
        </row>
        <row r="13867">
          <cell r="A13867">
            <v>2022</v>
          </cell>
          <cell r="B13867" t="str">
            <v>Michoacan</v>
          </cell>
          <cell r="F13867">
            <v>43541</v>
          </cell>
        </row>
        <row r="13868">
          <cell r="A13868">
            <v>2022</v>
          </cell>
          <cell r="B13868" t="str">
            <v>Michoacan</v>
          </cell>
          <cell r="F13868">
            <v>45279</v>
          </cell>
        </row>
        <row r="13869">
          <cell r="A13869">
            <v>2022</v>
          </cell>
          <cell r="B13869" t="str">
            <v>Michoacan</v>
          </cell>
          <cell r="F13869">
            <v>43668</v>
          </cell>
        </row>
        <row r="13870">
          <cell r="A13870">
            <v>2022</v>
          </cell>
          <cell r="B13870" t="str">
            <v>Michoacan</v>
          </cell>
          <cell r="F13870">
            <v>45421</v>
          </cell>
        </row>
        <row r="13871">
          <cell r="A13871">
            <v>2022</v>
          </cell>
          <cell r="B13871" t="str">
            <v>Michoacan</v>
          </cell>
          <cell r="F13871">
            <v>43770</v>
          </cell>
        </row>
        <row r="13872">
          <cell r="A13872">
            <v>2022</v>
          </cell>
          <cell r="B13872" t="str">
            <v>Michoacan</v>
          </cell>
          <cell r="F13872">
            <v>45558</v>
          </cell>
        </row>
        <row r="13873">
          <cell r="A13873">
            <v>2022</v>
          </cell>
          <cell r="B13873" t="str">
            <v>Michoacan</v>
          </cell>
          <cell r="F13873">
            <v>43865</v>
          </cell>
        </row>
        <row r="13874">
          <cell r="A13874">
            <v>2022</v>
          </cell>
          <cell r="B13874" t="str">
            <v>Michoacan</v>
          </cell>
          <cell r="F13874">
            <v>46225</v>
          </cell>
        </row>
        <row r="13875">
          <cell r="A13875">
            <v>2022</v>
          </cell>
          <cell r="B13875" t="str">
            <v>Michoacan</v>
          </cell>
          <cell r="F13875">
            <v>44462</v>
          </cell>
        </row>
        <row r="13876">
          <cell r="A13876">
            <v>2022</v>
          </cell>
          <cell r="B13876" t="str">
            <v>Michoacan</v>
          </cell>
          <cell r="F13876">
            <v>46706</v>
          </cell>
        </row>
        <row r="13877">
          <cell r="A13877">
            <v>2022</v>
          </cell>
          <cell r="B13877" t="str">
            <v>Michoacan</v>
          </cell>
          <cell r="F13877">
            <v>44915</v>
          </cell>
        </row>
        <row r="13878">
          <cell r="A13878">
            <v>2022</v>
          </cell>
          <cell r="B13878" t="str">
            <v>Michoacan</v>
          </cell>
          <cell r="F13878">
            <v>46577</v>
          </cell>
        </row>
        <row r="13879">
          <cell r="A13879">
            <v>2022</v>
          </cell>
          <cell r="B13879" t="str">
            <v>Michoacan</v>
          </cell>
          <cell r="F13879">
            <v>44841</v>
          </cell>
        </row>
        <row r="13880">
          <cell r="A13880">
            <v>2022</v>
          </cell>
          <cell r="B13880" t="str">
            <v>Michoacan</v>
          </cell>
          <cell r="F13880">
            <v>46353</v>
          </cell>
        </row>
        <row r="13881">
          <cell r="A13881">
            <v>2022</v>
          </cell>
          <cell r="B13881" t="str">
            <v>Michoacan</v>
          </cell>
          <cell r="F13881">
            <v>44671</v>
          </cell>
        </row>
        <row r="13882">
          <cell r="A13882">
            <v>2022</v>
          </cell>
          <cell r="B13882" t="str">
            <v>Michoacan</v>
          </cell>
          <cell r="F13882">
            <v>46085</v>
          </cell>
        </row>
        <row r="13883">
          <cell r="A13883">
            <v>2022</v>
          </cell>
          <cell r="B13883" t="str">
            <v>Michoacan</v>
          </cell>
          <cell r="F13883">
            <v>44456</v>
          </cell>
        </row>
        <row r="13884">
          <cell r="A13884">
            <v>2022</v>
          </cell>
          <cell r="B13884" t="str">
            <v>Michoacan</v>
          </cell>
          <cell r="F13884">
            <v>45774</v>
          </cell>
        </row>
        <row r="13885">
          <cell r="A13885">
            <v>2022</v>
          </cell>
          <cell r="B13885" t="str">
            <v>Michoacan</v>
          </cell>
          <cell r="F13885">
            <v>44233</v>
          </cell>
        </row>
        <row r="13886">
          <cell r="A13886">
            <v>2022</v>
          </cell>
          <cell r="B13886" t="str">
            <v>Michoacan</v>
          </cell>
          <cell r="F13886">
            <v>45472</v>
          </cell>
        </row>
        <row r="13887">
          <cell r="A13887">
            <v>2022</v>
          </cell>
          <cell r="B13887" t="str">
            <v>Michoacan</v>
          </cell>
          <cell r="F13887">
            <v>44022</v>
          </cell>
        </row>
        <row r="13888">
          <cell r="A13888">
            <v>2022</v>
          </cell>
          <cell r="B13888" t="str">
            <v>Michoacan</v>
          </cell>
          <cell r="F13888">
            <v>45169</v>
          </cell>
        </row>
        <row r="13889">
          <cell r="A13889">
            <v>2022</v>
          </cell>
          <cell r="B13889" t="str">
            <v>Michoacan</v>
          </cell>
          <cell r="F13889">
            <v>43827</v>
          </cell>
        </row>
        <row r="13890">
          <cell r="A13890">
            <v>2022</v>
          </cell>
          <cell r="B13890" t="str">
            <v>Michoacan</v>
          </cell>
          <cell r="F13890">
            <v>44816</v>
          </cell>
        </row>
        <row r="13891">
          <cell r="A13891">
            <v>2022</v>
          </cell>
          <cell r="B13891" t="str">
            <v>Michoacan</v>
          </cell>
          <cell r="F13891">
            <v>43615</v>
          </cell>
        </row>
        <row r="13892">
          <cell r="A13892">
            <v>2022</v>
          </cell>
          <cell r="B13892" t="str">
            <v>Michoacan</v>
          </cell>
          <cell r="F13892">
            <v>44390</v>
          </cell>
        </row>
        <row r="13893">
          <cell r="A13893">
            <v>2022</v>
          </cell>
          <cell r="B13893" t="str">
            <v>Michoacan</v>
          </cell>
          <cell r="F13893">
            <v>43326</v>
          </cell>
        </row>
        <row r="13894">
          <cell r="A13894">
            <v>2022</v>
          </cell>
          <cell r="B13894" t="str">
            <v>Michoacan</v>
          </cell>
          <cell r="F13894">
            <v>43907</v>
          </cell>
        </row>
        <row r="13895">
          <cell r="A13895">
            <v>2022</v>
          </cell>
          <cell r="B13895" t="str">
            <v>Michoacan</v>
          </cell>
          <cell r="F13895">
            <v>43016</v>
          </cell>
        </row>
        <row r="13896">
          <cell r="A13896">
            <v>2022</v>
          </cell>
          <cell r="B13896" t="str">
            <v>Michoacan</v>
          </cell>
          <cell r="F13896">
            <v>43359</v>
          </cell>
        </row>
        <row r="13897">
          <cell r="A13897">
            <v>2022</v>
          </cell>
          <cell r="B13897" t="str">
            <v>Michoacan</v>
          </cell>
          <cell r="F13897">
            <v>42708</v>
          </cell>
        </row>
        <row r="13898">
          <cell r="A13898">
            <v>2022</v>
          </cell>
          <cell r="B13898" t="str">
            <v>Michoacan</v>
          </cell>
          <cell r="F13898">
            <v>42664</v>
          </cell>
        </row>
        <row r="13899">
          <cell r="A13899">
            <v>2022</v>
          </cell>
          <cell r="B13899" t="str">
            <v>Michoacan</v>
          </cell>
          <cell r="F13899">
            <v>42303</v>
          </cell>
        </row>
        <row r="13900">
          <cell r="A13900">
            <v>2022</v>
          </cell>
          <cell r="B13900" t="str">
            <v>Michoacan</v>
          </cell>
          <cell r="F13900">
            <v>41848</v>
          </cell>
        </row>
        <row r="13901">
          <cell r="A13901">
            <v>2022</v>
          </cell>
          <cell r="B13901" t="str">
            <v>Michoacan</v>
          </cell>
          <cell r="F13901">
            <v>41824</v>
          </cell>
        </row>
        <row r="13902">
          <cell r="A13902">
            <v>2022</v>
          </cell>
          <cell r="B13902" t="str">
            <v>Michoacan</v>
          </cell>
          <cell r="F13902">
            <v>41031</v>
          </cell>
        </row>
        <row r="13903">
          <cell r="A13903">
            <v>2022</v>
          </cell>
          <cell r="B13903" t="str">
            <v>Michoacan</v>
          </cell>
          <cell r="F13903">
            <v>41373</v>
          </cell>
        </row>
        <row r="13904">
          <cell r="A13904">
            <v>2022</v>
          </cell>
          <cell r="B13904" t="str">
            <v>Michoacan</v>
          </cell>
          <cell r="F13904">
            <v>40271</v>
          </cell>
        </row>
        <row r="13905">
          <cell r="A13905">
            <v>2022</v>
          </cell>
          <cell r="B13905" t="str">
            <v>Michoacan</v>
          </cell>
          <cell r="F13905">
            <v>40978</v>
          </cell>
        </row>
        <row r="13906">
          <cell r="A13906">
            <v>2022</v>
          </cell>
          <cell r="B13906" t="str">
            <v>Michoacan</v>
          </cell>
          <cell r="F13906">
            <v>39627</v>
          </cell>
        </row>
        <row r="13907">
          <cell r="A13907">
            <v>2022</v>
          </cell>
          <cell r="B13907" t="str">
            <v>Michoacan</v>
          </cell>
          <cell r="F13907">
            <v>40628</v>
          </cell>
        </row>
        <row r="13908">
          <cell r="A13908">
            <v>2022</v>
          </cell>
          <cell r="B13908" t="str">
            <v>Michoacan</v>
          </cell>
          <cell r="F13908">
            <v>39127</v>
          </cell>
        </row>
        <row r="13909">
          <cell r="A13909">
            <v>2022</v>
          </cell>
          <cell r="B13909" t="str">
            <v>Michoacan</v>
          </cell>
          <cell r="F13909">
            <v>40327</v>
          </cell>
        </row>
        <row r="13910">
          <cell r="A13910">
            <v>2022</v>
          </cell>
          <cell r="B13910" t="str">
            <v>Michoacan</v>
          </cell>
          <cell r="F13910">
            <v>38733</v>
          </cell>
        </row>
        <row r="13911">
          <cell r="A13911">
            <v>2022</v>
          </cell>
          <cell r="B13911" t="str">
            <v>Michoacan</v>
          </cell>
          <cell r="F13911">
            <v>40104</v>
          </cell>
        </row>
        <row r="13912">
          <cell r="A13912">
            <v>2022</v>
          </cell>
          <cell r="B13912" t="str">
            <v>Michoacan</v>
          </cell>
          <cell r="F13912">
            <v>38433</v>
          </cell>
        </row>
        <row r="13913">
          <cell r="A13913">
            <v>2022</v>
          </cell>
          <cell r="B13913" t="str">
            <v>Michoacan</v>
          </cell>
          <cell r="F13913">
            <v>39993</v>
          </cell>
        </row>
        <row r="13914">
          <cell r="A13914">
            <v>2022</v>
          </cell>
          <cell r="B13914" t="str">
            <v>Michoacan</v>
          </cell>
          <cell r="F13914">
            <v>38228</v>
          </cell>
        </row>
        <row r="13915">
          <cell r="A13915">
            <v>2022</v>
          </cell>
          <cell r="B13915" t="str">
            <v>Michoacan</v>
          </cell>
          <cell r="F13915">
            <v>39982</v>
          </cell>
        </row>
        <row r="13916">
          <cell r="A13916">
            <v>2022</v>
          </cell>
          <cell r="B13916" t="str">
            <v>Michoacan</v>
          </cell>
          <cell r="F13916">
            <v>38065</v>
          </cell>
        </row>
        <row r="13917">
          <cell r="A13917">
            <v>2022</v>
          </cell>
          <cell r="B13917" t="str">
            <v>Michoacan</v>
          </cell>
          <cell r="F13917">
            <v>39976</v>
          </cell>
        </row>
        <row r="13918">
          <cell r="A13918">
            <v>2022</v>
          </cell>
          <cell r="B13918" t="str">
            <v>Michoacan</v>
          </cell>
          <cell r="F13918">
            <v>37831</v>
          </cell>
        </row>
        <row r="13919">
          <cell r="A13919">
            <v>2022</v>
          </cell>
          <cell r="B13919" t="str">
            <v>Michoacan</v>
          </cell>
          <cell r="F13919">
            <v>39867</v>
          </cell>
        </row>
        <row r="13920">
          <cell r="A13920">
            <v>2022</v>
          </cell>
          <cell r="B13920" t="str">
            <v>Michoacan</v>
          </cell>
          <cell r="F13920">
            <v>37469</v>
          </cell>
        </row>
        <row r="13921">
          <cell r="A13921">
            <v>2022</v>
          </cell>
          <cell r="B13921" t="str">
            <v>Michoacan</v>
          </cell>
          <cell r="F13921">
            <v>39635</v>
          </cell>
        </row>
        <row r="13922">
          <cell r="A13922">
            <v>2022</v>
          </cell>
          <cell r="B13922" t="str">
            <v>Michoacan</v>
          </cell>
          <cell r="F13922">
            <v>36986</v>
          </cell>
        </row>
        <row r="13923">
          <cell r="A13923">
            <v>2022</v>
          </cell>
          <cell r="B13923" t="str">
            <v>Michoacan</v>
          </cell>
          <cell r="F13923">
            <v>39326</v>
          </cell>
        </row>
        <row r="13924">
          <cell r="A13924">
            <v>2022</v>
          </cell>
          <cell r="B13924" t="str">
            <v>Michoacan</v>
          </cell>
          <cell r="F13924">
            <v>36323</v>
          </cell>
        </row>
        <row r="13925">
          <cell r="A13925">
            <v>2022</v>
          </cell>
          <cell r="B13925" t="str">
            <v>Michoacan</v>
          </cell>
          <cell r="F13925">
            <v>38891</v>
          </cell>
        </row>
        <row r="13926">
          <cell r="A13926">
            <v>2022</v>
          </cell>
          <cell r="B13926" t="str">
            <v>Michoacan</v>
          </cell>
          <cell r="F13926">
            <v>35508</v>
          </cell>
        </row>
        <row r="13927">
          <cell r="A13927">
            <v>2022</v>
          </cell>
          <cell r="B13927" t="str">
            <v>Michoacan</v>
          </cell>
          <cell r="F13927">
            <v>38335</v>
          </cell>
        </row>
        <row r="13928">
          <cell r="A13928">
            <v>2022</v>
          </cell>
          <cell r="B13928" t="str">
            <v>Michoacan</v>
          </cell>
          <cell r="F13928">
            <v>34681</v>
          </cell>
        </row>
        <row r="13929">
          <cell r="A13929">
            <v>2022</v>
          </cell>
          <cell r="B13929" t="str">
            <v>Michoacan</v>
          </cell>
          <cell r="F13929">
            <v>37764</v>
          </cell>
        </row>
        <row r="13930">
          <cell r="A13930">
            <v>2022</v>
          </cell>
          <cell r="B13930" t="str">
            <v>Michoacan</v>
          </cell>
          <cell r="F13930">
            <v>33852</v>
          </cell>
        </row>
        <row r="13931">
          <cell r="A13931">
            <v>2022</v>
          </cell>
          <cell r="B13931" t="str">
            <v>Michoacan</v>
          </cell>
          <cell r="F13931">
            <v>37173</v>
          </cell>
        </row>
        <row r="13932">
          <cell r="A13932">
            <v>2022</v>
          </cell>
          <cell r="B13932" t="str">
            <v>Michoacan</v>
          </cell>
          <cell r="F13932">
            <v>33000</v>
          </cell>
        </row>
        <row r="13933">
          <cell r="A13933">
            <v>2022</v>
          </cell>
          <cell r="B13933" t="str">
            <v>Michoacan</v>
          </cell>
          <cell r="F13933">
            <v>36530</v>
          </cell>
        </row>
        <row r="13934">
          <cell r="A13934">
            <v>2022</v>
          </cell>
          <cell r="B13934" t="str">
            <v>Michoacan</v>
          </cell>
          <cell r="F13934">
            <v>32151</v>
          </cell>
        </row>
        <row r="13935">
          <cell r="A13935">
            <v>2022</v>
          </cell>
          <cell r="B13935" t="str">
            <v>Michoacan</v>
          </cell>
          <cell r="F13935">
            <v>35856</v>
          </cell>
        </row>
        <row r="13936">
          <cell r="A13936">
            <v>2022</v>
          </cell>
          <cell r="B13936" t="str">
            <v>Michoacan</v>
          </cell>
          <cell r="F13936">
            <v>31293</v>
          </cell>
        </row>
        <row r="13937">
          <cell r="A13937">
            <v>2022</v>
          </cell>
          <cell r="B13937" t="str">
            <v>Michoacan</v>
          </cell>
          <cell r="F13937">
            <v>35153</v>
          </cell>
        </row>
        <row r="13938">
          <cell r="A13938">
            <v>2022</v>
          </cell>
          <cell r="B13938" t="str">
            <v>Michoacan</v>
          </cell>
          <cell r="F13938">
            <v>30424</v>
          </cell>
        </row>
        <row r="13939">
          <cell r="A13939">
            <v>2022</v>
          </cell>
          <cell r="B13939" t="str">
            <v>Michoacan</v>
          </cell>
          <cell r="F13939">
            <v>34436</v>
          </cell>
        </row>
        <row r="13940">
          <cell r="A13940">
            <v>2022</v>
          </cell>
          <cell r="B13940" t="str">
            <v>Michoacan</v>
          </cell>
          <cell r="F13940">
            <v>29575</v>
          </cell>
        </row>
        <row r="13941">
          <cell r="A13941">
            <v>2022</v>
          </cell>
          <cell r="B13941" t="str">
            <v>Michoacan</v>
          </cell>
          <cell r="F13941">
            <v>33730</v>
          </cell>
        </row>
        <row r="13942">
          <cell r="A13942">
            <v>2022</v>
          </cell>
          <cell r="B13942" t="str">
            <v>Michoacan</v>
          </cell>
          <cell r="F13942">
            <v>28783</v>
          </cell>
        </row>
        <row r="13943">
          <cell r="A13943">
            <v>2022</v>
          </cell>
          <cell r="B13943" t="str">
            <v>Michoacan</v>
          </cell>
          <cell r="F13943">
            <v>33044</v>
          </cell>
        </row>
        <row r="13944">
          <cell r="A13944">
            <v>2022</v>
          </cell>
          <cell r="B13944" t="str">
            <v>Michoacan</v>
          </cell>
          <cell r="F13944">
            <v>28075</v>
          </cell>
        </row>
        <row r="13945">
          <cell r="A13945">
            <v>2022</v>
          </cell>
          <cell r="B13945" t="str">
            <v>Michoacan</v>
          </cell>
          <cell r="F13945">
            <v>32386</v>
          </cell>
        </row>
        <row r="13946">
          <cell r="A13946">
            <v>2022</v>
          </cell>
          <cell r="B13946" t="str">
            <v>Michoacan</v>
          </cell>
          <cell r="F13946">
            <v>27472</v>
          </cell>
        </row>
        <row r="13947">
          <cell r="A13947">
            <v>2022</v>
          </cell>
          <cell r="B13947" t="str">
            <v>Michoacan</v>
          </cell>
          <cell r="F13947">
            <v>31774</v>
          </cell>
        </row>
        <row r="13948">
          <cell r="A13948">
            <v>2022</v>
          </cell>
          <cell r="B13948" t="str">
            <v>Michoacan</v>
          </cell>
          <cell r="F13948">
            <v>26984</v>
          </cell>
        </row>
        <row r="13949">
          <cell r="A13949">
            <v>2022</v>
          </cell>
          <cell r="B13949" t="str">
            <v>Michoacan</v>
          </cell>
          <cell r="F13949">
            <v>31226</v>
          </cell>
        </row>
        <row r="13950">
          <cell r="A13950">
            <v>2022</v>
          </cell>
          <cell r="B13950" t="str">
            <v>Michoacan</v>
          </cell>
          <cell r="F13950">
            <v>26605</v>
          </cell>
        </row>
        <row r="13951">
          <cell r="A13951">
            <v>2022</v>
          </cell>
          <cell r="B13951" t="str">
            <v>Michoacan</v>
          </cell>
          <cell r="F13951">
            <v>30742</v>
          </cell>
        </row>
        <row r="13952">
          <cell r="A13952">
            <v>2022</v>
          </cell>
          <cell r="B13952" t="str">
            <v>Michoacan</v>
          </cell>
          <cell r="F13952">
            <v>26333</v>
          </cell>
        </row>
        <row r="13953">
          <cell r="A13953">
            <v>2022</v>
          </cell>
          <cell r="B13953" t="str">
            <v>Michoacan</v>
          </cell>
          <cell r="F13953">
            <v>30319</v>
          </cell>
        </row>
        <row r="13954">
          <cell r="A13954">
            <v>2022</v>
          </cell>
          <cell r="B13954" t="str">
            <v>Michoacan</v>
          </cell>
          <cell r="F13954">
            <v>26148</v>
          </cell>
        </row>
        <row r="13955">
          <cell r="A13955">
            <v>2022</v>
          </cell>
          <cell r="B13955" t="str">
            <v>Michoacan</v>
          </cell>
          <cell r="F13955">
            <v>29958</v>
          </cell>
        </row>
        <row r="13956">
          <cell r="A13956">
            <v>2022</v>
          </cell>
          <cell r="B13956" t="str">
            <v>Michoacan</v>
          </cell>
          <cell r="F13956">
            <v>25932</v>
          </cell>
        </row>
        <row r="13957">
          <cell r="A13957">
            <v>2022</v>
          </cell>
          <cell r="B13957" t="str">
            <v>Michoacan</v>
          </cell>
          <cell r="F13957">
            <v>29547</v>
          </cell>
        </row>
        <row r="13958">
          <cell r="A13958">
            <v>2022</v>
          </cell>
          <cell r="B13958" t="str">
            <v>Michoacan</v>
          </cell>
          <cell r="F13958">
            <v>25609</v>
          </cell>
        </row>
        <row r="13959">
          <cell r="A13959">
            <v>2022</v>
          </cell>
          <cell r="B13959" t="str">
            <v>Michoacan</v>
          </cell>
          <cell r="F13959">
            <v>29032</v>
          </cell>
        </row>
        <row r="13960">
          <cell r="A13960">
            <v>2022</v>
          </cell>
          <cell r="B13960" t="str">
            <v>Michoacan</v>
          </cell>
          <cell r="F13960">
            <v>25194</v>
          </cell>
        </row>
        <row r="13961">
          <cell r="A13961">
            <v>2022</v>
          </cell>
          <cell r="B13961" t="str">
            <v>Michoacan</v>
          </cell>
          <cell r="F13961">
            <v>28446</v>
          </cell>
        </row>
        <row r="13962">
          <cell r="A13962">
            <v>2022</v>
          </cell>
          <cell r="B13962" t="str">
            <v>Michoacan</v>
          </cell>
          <cell r="F13962">
            <v>24682</v>
          </cell>
        </row>
        <row r="13963">
          <cell r="A13963">
            <v>2022</v>
          </cell>
          <cell r="B13963" t="str">
            <v>Michoacan</v>
          </cell>
          <cell r="F13963">
            <v>27792</v>
          </cell>
        </row>
        <row r="13964">
          <cell r="A13964">
            <v>2022</v>
          </cell>
          <cell r="B13964" t="str">
            <v>Michoacan</v>
          </cell>
          <cell r="F13964">
            <v>24079</v>
          </cell>
        </row>
        <row r="13965">
          <cell r="A13965">
            <v>2022</v>
          </cell>
          <cell r="B13965" t="str">
            <v>Michoacan</v>
          </cell>
          <cell r="F13965">
            <v>27085</v>
          </cell>
        </row>
        <row r="13966">
          <cell r="A13966">
            <v>2022</v>
          </cell>
          <cell r="B13966" t="str">
            <v>Michoacan</v>
          </cell>
          <cell r="F13966">
            <v>23420</v>
          </cell>
        </row>
        <row r="13967">
          <cell r="A13967">
            <v>2022</v>
          </cell>
          <cell r="B13967" t="str">
            <v>Michoacan</v>
          </cell>
          <cell r="F13967">
            <v>26338</v>
          </cell>
        </row>
        <row r="13968">
          <cell r="A13968">
            <v>2022</v>
          </cell>
          <cell r="B13968" t="str">
            <v>Michoacan</v>
          </cell>
          <cell r="F13968">
            <v>22736</v>
          </cell>
        </row>
        <row r="13969">
          <cell r="A13969">
            <v>2022</v>
          </cell>
          <cell r="B13969" t="str">
            <v>Michoacan</v>
          </cell>
          <cell r="F13969">
            <v>25575</v>
          </cell>
        </row>
        <row r="13970">
          <cell r="A13970">
            <v>2022</v>
          </cell>
          <cell r="B13970" t="str">
            <v>Michoacan</v>
          </cell>
          <cell r="F13970">
            <v>22040</v>
          </cell>
        </row>
        <row r="13971">
          <cell r="A13971">
            <v>2022</v>
          </cell>
          <cell r="B13971" t="str">
            <v>Michoacan</v>
          </cell>
          <cell r="F13971">
            <v>24813</v>
          </cell>
        </row>
        <row r="13972">
          <cell r="A13972">
            <v>2022</v>
          </cell>
          <cell r="B13972" t="str">
            <v>Michoacan</v>
          </cell>
          <cell r="F13972">
            <v>21364</v>
          </cell>
        </row>
        <row r="13973">
          <cell r="A13973">
            <v>2022</v>
          </cell>
          <cell r="B13973" t="str">
            <v>Michoacan</v>
          </cell>
          <cell r="F13973">
            <v>24073</v>
          </cell>
        </row>
        <row r="13974">
          <cell r="A13974">
            <v>2022</v>
          </cell>
          <cell r="B13974" t="str">
            <v>Michoacan</v>
          </cell>
          <cell r="F13974">
            <v>20720</v>
          </cell>
        </row>
        <row r="13975">
          <cell r="A13975">
            <v>2022</v>
          </cell>
          <cell r="B13975" t="str">
            <v>Michoacan</v>
          </cell>
          <cell r="F13975">
            <v>23367</v>
          </cell>
        </row>
        <row r="13976">
          <cell r="A13976">
            <v>2022</v>
          </cell>
          <cell r="B13976" t="str">
            <v>Michoacan</v>
          </cell>
          <cell r="F13976">
            <v>20092</v>
          </cell>
        </row>
        <row r="13977">
          <cell r="A13977">
            <v>2022</v>
          </cell>
          <cell r="B13977" t="str">
            <v>Michoacan</v>
          </cell>
          <cell r="F13977">
            <v>22679</v>
          </cell>
        </row>
        <row r="13978">
          <cell r="A13978">
            <v>2022</v>
          </cell>
          <cell r="B13978" t="str">
            <v>Michoacan</v>
          </cell>
          <cell r="F13978">
            <v>19472</v>
          </cell>
        </row>
        <row r="13979">
          <cell r="A13979">
            <v>2022</v>
          </cell>
          <cell r="B13979" t="str">
            <v>Michoacan</v>
          </cell>
          <cell r="F13979">
            <v>21995</v>
          </cell>
        </row>
        <row r="13980">
          <cell r="A13980">
            <v>2022</v>
          </cell>
          <cell r="B13980" t="str">
            <v>Michoacan</v>
          </cell>
          <cell r="F13980">
            <v>18856</v>
          </cell>
        </row>
        <row r="13981">
          <cell r="A13981">
            <v>2022</v>
          </cell>
          <cell r="B13981" t="str">
            <v>Michoacan</v>
          </cell>
          <cell r="F13981">
            <v>21307</v>
          </cell>
        </row>
        <row r="13982">
          <cell r="A13982">
            <v>2022</v>
          </cell>
          <cell r="B13982" t="str">
            <v>Michoacan</v>
          </cell>
          <cell r="F13982">
            <v>18234</v>
          </cell>
        </row>
        <row r="13983">
          <cell r="A13983">
            <v>2022</v>
          </cell>
          <cell r="B13983" t="str">
            <v>Michoacan</v>
          </cell>
          <cell r="F13983">
            <v>20609</v>
          </cell>
        </row>
        <row r="13984">
          <cell r="A13984">
            <v>2022</v>
          </cell>
          <cell r="B13984" t="str">
            <v>Michoacan</v>
          </cell>
          <cell r="F13984">
            <v>17588</v>
          </cell>
        </row>
        <row r="13985">
          <cell r="A13985">
            <v>2022</v>
          </cell>
          <cell r="B13985" t="str">
            <v>Michoacan</v>
          </cell>
          <cell r="F13985">
            <v>19886</v>
          </cell>
        </row>
        <row r="13986">
          <cell r="A13986">
            <v>2022</v>
          </cell>
          <cell r="B13986" t="str">
            <v>Michoacan</v>
          </cell>
          <cell r="F13986">
            <v>16901</v>
          </cell>
        </row>
        <row r="13987">
          <cell r="A13987">
            <v>2022</v>
          </cell>
          <cell r="B13987" t="str">
            <v>Michoacan</v>
          </cell>
          <cell r="F13987">
            <v>19120</v>
          </cell>
        </row>
        <row r="13988">
          <cell r="A13988">
            <v>2022</v>
          </cell>
          <cell r="B13988" t="str">
            <v>Michoacan</v>
          </cell>
          <cell r="F13988">
            <v>16180</v>
          </cell>
        </row>
        <row r="13989">
          <cell r="A13989">
            <v>2022</v>
          </cell>
          <cell r="B13989" t="str">
            <v>Michoacan</v>
          </cell>
          <cell r="F13989">
            <v>18309</v>
          </cell>
        </row>
        <row r="13990">
          <cell r="A13990">
            <v>2022</v>
          </cell>
          <cell r="B13990" t="str">
            <v>Michoacan</v>
          </cell>
          <cell r="F13990">
            <v>15430</v>
          </cell>
        </row>
        <row r="13991">
          <cell r="A13991">
            <v>2022</v>
          </cell>
          <cell r="B13991" t="str">
            <v>Michoacan</v>
          </cell>
          <cell r="F13991">
            <v>17474</v>
          </cell>
        </row>
        <row r="13992">
          <cell r="A13992">
            <v>2022</v>
          </cell>
          <cell r="B13992" t="str">
            <v>Michoacan</v>
          </cell>
          <cell r="F13992">
            <v>14656</v>
          </cell>
        </row>
        <row r="13993">
          <cell r="A13993">
            <v>2022</v>
          </cell>
          <cell r="B13993" t="str">
            <v>Michoacan</v>
          </cell>
          <cell r="F13993">
            <v>16623</v>
          </cell>
        </row>
        <row r="13994">
          <cell r="A13994">
            <v>2022</v>
          </cell>
          <cell r="B13994" t="str">
            <v>Michoacan</v>
          </cell>
          <cell r="F13994">
            <v>13871</v>
          </cell>
        </row>
        <row r="13995">
          <cell r="A13995">
            <v>2022</v>
          </cell>
          <cell r="B13995" t="str">
            <v>Michoacan</v>
          </cell>
          <cell r="F13995">
            <v>15764</v>
          </cell>
        </row>
        <row r="13996">
          <cell r="A13996">
            <v>2022</v>
          </cell>
          <cell r="B13996" t="str">
            <v>Michoacan</v>
          </cell>
          <cell r="F13996">
            <v>13090</v>
          </cell>
        </row>
        <row r="13997">
          <cell r="A13997">
            <v>2022</v>
          </cell>
          <cell r="B13997" t="str">
            <v>Michoacan</v>
          </cell>
          <cell r="F13997">
            <v>14916</v>
          </cell>
        </row>
        <row r="13998">
          <cell r="A13998">
            <v>2022</v>
          </cell>
          <cell r="B13998" t="str">
            <v>Michoacan</v>
          </cell>
          <cell r="F13998">
            <v>12309</v>
          </cell>
        </row>
        <row r="13999">
          <cell r="A13999">
            <v>2022</v>
          </cell>
          <cell r="B13999" t="str">
            <v>Michoacan</v>
          </cell>
          <cell r="F13999">
            <v>14087</v>
          </cell>
        </row>
        <row r="14000">
          <cell r="A14000">
            <v>2022</v>
          </cell>
          <cell r="B14000" t="str">
            <v>Michoacan</v>
          </cell>
          <cell r="F14000">
            <v>11546</v>
          </cell>
        </row>
        <row r="14001">
          <cell r="A14001">
            <v>2022</v>
          </cell>
          <cell r="B14001" t="str">
            <v>Michoacan</v>
          </cell>
          <cell r="F14001">
            <v>13270</v>
          </cell>
        </row>
        <row r="14002">
          <cell r="A14002">
            <v>2022</v>
          </cell>
          <cell r="B14002" t="str">
            <v>Michoacan</v>
          </cell>
          <cell r="F14002">
            <v>10802</v>
          </cell>
        </row>
        <row r="14003">
          <cell r="A14003">
            <v>2022</v>
          </cell>
          <cell r="B14003" t="str">
            <v>Michoacan</v>
          </cell>
          <cell r="F14003">
            <v>12466</v>
          </cell>
        </row>
        <row r="14004">
          <cell r="A14004">
            <v>2022</v>
          </cell>
          <cell r="B14004" t="str">
            <v>Michoacan</v>
          </cell>
          <cell r="F14004">
            <v>10059</v>
          </cell>
        </row>
        <row r="14005">
          <cell r="A14005">
            <v>2022</v>
          </cell>
          <cell r="B14005" t="str">
            <v>Michoacan</v>
          </cell>
          <cell r="F14005">
            <v>11682</v>
          </cell>
        </row>
        <row r="14006">
          <cell r="A14006">
            <v>2022</v>
          </cell>
          <cell r="B14006" t="str">
            <v>Michoacan</v>
          </cell>
          <cell r="F14006">
            <v>9406</v>
          </cell>
        </row>
        <row r="14007">
          <cell r="A14007">
            <v>2022</v>
          </cell>
          <cell r="B14007" t="str">
            <v>Michoacan</v>
          </cell>
          <cell r="F14007">
            <v>11006</v>
          </cell>
        </row>
        <row r="14008">
          <cell r="A14008">
            <v>2022</v>
          </cell>
          <cell r="B14008" t="str">
            <v>Michoacan</v>
          </cell>
          <cell r="F14008">
            <v>8813</v>
          </cell>
        </row>
        <row r="14009">
          <cell r="A14009">
            <v>2022</v>
          </cell>
          <cell r="B14009" t="str">
            <v>Michoacan</v>
          </cell>
          <cell r="F14009">
            <v>10380</v>
          </cell>
        </row>
        <row r="14010">
          <cell r="A14010">
            <v>2022</v>
          </cell>
          <cell r="B14010" t="str">
            <v>Michoacan</v>
          </cell>
          <cell r="F14010">
            <v>8204</v>
          </cell>
        </row>
        <row r="14011">
          <cell r="A14011">
            <v>2022</v>
          </cell>
          <cell r="B14011" t="str">
            <v>Michoacan</v>
          </cell>
          <cell r="F14011">
            <v>9725</v>
          </cell>
        </row>
        <row r="14012">
          <cell r="A14012">
            <v>2022</v>
          </cell>
          <cell r="B14012" t="str">
            <v>Michoacan</v>
          </cell>
          <cell r="F14012">
            <v>7620</v>
          </cell>
        </row>
        <row r="14013">
          <cell r="A14013">
            <v>2022</v>
          </cell>
          <cell r="B14013" t="str">
            <v>Michoacan</v>
          </cell>
          <cell r="F14013">
            <v>9092</v>
          </cell>
        </row>
        <row r="14014">
          <cell r="A14014">
            <v>2022</v>
          </cell>
          <cell r="B14014" t="str">
            <v>Michoacan</v>
          </cell>
          <cell r="F14014">
            <v>7064</v>
          </cell>
        </row>
        <row r="14015">
          <cell r="A14015">
            <v>2022</v>
          </cell>
          <cell r="B14015" t="str">
            <v>Michoacan</v>
          </cell>
          <cell r="F14015">
            <v>8482</v>
          </cell>
        </row>
        <row r="14016">
          <cell r="A14016">
            <v>2022</v>
          </cell>
          <cell r="B14016" t="str">
            <v>Michoacan</v>
          </cell>
          <cell r="F14016">
            <v>6533</v>
          </cell>
        </row>
        <row r="14017">
          <cell r="A14017">
            <v>2022</v>
          </cell>
          <cell r="B14017" t="str">
            <v>Michoacan</v>
          </cell>
          <cell r="F14017">
            <v>7896</v>
          </cell>
        </row>
        <row r="14018">
          <cell r="A14018">
            <v>2022</v>
          </cell>
          <cell r="B14018" t="str">
            <v>Michoacan</v>
          </cell>
          <cell r="F14018">
            <v>6019</v>
          </cell>
        </row>
        <row r="14019">
          <cell r="A14019">
            <v>2022</v>
          </cell>
          <cell r="B14019" t="str">
            <v>Michoacan</v>
          </cell>
          <cell r="F14019">
            <v>7324</v>
          </cell>
        </row>
        <row r="14020">
          <cell r="A14020">
            <v>2022</v>
          </cell>
          <cell r="B14020" t="str">
            <v>Michoacan</v>
          </cell>
          <cell r="F14020">
            <v>5526</v>
          </cell>
        </row>
        <row r="14021">
          <cell r="A14021">
            <v>2022</v>
          </cell>
          <cell r="B14021" t="str">
            <v>Michoacan</v>
          </cell>
          <cell r="F14021">
            <v>6772</v>
          </cell>
        </row>
        <row r="14022">
          <cell r="A14022">
            <v>2022</v>
          </cell>
          <cell r="B14022" t="str">
            <v>Michoacan</v>
          </cell>
          <cell r="F14022">
            <v>5065</v>
          </cell>
        </row>
        <row r="14023">
          <cell r="A14023">
            <v>2022</v>
          </cell>
          <cell r="B14023" t="str">
            <v>Michoacan</v>
          </cell>
          <cell r="F14023">
            <v>6249</v>
          </cell>
        </row>
        <row r="14024">
          <cell r="A14024">
            <v>2022</v>
          </cell>
          <cell r="B14024" t="str">
            <v>Michoacan</v>
          </cell>
          <cell r="F14024">
            <v>4617</v>
          </cell>
        </row>
        <row r="14025">
          <cell r="A14025">
            <v>2022</v>
          </cell>
          <cell r="B14025" t="str">
            <v>Michoacan</v>
          </cell>
          <cell r="F14025">
            <v>5734</v>
          </cell>
        </row>
        <row r="14026">
          <cell r="A14026">
            <v>2022</v>
          </cell>
          <cell r="B14026" t="str">
            <v>Michoacan</v>
          </cell>
          <cell r="F14026">
            <v>4177</v>
          </cell>
        </row>
        <row r="14027">
          <cell r="A14027">
            <v>2022</v>
          </cell>
          <cell r="B14027" t="str">
            <v>Michoacan</v>
          </cell>
          <cell r="F14027">
            <v>5222</v>
          </cell>
        </row>
        <row r="14028">
          <cell r="A14028">
            <v>2022</v>
          </cell>
          <cell r="B14028" t="str">
            <v>Michoacan</v>
          </cell>
          <cell r="F14028">
            <v>3756</v>
          </cell>
        </row>
        <row r="14029">
          <cell r="A14029">
            <v>2022</v>
          </cell>
          <cell r="B14029" t="str">
            <v>Michoacan</v>
          </cell>
          <cell r="F14029">
            <v>4730</v>
          </cell>
        </row>
        <row r="14030">
          <cell r="A14030">
            <v>2022</v>
          </cell>
          <cell r="B14030" t="str">
            <v>Michoacan</v>
          </cell>
          <cell r="F14030">
            <v>3363</v>
          </cell>
        </row>
        <row r="14031">
          <cell r="A14031">
            <v>2022</v>
          </cell>
          <cell r="B14031" t="str">
            <v>Michoacan</v>
          </cell>
          <cell r="F14031">
            <v>4260</v>
          </cell>
        </row>
        <row r="14032">
          <cell r="A14032">
            <v>2022</v>
          </cell>
          <cell r="B14032" t="str">
            <v>Michoacan</v>
          </cell>
          <cell r="F14032">
            <v>2996</v>
          </cell>
        </row>
        <row r="14033">
          <cell r="A14033">
            <v>2022</v>
          </cell>
          <cell r="B14033" t="str">
            <v>Michoacan</v>
          </cell>
          <cell r="F14033">
            <v>3819</v>
          </cell>
        </row>
        <row r="14034">
          <cell r="A14034">
            <v>2022</v>
          </cell>
          <cell r="B14034" t="str">
            <v>Michoacan</v>
          </cell>
          <cell r="F14034">
            <v>2652</v>
          </cell>
        </row>
        <row r="14035">
          <cell r="A14035">
            <v>2022</v>
          </cell>
          <cell r="B14035" t="str">
            <v>Michoacan</v>
          </cell>
          <cell r="F14035">
            <v>3409</v>
          </cell>
        </row>
        <row r="14036">
          <cell r="A14036">
            <v>2022</v>
          </cell>
          <cell r="B14036" t="str">
            <v>Michoacan</v>
          </cell>
          <cell r="F14036">
            <v>2335</v>
          </cell>
        </row>
        <row r="14037">
          <cell r="A14037">
            <v>2022</v>
          </cell>
          <cell r="B14037" t="str">
            <v>Michoacan</v>
          </cell>
          <cell r="F14037">
            <v>3022</v>
          </cell>
        </row>
        <row r="14038">
          <cell r="A14038">
            <v>2022</v>
          </cell>
          <cell r="B14038" t="str">
            <v>Michoacan</v>
          </cell>
          <cell r="F14038">
            <v>2042</v>
          </cell>
        </row>
        <row r="14039">
          <cell r="A14039">
            <v>2022</v>
          </cell>
          <cell r="B14039" t="str">
            <v>Michoacan</v>
          </cell>
          <cell r="F14039">
            <v>2654</v>
          </cell>
        </row>
        <row r="14040">
          <cell r="A14040">
            <v>2022</v>
          </cell>
          <cell r="B14040" t="str">
            <v>Michoacan</v>
          </cell>
          <cell r="F14040">
            <v>1766</v>
          </cell>
        </row>
        <row r="14041">
          <cell r="A14041">
            <v>2022</v>
          </cell>
          <cell r="B14041" t="str">
            <v>Michoacan</v>
          </cell>
          <cell r="F14041">
            <v>2305</v>
          </cell>
        </row>
        <row r="14042">
          <cell r="A14042">
            <v>2022</v>
          </cell>
          <cell r="B14042" t="str">
            <v>Michoacan</v>
          </cell>
          <cell r="F14042">
            <v>1515</v>
          </cell>
        </row>
        <row r="14043">
          <cell r="A14043">
            <v>2022</v>
          </cell>
          <cell r="B14043" t="str">
            <v>Michoacan</v>
          </cell>
          <cell r="F14043">
            <v>1982</v>
          </cell>
        </row>
        <row r="14044">
          <cell r="A14044">
            <v>2022</v>
          </cell>
          <cell r="B14044" t="str">
            <v>Michoacan</v>
          </cell>
          <cell r="F14044">
            <v>1284</v>
          </cell>
        </row>
        <row r="14045">
          <cell r="A14045">
            <v>2022</v>
          </cell>
          <cell r="B14045" t="str">
            <v>Michoacan</v>
          </cell>
          <cell r="F14045">
            <v>1684</v>
          </cell>
        </row>
        <row r="14046">
          <cell r="A14046">
            <v>2022</v>
          </cell>
          <cell r="B14046" t="str">
            <v>Michoacan</v>
          </cell>
          <cell r="F14046">
            <v>1068</v>
          </cell>
        </row>
        <row r="14047">
          <cell r="A14047">
            <v>2022</v>
          </cell>
          <cell r="B14047" t="str">
            <v>Michoacan</v>
          </cell>
          <cell r="F14047">
            <v>1405</v>
          </cell>
        </row>
        <row r="14048">
          <cell r="A14048">
            <v>2022</v>
          </cell>
          <cell r="B14048" t="str">
            <v>Michoacan</v>
          </cell>
          <cell r="F14048">
            <v>871</v>
          </cell>
        </row>
        <row r="14049">
          <cell r="A14049">
            <v>2022</v>
          </cell>
          <cell r="B14049" t="str">
            <v>Michoacan</v>
          </cell>
          <cell r="F14049">
            <v>1146</v>
          </cell>
        </row>
        <row r="14050">
          <cell r="A14050">
            <v>2022</v>
          </cell>
          <cell r="B14050" t="str">
            <v>Michoacan</v>
          </cell>
          <cell r="F14050">
            <v>699</v>
          </cell>
        </row>
        <row r="14051">
          <cell r="A14051">
            <v>2022</v>
          </cell>
          <cell r="B14051" t="str">
            <v>Michoacan</v>
          </cell>
          <cell r="F14051">
            <v>920</v>
          </cell>
        </row>
        <row r="14052">
          <cell r="A14052">
            <v>2022</v>
          </cell>
          <cell r="B14052" t="str">
            <v>Michoacan</v>
          </cell>
          <cell r="F14052">
            <v>550</v>
          </cell>
        </row>
        <row r="14053">
          <cell r="A14053">
            <v>2022</v>
          </cell>
          <cell r="B14053" t="str">
            <v>Michoacan</v>
          </cell>
          <cell r="F14053">
            <v>723</v>
          </cell>
        </row>
        <row r="14054">
          <cell r="A14054">
            <v>2022</v>
          </cell>
          <cell r="B14054" t="str">
            <v>Michoacan</v>
          </cell>
          <cell r="F14054">
            <v>423</v>
          </cell>
        </row>
        <row r="14055">
          <cell r="A14055">
            <v>2022</v>
          </cell>
          <cell r="B14055" t="str">
            <v>Michoacan</v>
          </cell>
          <cell r="F14055">
            <v>556</v>
          </cell>
        </row>
        <row r="14056">
          <cell r="A14056">
            <v>2022</v>
          </cell>
          <cell r="B14056" t="str">
            <v>Michoacan</v>
          </cell>
          <cell r="F14056">
            <v>318</v>
          </cell>
        </row>
        <row r="14057">
          <cell r="A14057">
            <v>2022</v>
          </cell>
          <cell r="B14057" t="str">
            <v>Michoacan</v>
          </cell>
          <cell r="F14057">
            <v>419</v>
          </cell>
        </row>
        <row r="14058">
          <cell r="A14058">
            <v>2022</v>
          </cell>
          <cell r="B14058" t="str">
            <v>Michoacan</v>
          </cell>
          <cell r="F14058">
            <v>234</v>
          </cell>
        </row>
        <row r="14059">
          <cell r="A14059">
            <v>2022</v>
          </cell>
          <cell r="B14059" t="str">
            <v>Michoacan</v>
          </cell>
          <cell r="F14059">
            <v>307</v>
          </cell>
        </row>
        <row r="14060">
          <cell r="A14060">
            <v>2022</v>
          </cell>
          <cell r="B14060" t="str">
            <v>Michoacan</v>
          </cell>
          <cell r="F14060">
            <v>166</v>
          </cell>
        </row>
        <row r="14061">
          <cell r="A14061">
            <v>2022</v>
          </cell>
          <cell r="B14061" t="str">
            <v>Michoacan</v>
          </cell>
          <cell r="F14061">
            <v>218</v>
          </cell>
        </row>
        <row r="14062">
          <cell r="A14062">
            <v>2022</v>
          </cell>
          <cell r="B14062" t="str">
            <v>Michoacan</v>
          </cell>
          <cell r="F14062">
            <v>114</v>
          </cell>
        </row>
        <row r="14063">
          <cell r="A14063">
            <v>2022</v>
          </cell>
          <cell r="B14063" t="str">
            <v>Michoacan</v>
          </cell>
          <cell r="F14063">
            <v>150</v>
          </cell>
        </row>
        <row r="14064">
          <cell r="A14064">
            <v>2022</v>
          </cell>
          <cell r="B14064" t="str">
            <v>Michoacan</v>
          </cell>
          <cell r="F14064">
            <v>76</v>
          </cell>
        </row>
        <row r="14065">
          <cell r="A14065">
            <v>2022</v>
          </cell>
          <cell r="B14065" t="str">
            <v>Michoacan</v>
          </cell>
          <cell r="F14065">
            <v>100</v>
          </cell>
        </row>
        <row r="14066">
          <cell r="A14066">
            <v>2022</v>
          </cell>
          <cell r="B14066" t="str">
            <v>Michoacan</v>
          </cell>
          <cell r="F14066">
            <v>49</v>
          </cell>
        </row>
        <row r="14067">
          <cell r="A14067">
            <v>2022</v>
          </cell>
          <cell r="B14067" t="str">
            <v>Michoacan</v>
          </cell>
          <cell r="F14067">
            <v>64</v>
          </cell>
        </row>
        <row r="14068">
          <cell r="A14068">
            <v>2022</v>
          </cell>
          <cell r="B14068" t="str">
            <v>Michoacan</v>
          </cell>
          <cell r="F14068">
            <v>30</v>
          </cell>
        </row>
        <row r="14069">
          <cell r="A14069">
            <v>2022</v>
          </cell>
          <cell r="B14069" t="str">
            <v>Michoacan</v>
          </cell>
          <cell r="F14069">
            <v>39</v>
          </cell>
        </row>
        <row r="14070">
          <cell r="A14070">
            <v>2022</v>
          </cell>
          <cell r="B14070" t="str">
            <v>Michoacan</v>
          </cell>
          <cell r="F14070">
            <v>18</v>
          </cell>
        </row>
        <row r="14071">
          <cell r="A14071">
            <v>2022</v>
          </cell>
          <cell r="B14071" t="str">
            <v>Michoacan</v>
          </cell>
          <cell r="F14071">
            <v>23</v>
          </cell>
        </row>
        <row r="14072">
          <cell r="A14072">
            <v>2022</v>
          </cell>
          <cell r="B14072" t="str">
            <v>Michoacan</v>
          </cell>
          <cell r="F14072">
            <v>10</v>
          </cell>
        </row>
        <row r="14073">
          <cell r="A14073">
            <v>2022</v>
          </cell>
          <cell r="B14073" t="str">
            <v>Michoacan</v>
          </cell>
          <cell r="F14073">
            <v>13</v>
          </cell>
        </row>
        <row r="14074">
          <cell r="A14074">
            <v>2022</v>
          </cell>
          <cell r="B14074" t="str">
            <v>Michoacan</v>
          </cell>
          <cell r="F14074">
            <v>5</v>
          </cell>
        </row>
        <row r="14075">
          <cell r="A14075">
            <v>2022</v>
          </cell>
          <cell r="B14075" t="str">
            <v>Michoacan</v>
          </cell>
          <cell r="F14075">
            <v>6</v>
          </cell>
        </row>
        <row r="14076">
          <cell r="A14076">
            <v>2022</v>
          </cell>
          <cell r="B14076" t="str">
            <v>Michoacan</v>
          </cell>
          <cell r="F14076">
            <v>3</v>
          </cell>
        </row>
        <row r="14077">
          <cell r="A14077">
            <v>2022</v>
          </cell>
          <cell r="B14077" t="str">
            <v>Michoacan</v>
          </cell>
          <cell r="F14077">
            <v>3</v>
          </cell>
        </row>
        <row r="14078">
          <cell r="A14078">
            <v>2022</v>
          </cell>
          <cell r="B14078" t="str">
            <v>Michoacan</v>
          </cell>
          <cell r="F14078">
            <v>2</v>
          </cell>
        </row>
        <row r="14079">
          <cell r="A14079">
            <v>2022</v>
          </cell>
          <cell r="B14079" t="str">
            <v>Michoacan</v>
          </cell>
          <cell r="F14079">
            <v>1</v>
          </cell>
        </row>
        <row r="14080">
          <cell r="A14080">
            <v>2022</v>
          </cell>
          <cell r="B14080" t="str">
            <v>Michoacan</v>
          </cell>
          <cell r="F14080">
            <v>1</v>
          </cell>
        </row>
        <row r="14081">
          <cell r="A14081">
            <v>2022</v>
          </cell>
          <cell r="B14081" t="str">
            <v>Michoacan</v>
          </cell>
          <cell r="F14081">
            <v>0</v>
          </cell>
        </row>
        <row r="14082">
          <cell r="A14082">
            <v>2019</v>
          </cell>
          <cell r="B14082" t="str">
            <v>Morelos</v>
          </cell>
          <cell r="F14082">
            <v>17132</v>
          </cell>
        </row>
        <row r="14083">
          <cell r="A14083">
            <v>2019</v>
          </cell>
          <cell r="B14083" t="str">
            <v>Morelos</v>
          </cell>
          <cell r="F14083">
            <v>16512</v>
          </cell>
        </row>
        <row r="14084">
          <cell r="A14084">
            <v>2019</v>
          </cell>
          <cell r="B14084" t="str">
            <v>Morelos</v>
          </cell>
          <cell r="F14084">
            <v>17226</v>
          </cell>
        </row>
        <row r="14085">
          <cell r="A14085">
            <v>2019</v>
          </cell>
          <cell r="B14085" t="str">
            <v>Morelos</v>
          </cell>
          <cell r="F14085">
            <v>16628</v>
          </cell>
        </row>
        <row r="14086">
          <cell r="A14086">
            <v>2019</v>
          </cell>
          <cell r="B14086" t="str">
            <v>Morelos</v>
          </cell>
          <cell r="F14086">
            <v>17338</v>
          </cell>
        </row>
        <row r="14087">
          <cell r="A14087">
            <v>2019</v>
          </cell>
          <cell r="B14087" t="str">
            <v>Morelos</v>
          </cell>
          <cell r="F14087">
            <v>16751</v>
          </cell>
        </row>
        <row r="14088">
          <cell r="A14088">
            <v>2019</v>
          </cell>
          <cell r="B14088" t="str">
            <v>Morelos</v>
          </cell>
          <cell r="F14088">
            <v>17315</v>
          </cell>
        </row>
        <row r="14089">
          <cell r="A14089">
            <v>2019</v>
          </cell>
          <cell r="B14089" t="str">
            <v>Morelos</v>
          </cell>
          <cell r="F14089">
            <v>16694</v>
          </cell>
        </row>
        <row r="14090">
          <cell r="A14090">
            <v>2019</v>
          </cell>
          <cell r="B14090" t="str">
            <v>Morelos</v>
          </cell>
          <cell r="F14090">
            <v>17201</v>
          </cell>
        </row>
        <row r="14091">
          <cell r="A14091">
            <v>2019</v>
          </cell>
          <cell r="B14091" t="str">
            <v>Morelos</v>
          </cell>
          <cell r="F14091">
            <v>16534</v>
          </cell>
        </row>
        <row r="14092">
          <cell r="A14092">
            <v>2019</v>
          </cell>
          <cell r="B14092" t="str">
            <v>Morelos</v>
          </cell>
          <cell r="F14092">
            <v>17169</v>
          </cell>
        </row>
        <row r="14093">
          <cell r="A14093">
            <v>2019</v>
          </cell>
          <cell r="B14093" t="str">
            <v>Morelos</v>
          </cell>
          <cell r="F14093">
            <v>16481</v>
          </cell>
        </row>
        <row r="14094">
          <cell r="A14094">
            <v>2019</v>
          </cell>
          <cell r="B14094" t="str">
            <v>Morelos</v>
          </cell>
          <cell r="F14094">
            <v>17153</v>
          </cell>
        </row>
        <row r="14095">
          <cell r="A14095">
            <v>2019</v>
          </cell>
          <cell r="B14095" t="str">
            <v>Morelos</v>
          </cell>
          <cell r="F14095">
            <v>16438</v>
          </cell>
        </row>
        <row r="14096">
          <cell r="A14096">
            <v>2019</v>
          </cell>
          <cell r="B14096" t="str">
            <v>Morelos</v>
          </cell>
          <cell r="F14096">
            <v>17153</v>
          </cell>
        </row>
        <row r="14097">
          <cell r="A14097">
            <v>2019</v>
          </cell>
          <cell r="B14097" t="str">
            <v>Morelos</v>
          </cell>
          <cell r="F14097">
            <v>16411</v>
          </cell>
        </row>
        <row r="14098">
          <cell r="A14098">
            <v>2019</v>
          </cell>
          <cell r="B14098" t="str">
            <v>Morelos</v>
          </cell>
          <cell r="F14098">
            <v>17160</v>
          </cell>
        </row>
        <row r="14099">
          <cell r="A14099">
            <v>2019</v>
          </cell>
          <cell r="B14099" t="str">
            <v>Morelos</v>
          </cell>
          <cell r="F14099">
            <v>16408</v>
          </cell>
        </row>
        <row r="14100">
          <cell r="A14100">
            <v>2019</v>
          </cell>
          <cell r="B14100" t="str">
            <v>Morelos</v>
          </cell>
          <cell r="F14100">
            <v>17184</v>
          </cell>
        </row>
        <row r="14101">
          <cell r="A14101">
            <v>2019</v>
          </cell>
          <cell r="B14101" t="str">
            <v>Morelos</v>
          </cell>
          <cell r="F14101">
            <v>16437</v>
          </cell>
        </row>
        <row r="14102">
          <cell r="A14102">
            <v>2019</v>
          </cell>
          <cell r="B14102" t="str">
            <v>Morelos</v>
          </cell>
          <cell r="F14102">
            <v>17221</v>
          </cell>
        </row>
        <row r="14103">
          <cell r="A14103">
            <v>2019</v>
          </cell>
          <cell r="B14103" t="str">
            <v>Morelos</v>
          </cell>
          <cell r="F14103">
            <v>16490</v>
          </cell>
        </row>
        <row r="14104">
          <cell r="A14104">
            <v>2019</v>
          </cell>
          <cell r="B14104" t="str">
            <v>Morelos</v>
          </cell>
          <cell r="F14104">
            <v>17265</v>
          </cell>
        </row>
        <row r="14105">
          <cell r="A14105">
            <v>2019</v>
          </cell>
          <cell r="B14105" t="str">
            <v>Morelos</v>
          </cell>
          <cell r="F14105">
            <v>16553</v>
          </cell>
        </row>
        <row r="14106">
          <cell r="A14106">
            <v>2019</v>
          </cell>
          <cell r="B14106" t="str">
            <v>Morelos</v>
          </cell>
          <cell r="F14106">
            <v>17324</v>
          </cell>
        </row>
        <row r="14107">
          <cell r="A14107">
            <v>2019</v>
          </cell>
          <cell r="B14107" t="str">
            <v>Morelos</v>
          </cell>
          <cell r="F14107">
            <v>16616</v>
          </cell>
        </row>
        <row r="14108">
          <cell r="A14108">
            <v>2019</v>
          </cell>
          <cell r="B14108" t="str">
            <v>Morelos</v>
          </cell>
          <cell r="F14108">
            <v>17400</v>
          </cell>
        </row>
        <row r="14109">
          <cell r="A14109">
            <v>2019</v>
          </cell>
          <cell r="B14109" t="str">
            <v>Morelos</v>
          </cell>
          <cell r="F14109">
            <v>16702</v>
          </cell>
        </row>
        <row r="14110">
          <cell r="A14110">
            <v>2019</v>
          </cell>
          <cell r="B14110" t="str">
            <v>Morelos</v>
          </cell>
          <cell r="F14110">
            <v>17471</v>
          </cell>
        </row>
        <row r="14111">
          <cell r="A14111">
            <v>2019</v>
          </cell>
          <cell r="B14111" t="str">
            <v>Morelos</v>
          </cell>
          <cell r="F14111">
            <v>16800</v>
          </cell>
        </row>
        <row r="14112">
          <cell r="A14112">
            <v>2019</v>
          </cell>
          <cell r="B14112" t="str">
            <v>Morelos</v>
          </cell>
          <cell r="F14112">
            <v>17487</v>
          </cell>
        </row>
        <row r="14113">
          <cell r="A14113">
            <v>2019</v>
          </cell>
          <cell r="B14113" t="str">
            <v>Morelos</v>
          </cell>
          <cell r="F14113">
            <v>16873</v>
          </cell>
        </row>
        <row r="14114">
          <cell r="A14114">
            <v>2019</v>
          </cell>
          <cell r="B14114" t="str">
            <v>Morelos</v>
          </cell>
          <cell r="F14114">
            <v>17440</v>
          </cell>
        </row>
        <row r="14115">
          <cell r="A14115">
            <v>2019</v>
          </cell>
          <cell r="B14115" t="str">
            <v>Morelos</v>
          </cell>
          <cell r="F14115">
            <v>16918</v>
          </cell>
        </row>
        <row r="14116">
          <cell r="A14116">
            <v>2019</v>
          </cell>
          <cell r="B14116" t="str">
            <v>Morelos</v>
          </cell>
          <cell r="F14116">
            <v>17384</v>
          </cell>
        </row>
        <row r="14117">
          <cell r="A14117">
            <v>2019</v>
          </cell>
          <cell r="B14117" t="str">
            <v>Morelos</v>
          </cell>
          <cell r="F14117">
            <v>16968</v>
          </cell>
        </row>
        <row r="14118">
          <cell r="A14118">
            <v>2019</v>
          </cell>
          <cell r="B14118" t="str">
            <v>Morelos</v>
          </cell>
          <cell r="F14118">
            <v>17330</v>
          </cell>
        </row>
        <row r="14119">
          <cell r="A14119">
            <v>2019</v>
          </cell>
          <cell r="B14119" t="str">
            <v>Morelos</v>
          </cell>
          <cell r="F14119">
            <v>17017</v>
          </cell>
        </row>
        <row r="14120">
          <cell r="A14120">
            <v>2019</v>
          </cell>
          <cell r="B14120" t="str">
            <v>Morelos</v>
          </cell>
          <cell r="F14120">
            <v>17285</v>
          </cell>
        </row>
        <row r="14121">
          <cell r="A14121">
            <v>2019</v>
          </cell>
          <cell r="B14121" t="str">
            <v>Morelos</v>
          </cell>
          <cell r="F14121">
            <v>17047</v>
          </cell>
        </row>
        <row r="14122">
          <cell r="A14122">
            <v>2019</v>
          </cell>
          <cell r="B14122" t="str">
            <v>Morelos</v>
          </cell>
          <cell r="F14122">
            <v>17267</v>
          </cell>
        </row>
        <row r="14123">
          <cell r="A14123">
            <v>2019</v>
          </cell>
          <cell r="B14123" t="str">
            <v>Morelos</v>
          </cell>
          <cell r="F14123">
            <v>17062</v>
          </cell>
        </row>
        <row r="14124">
          <cell r="A14124">
            <v>2019</v>
          </cell>
          <cell r="B14124" t="str">
            <v>Morelos</v>
          </cell>
          <cell r="F14124">
            <v>17272</v>
          </cell>
        </row>
        <row r="14125">
          <cell r="A14125">
            <v>2019</v>
          </cell>
          <cell r="B14125" t="str">
            <v>Morelos</v>
          </cell>
          <cell r="F14125">
            <v>17081</v>
          </cell>
        </row>
        <row r="14126">
          <cell r="A14126">
            <v>2019</v>
          </cell>
          <cell r="B14126" t="str">
            <v>Morelos</v>
          </cell>
          <cell r="F14126">
            <v>17284</v>
          </cell>
        </row>
        <row r="14127">
          <cell r="A14127">
            <v>2019</v>
          </cell>
          <cell r="B14127" t="str">
            <v>Morelos</v>
          </cell>
          <cell r="F14127">
            <v>17131</v>
          </cell>
        </row>
        <row r="14128">
          <cell r="A14128">
            <v>2019</v>
          </cell>
          <cell r="B14128" t="str">
            <v>Morelos</v>
          </cell>
          <cell r="F14128">
            <v>17300</v>
          </cell>
        </row>
        <row r="14129">
          <cell r="A14129">
            <v>2019</v>
          </cell>
          <cell r="B14129" t="str">
            <v>Morelos</v>
          </cell>
          <cell r="F14129">
            <v>17203</v>
          </cell>
        </row>
        <row r="14130">
          <cell r="A14130">
            <v>2019</v>
          </cell>
          <cell r="B14130" t="str">
            <v>Morelos</v>
          </cell>
          <cell r="F14130">
            <v>17305</v>
          </cell>
        </row>
        <row r="14131">
          <cell r="A14131">
            <v>2019</v>
          </cell>
          <cell r="B14131" t="str">
            <v>Morelos</v>
          </cell>
          <cell r="F14131">
            <v>17266</v>
          </cell>
        </row>
        <row r="14132">
          <cell r="A14132">
            <v>2019</v>
          </cell>
          <cell r="B14132" t="str">
            <v>Morelos</v>
          </cell>
          <cell r="F14132">
            <v>17244</v>
          </cell>
        </row>
        <row r="14133">
          <cell r="A14133">
            <v>2019</v>
          </cell>
          <cell r="B14133" t="str">
            <v>Morelos</v>
          </cell>
          <cell r="F14133">
            <v>17264</v>
          </cell>
        </row>
        <row r="14134">
          <cell r="A14134">
            <v>2019</v>
          </cell>
          <cell r="B14134" t="str">
            <v>Morelos</v>
          </cell>
          <cell r="F14134">
            <v>17097</v>
          </cell>
        </row>
        <row r="14135">
          <cell r="A14135">
            <v>2019</v>
          </cell>
          <cell r="B14135" t="str">
            <v>Morelos</v>
          </cell>
          <cell r="F14135">
            <v>17190</v>
          </cell>
        </row>
        <row r="14136">
          <cell r="A14136">
            <v>2019</v>
          </cell>
          <cell r="B14136" t="str">
            <v>Morelos</v>
          </cell>
          <cell r="F14136">
            <v>16867</v>
          </cell>
        </row>
        <row r="14137">
          <cell r="A14137">
            <v>2019</v>
          </cell>
          <cell r="B14137" t="str">
            <v>Morelos</v>
          </cell>
          <cell r="F14137">
            <v>17068</v>
          </cell>
        </row>
        <row r="14138">
          <cell r="A14138">
            <v>2019</v>
          </cell>
          <cell r="B14138" t="str">
            <v>Morelos</v>
          </cell>
          <cell r="F14138">
            <v>16538</v>
          </cell>
        </row>
        <row r="14139">
          <cell r="A14139">
            <v>2019</v>
          </cell>
          <cell r="B14139" t="str">
            <v>Morelos</v>
          </cell>
          <cell r="F14139">
            <v>16892</v>
          </cell>
        </row>
        <row r="14140">
          <cell r="A14140">
            <v>2019</v>
          </cell>
          <cell r="B14140" t="str">
            <v>Morelos</v>
          </cell>
          <cell r="F14140">
            <v>16141</v>
          </cell>
        </row>
        <row r="14141">
          <cell r="A14141">
            <v>2019</v>
          </cell>
          <cell r="B14141" t="str">
            <v>Morelos</v>
          </cell>
          <cell r="F14141">
            <v>16683</v>
          </cell>
        </row>
        <row r="14142">
          <cell r="A14142">
            <v>2019</v>
          </cell>
          <cell r="B14142" t="str">
            <v>Morelos</v>
          </cell>
          <cell r="F14142">
            <v>15729</v>
          </cell>
        </row>
        <row r="14143">
          <cell r="A14143">
            <v>2019</v>
          </cell>
          <cell r="B14143" t="str">
            <v>Morelos</v>
          </cell>
          <cell r="F14143">
            <v>16483</v>
          </cell>
        </row>
        <row r="14144">
          <cell r="A14144">
            <v>2019</v>
          </cell>
          <cell r="B14144" t="str">
            <v>Morelos</v>
          </cell>
          <cell r="F14144">
            <v>15305</v>
          </cell>
        </row>
        <row r="14145">
          <cell r="A14145">
            <v>2019</v>
          </cell>
          <cell r="B14145" t="str">
            <v>Morelos</v>
          </cell>
          <cell r="F14145">
            <v>16287</v>
          </cell>
        </row>
        <row r="14146">
          <cell r="A14146">
            <v>2019</v>
          </cell>
          <cell r="B14146" t="str">
            <v>Morelos</v>
          </cell>
          <cell r="F14146">
            <v>14868</v>
          </cell>
        </row>
        <row r="14147">
          <cell r="A14147">
            <v>2019</v>
          </cell>
          <cell r="B14147" t="str">
            <v>Morelos</v>
          </cell>
          <cell r="F14147">
            <v>16068</v>
          </cell>
        </row>
        <row r="14148">
          <cell r="A14148">
            <v>2019</v>
          </cell>
          <cell r="B14148" t="str">
            <v>Morelos</v>
          </cell>
          <cell r="F14148">
            <v>14435</v>
          </cell>
        </row>
        <row r="14149">
          <cell r="A14149">
            <v>2019</v>
          </cell>
          <cell r="B14149" t="str">
            <v>Morelos</v>
          </cell>
          <cell r="F14149">
            <v>15835</v>
          </cell>
        </row>
        <row r="14150">
          <cell r="A14150">
            <v>2019</v>
          </cell>
          <cell r="B14150" t="str">
            <v>Morelos</v>
          </cell>
          <cell r="F14150">
            <v>14009</v>
          </cell>
        </row>
        <row r="14151">
          <cell r="A14151">
            <v>2019</v>
          </cell>
          <cell r="B14151" t="str">
            <v>Morelos</v>
          </cell>
          <cell r="F14151">
            <v>15589</v>
          </cell>
        </row>
        <row r="14152">
          <cell r="A14152">
            <v>2019</v>
          </cell>
          <cell r="B14152" t="str">
            <v>Morelos</v>
          </cell>
          <cell r="F14152">
            <v>13588</v>
          </cell>
        </row>
        <row r="14153">
          <cell r="A14153">
            <v>2019</v>
          </cell>
          <cell r="B14153" t="str">
            <v>Morelos</v>
          </cell>
          <cell r="F14153">
            <v>15342</v>
          </cell>
        </row>
        <row r="14154">
          <cell r="A14154">
            <v>2019</v>
          </cell>
          <cell r="B14154" t="str">
            <v>Morelos</v>
          </cell>
          <cell r="F14154">
            <v>13186</v>
          </cell>
        </row>
        <row r="14155">
          <cell r="A14155">
            <v>2019</v>
          </cell>
          <cell r="B14155" t="str">
            <v>Morelos</v>
          </cell>
          <cell r="F14155">
            <v>15107</v>
          </cell>
        </row>
        <row r="14156">
          <cell r="A14156">
            <v>2019</v>
          </cell>
          <cell r="B14156" t="str">
            <v>Morelos</v>
          </cell>
          <cell r="F14156">
            <v>12819</v>
          </cell>
        </row>
        <row r="14157">
          <cell r="A14157">
            <v>2019</v>
          </cell>
          <cell r="B14157" t="str">
            <v>Morelos</v>
          </cell>
          <cell r="F14157">
            <v>14886</v>
          </cell>
        </row>
        <row r="14158">
          <cell r="A14158">
            <v>2019</v>
          </cell>
          <cell r="B14158" t="str">
            <v>Morelos</v>
          </cell>
          <cell r="F14158">
            <v>12505</v>
          </cell>
        </row>
        <row r="14159">
          <cell r="A14159">
            <v>2019</v>
          </cell>
          <cell r="B14159" t="str">
            <v>Morelos</v>
          </cell>
          <cell r="F14159">
            <v>14683</v>
          </cell>
        </row>
        <row r="14160">
          <cell r="A14160">
            <v>2019</v>
          </cell>
          <cell r="B14160" t="str">
            <v>Morelos</v>
          </cell>
          <cell r="F14160">
            <v>12254</v>
          </cell>
        </row>
        <row r="14161">
          <cell r="A14161">
            <v>2019</v>
          </cell>
          <cell r="B14161" t="str">
            <v>Morelos</v>
          </cell>
          <cell r="F14161">
            <v>14503</v>
          </cell>
        </row>
        <row r="14162">
          <cell r="A14162">
            <v>2019</v>
          </cell>
          <cell r="B14162" t="str">
            <v>Morelos</v>
          </cell>
          <cell r="F14162">
            <v>12063</v>
          </cell>
        </row>
        <row r="14163">
          <cell r="A14163">
            <v>2019</v>
          </cell>
          <cell r="B14163" t="str">
            <v>Morelos</v>
          </cell>
          <cell r="F14163">
            <v>14348</v>
          </cell>
        </row>
        <row r="14164">
          <cell r="A14164">
            <v>2019</v>
          </cell>
          <cell r="B14164" t="str">
            <v>Morelos</v>
          </cell>
          <cell r="F14164">
            <v>11931</v>
          </cell>
        </row>
        <row r="14165">
          <cell r="A14165">
            <v>2019</v>
          </cell>
          <cell r="B14165" t="str">
            <v>Morelos</v>
          </cell>
          <cell r="F14165">
            <v>14219</v>
          </cell>
        </row>
        <row r="14166">
          <cell r="A14166">
            <v>2019</v>
          </cell>
          <cell r="B14166" t="str">
            <v>Morelos</v>
          </cell>
          <cell r="F14166">
            <v>11856</v>
          </cell>
        </row>
        <row r="14167">
          <cell r="A14167">
            <v>2019</v>
          </cell>
          <cell r="B14167" t="str">
            <v>Morelos</v>
          </cell>
          <cell r="F14167">
            <v>14111</v>
          </cell>
        </row>
        <row r="14168">
          <cell r="A14168">
            <v>2019</v>
          </cell>
          <cell r="B14168" t="str">
            <v>Morelos</v>
          </cell>
          <cell r="F14168">
            <v>11828</v>
          </cell>
        </row>
        <row r="14169">
          <cell r="A14169">
            <v>2019</v>
          </cell>
          <cell r="B14169" t="str">
            <v>Morelos</v>
          </cell>
          <cell r="F14169">
            <v>14019</v>
          </cell>
        </row>
        <row r="14170">
          <cell r="A14170">
            <v>2019</v>
          </cell>
          <cell r="B14170" t="str">
            <v>Morelos</v>
          </cell>
          <cell r="F14170">
            <v>11797</v>
          </cell>
        </row>
        <row r="14171">
          <cell r="A14171">
            <v>2019</v>
          </cell>
          <cell r="B14171" t="str">
            <v>Morelos</v>
          </cell>
          <cell r="F14171">
            <v>13896</v>
          </cell>
        </row>
        <row r="14172">
          <cell r="A14172">
            <v>2019</v>
          </cell>
          <cell r="B14172" t="str">
            <v>Morelos</v>
          </cell>
          <cell r="F14172">
            <v>11732</v>
          </cell>
        </row>
        <row r="14173">
          <cell r="A14173">
            <v>2019</v>
          </cell>
          <cell r="B14173" t="str">
            <v>Morelos</v>
          </cell>
          <cell r="F14173">
            <v>13718</v>
          </cell>
        </row>
        <row r="14174">
          <cell r="A14174">
            <v>2019</v>
          </cell>
          <cell r="B14174" t="str">
            <v>Morelos</v>
          </cell>
          <cell r="F14174">
            <v>11633</v>
          </cell>
        </row>
        <row r="14175">
          <cell r="A14175">
            <v>2019</v>
          </cell>
          <cell r="B14175" t="str">
            <v>Morelos</v>
          </cell>
          <cell r="F14175">
            <v>13496</v>
          </cell>
        </row>
        <row r="14176">
          <cell r="A14176">
            <v>2019</v>
          </cell>
          <cell r="B14176" t="str">
            <v>Morelos</v>
          </cell>
          <cell r="F14176">
            <v>11486</v>
          </cell>
        </row>
        <row r="14177">
          <cell r="A14177">
            <v>2019</v>
          </cell>
          <cell r="B14177" t="str">
            <v>Morelos</v>
          </cell>
          <cell r="F14177">
            <v>13234</v>
          </cell>
        </row>
        <row r="14178">
          <cell r="A14178">
            <v>2019</v>
          </cell>
          <cell r="B14178" t="str">
            <v>Morelos</v>
          </cell>
          <cell r="F14178">
            <v>11295</v>
          </cell>
        </row>
        <row r="14179">
          <cell r="A14179">
            <v>2019</v>
          </cell>
          <cell r="B14179" t="str">
            <v>Morelos</v>
          </cell>
          <cell r="F14179">
            <v>12937</v>
          </cell>
        </row>
        <row r="14180">
          <cell r="A14180">
            <v>2019</v>
          </cell>
          <cell r="B14180" t="str">
            <v>Morelos</v>
          </cell>
          <cell r="F14180">
            <v>11072</v>
          </cell>
        </row>
        <row r="14181">
          <cell r="A14181">
            <v>2019</v>
          </cell>
          <cell r="B14181" t="str">
            <v>Morelos</v>
          </cell>
          <cell r="F14181">
            <v>12623</v>
          </cell>
        </row>
        <row r="14182">
          <cell r="A14182">
            <v>2019</v>
          </cell>
          <cell r="B14182" t="str">
            <v>Morelos</v>
          </cell>
          <cell r="F14182">
            <v>10833</v>
          </cell>
        </row>
        <row r="14183">
          <cell r="A14183">
            <v>2019</v>
          </cell>
          <cell r="B14183" t="str">
            <v>Morelos</v>
          </cell>
          <cell r="F14183">
            <v>12298</v>
          </cell>
        </row>
        <row r="14184">
          <cell r="A14184">
            <v>2019</v>
          </cell>
          <cell r="B14184" t="str">
            <v>Morelos</v>
          </cell>
          <cell r="F14184">
            <v>10582</v>
          </cell>
        </row>
        <row r="14185">
          <cell r="A14185">
            <v>2019</v>
          </cell>
          <cell r="B14185" t="str">
            <v>Morelos</v>
          </cell>
          <cell r="F14185">
            <v>11971</v>
          </cell>
        </row>
        <row r="14186">
          <cell r="A14186">
            <v>2019</v>
          </cell>
          <cell r="B14186" t="str">
            <v>Morelos</v>
          </cell>
          <cell r="F14186">
            <v>10326</v>
          </cell>
        </row>
        <row r="14187">
          <cell r="A14187">
            <v>2019</v>
          </cell>
          <cell r="B14187" t="str">
            <v>Morelos</v>
          </cell>
          <cell r="F14187">
            <v>11651</v>
          </cell>
        </row>
        <row r="14188">
          <cell r="A14188">
            <v>2019</v>
          </cell>
          <cell r="B14188" t="str">
            <v>Morelos</v>
          </cell>
          <cell r="F14188">
            <v>10073</v>
          </cell>
        </row>
        <row r="14189">
          <cell r="A14189">
            <v>2019</v>
          </cell>
          <cell r="B14189" t="str">
            <v>Morelos</v>
          </cell>
          <cell r="F14189">
            <v>11345</v>
          </cell>
        </row>
        <row r="14190">
          <cell r="A14190">
            <v>2019</v>
          </cell>
          <cell r="B14190" t="str">
            <v>Morelos</v>
          </cell>
          <cell r="F14190">
            <v>9821</v>
          </cell>
        </row>
        <row r="14191">
          <cell r="A14191">
            <v>2019</v>
          </cell>
          <cell r="B14191" t="str">
            <v>Morelos</v>
          </cell>
          <cell r="F14191">
            <v>11049</v>
          </cell>
        </row>
        <row r="14192">
          <cell r="A14192">
            <v>2019</v>
          </cell>
          <cell r="B14192" t="str">
            <v>Morelos</v>
          </cell>
          <cell r="F14192">
            <v>9568</v>
          </cell>
        </row>
        <row r="14193">
          <cell r="A14193">
            <v>2019</v>
          </cell>
          <cell r="B14193" t="str">
            <v>Morelos</v>
          </cell>
          <cell r="F14193">
            <v>10761</v>
          </cell>
        </row>
        <row r="14194">
          <cell r="A14194">
            <v>2019</v>
          </cell>
          <cell r="B14194" t="str">
            <v>Morelos</v>
          </cell>
          <cell r="F14194">
            <v>9306</v>
          </cell>
        </row>
        <row r="14195">
          <cell r="A14195">
            <v>2019</v>
          </cell>
          <cell r="B14195" t="str">
            <v>Morelos</v>
          </cell>
          <cell r="F14195">
            <v>10478</v>
          </cell>
        </row>
        <row r="14196">
          <cell r="A14196">
            <v>2019</v>
          </cell>
          <cell r="B14196" t="str">
            <v>Morelos</v>
          </cell>
          <cell r="F14196">
            <v>9030</v>
          </cell>
        </row>
        <row r="14197">
          <cell r="A14197">
            <v>2019</v>
          </cell>
          <cell r="B14197" t="str">
            <v>Morelos</v>
          </cell>
          <cell r="F14197">
            <v>10186</v>
          </cell>
        </row>
        <row r="14198">
          <cell r="A14198">
            <v>2019</v>
          </cell>
          <cell r="B14198" t="str">
            <v>Morelos</v>
          </cell>
          <cell r="F14198">
            <v>8733</v>
          </cell>
        </row>
        <row r="14199">
          <cell r="A14199">
            <v>2019</v>
          </cell>
          <cell r="B14199" t="str">
            <v>Morelos</v>
          </cell>
          <cell r="F14199">
            <v>9873</v>
          </cell>
        </row>
        <row r="14200">
          <cell r="A14200">
            <v>2019</v>
          </cell>
          <cell r="B14200" t="str">
            <v>Morelos</v>
          </cell>
          <cell r="F14200">
            <v>8409</v>
          </cell>
        </row>
        <row r="14201">
          <cell r="A14201">
            <v>2019</v>
          </cell>
          <cell r="B14201" t="str">
            <v>Morelos</v>
          </cell>
          <cell r="F14201">
            <v>9532</v>
          </cell>
        </row>
        <row r="14202">
          <cell r="A14202">
            <v>2019</v>
          </cell>
          <cell r="B14202" t="str">
            <v>Morelos</v>
          </cell>
          <cell r="F14202">
            <v>8066</v>
          </cell>
        </row>
        <row r="14203">
          <cell r="A14203">
            <v>2019</v>
          </cell>
          <cell r="B14203" t="str">
            <v>Morelos</v>
          </cell>
          <cell r="F14203">
            <v>9166</v>
          </cell>
        </row>
        <row r="14204">
          <cell r="A14204">
            <v>2019</v>
          </cell>
          <cell r="B14204" t="str">
            <v>Morelos</v>
          </cell>
          <cell r="F14204">
            <v>7708</v>
          </cell>
        </row>
        <row r="14205">
          <cell r="A14205">
            <v>2019</v>
          </cell>
          <cell r="B14205" t="str">
            <v>Morelos</v>
          </cell>
          <cell r="F14205">
            <v>8776</v>
          </cell>
        </row>
        <row r="14206">
          <cell r="A14206">
            <v>2019</v>
          </cell>
          <cell r="B14206" t="str">
            <v>Morelos</v>
          </cell>
          <cell r="F14206">
            <v>7338</v>
          </cell>
        </row>
        <row r="14207">
          <cell r="A14207">
            <v>2019</v>
          </cell>
          <cell r="B14207" t="str">
            <v>Morelos</v>
          </cell>
          <cell r="F14207">
            <v>8372</v>
          </cell>
        </row>
        <row r="14208">
          <cell r="A14208">
            <v>2019</v>
          </cell>
          <cell r="B14208" t="str">
            <v>Morelos</v>
          </cell>
          <cell r="F14208">
            <v>6960</v>
          </cell>
        </row>
        <row r="14209">
          <cell r="A14209">
            <v>2019</v>
          </cell>
          <cell r="B14209" t="str">
            <v>Morelos</v>
          </cell>
          <cell r="F14209">
            <v>7966</v>
          </cell>
        </row>
        <row r="14210">
          <cell r="A14210">
            <v>2019</v>
          </cell>
          <cell r="B14210" t="str">
            <v>Morelos</v>
          </cell>
          <cell r="F14210">
            <v>6577</v>
          </cell>
        </row>
        <row r="14211">
          <cell r="A14211">
            <v>2019</v>
          </cell>
          <cell r="B14211" t="str">
            <v>Morelos</v>
          </cell>
          <cell r="F14211">
            <v>7563</v>
          </cell>
        </row>
        <row r="14212">
          <cell r="A14212">
            <v>2019</v>
          </cell>
          <cell r="B14212" t="str">
            <v>Morelos</v>
          </cell>
          <cell r="F14212">
            <v>6193</v>
          </cell>
        </row>
        <row r="14213">
          <cell r="A14213">
            <v>2019</v>
          </cell>
          <cell r="B14213" t="str">
            <v>Morelos</v>
          </cell>
          <cell r="F14213">
            <v>7160</v>
          </cell>
        </row>
        <row r="14214">
          <cell r="A14214">
            <v>2019</v>
          </cell>
          <cell r="B14214" t="str">
            <v>Morelos</v>
          </cell>
          <cell r="F14214">
            <v>5817</v>
          </cell>
        </row>
        <row r="14215">
          <cell r="A14215">
            <v>2019</v>
          </cell>
          <cell r="B14215" t="str">
            <v>Morelos</v>
          </cell>
          <cell r="F14215">
            <v>6758</v>
          </cell>
        </row>
        <row r="14216">
          <cell r="A14216">
            <v>2019</v>
          </cell>
          <cell r="B14216" t="str">
            <v>Morelos</v>
          </cell>
          <cell r="F14216">
            <v>5449</v>
          </cell>
        </row>
        <row r="14217">
          <cell r="A14217">
            <v>2019</v>
          </cell>
          <cell r="B14217" t="str">
            <v>Morelos</v>
          </cell>
          <cell r="F14217">
            <v>6357</v>
          </cell>
        </row>
        <row r="14218">
          <cell r="A14218">
            <v>2019</v>
          </cell>
          <cell r="B14218" t="str">
            <v>Morelos</v>
          </cell>
          <cell r="F14218">
            <v>5083</v>
          </cell>
        </row>
        <row r="14219">
          <cell r="A14219">
            <v>2019</v>
          </cell>
          <cell r="B14219" t="str">
            <v>Morelos</v>
          </cell>
          <cell r="F14219">
            <v>5964</v>
          </cell>
        </row>
        <row r="14220">
          <cell r="A14220">
            <v>2019</v>
          </cell>
          <cell r="B14220" t="str">
            <v>Morelos</v>
          </cell>
          <cell r="F14220">
            <v>4765</v>
          </cell>
        </row>
        <row r="14221">
          <cell r="A14221">
            <v>2019</v>
          </cell>
          <cell r="B14221" t="str">
            <v>Morelos</v>
          </cell>
          <cell r="F14221">
            <v>5628</v>
          </cell>
        </row>
        <row r="14222">
          <cell r="A14222">
            <v>2019</v>
          </cell>
          <cell r="B14222" t="str">
            <v>Morelos</v>
          </cell>
          <cell r="F14222">
            <v>4476</v>
          </cell>
        </row>
        <row r="14223">
          <cell r="A14223">
            <v>2019</v>
          </cell>
          <cell r="B14223" t="str">
            <v>Morelos</v>
          </cell>
          <cell r="F14223">
            <v>5323</v>
          </cell>
        </row>
        <row r="14224">
          <cell r="A14224">
            <v>2019</v>
          </cell>
          <cell r="B14224" t="str">
            <v>Morelos</v>
          </cell>
          <cell r="F14224">
            <v>4181</v>
          </cell>
        </row>
        <row r="14225">
          <cell r="A14225">
            <v>2019</v>
          </cell>
          <cell r="B14225" t="str">
            <v>Morelos</v>
          </cell>
          <cell r="F14225">
            <v>5011</v>
          </cell>
        </row>
        <row r="14226">
          <cell r="A14226">
            <v>2019</v>
          </cell>
          <cell r="B14226" t="str">
            <v>Morelos</v>
          </cell>
          <cell r="F14226">
            <v>3898</v>
          </cell>
        </row>
        <row r="14227">
          <cell r="A14227">
            <v>2019</v>
          </cell>
          <cell r="B14227" t="str">
            <v>Morelos</v>
          </cell>
          <cell r="F14227">
            <v>4713</v>
          </cell>
        </row>
        <row r="14228">
          <cell r="A14228">
            <v>2019</v>
          </cell>
          <cell r="B14228" t="str">
            <v>Morelos</v>
          </cell>
          <cell r="F14228">
            <v>3628</v>
          </cell>
        </row>
        <row r="14229">
          <cell r="A14229">
            <v>2019</v>
          </cell>
          <cell r="B14229" t="str">
            <v>Morelos</v>
          </cell>
          <cell r="F14229">
            <v>4431</v>
          </cell>
        </row>
        <row r="14230">
          <cell r="A14230">
            <v>2019</v>
          </cell>
          <cell r="B14230" t="str">
            <v>Morelos</v>
          </cell>
          <cell r="F14230">
            <v>3374</v>
          </cell>
        </row>
        <row r="14231">
          <cell r="A14231">
            <v>2019</v>
          </cell>
          <cell r="B14231" t="str">
            <v>Morelos</v>
          </cell>
          <cell r="F14231">
            <v>4163</v>
          </cell>
        </row>
        <row r="14232">
          <cell r="A14232">
            <v>2019</v>
          </cell>
          <cell r="B14232" t="str">
            <v>Morelos</v>
          </cell>
          <cell r="F14232">
            <v>3132</v>
          </cell>
        </row>
        <row r="14233">
          <cell r="A14233">
            <v>2019</v>
          </cell>
          <cell r="B14233" t="str">
            <v>Morelos</v>
          </cell>
          <cell r="F14233">
            <v>3903</v>
          </cell>
        </row>
        <row r="14234">
          <cell r="A14234">
            <v>2019</v>
          </cell>
          <cell r="B14234" t="str">
            <v>Morelos</v>
          </cell>
          <cell r="F14234">
            <v>2898</v>
          </cell>
        </row>
        <row r="14235">
          <cell r="A14235">
            <v>2019</v>
          </cell>
          <cell r="B14235" t="str">
            <v>Morelos</v>
          </cell>
          <cell r="F14235">
            <v>3655</v>
          </cell>
        </row>
        <row r="14236">
          <cell r="A14236">
            <v>2019</v>
          </cell>
          <cell r="B14236" t="str">
            <v>Morelos</v>
          </cell>
          <cell r="F14236">
            <v>2680</v>
          </cell>
        </row>
        <row r="14237">
          <cell r="A14237">
            <v>2019</v>
          </cell>
          <cell r="B14237" t="str">
            <v>Morelos</v>
          </cell>
          <cell r="F14237">
            <v>3424</v>
          </cell>
        </row>
        <row r="14238">
          <cell r="A14238">
            <v>2019</v>
          </cell>
          <cell r="B14238" t="str">
            <v>Morelos</v>
          </cell>
          <cell r="F14238">
            <v>2472</v>
          </cell>
        </row>
        <row r="14239">
          <cell r="A14239">
            <v>2019</v>
          </cell>
          <cell r="B14239" t="str">
            <v>Morelos</v>
          </cell>
          <cell r="F14239">
            <v>3198</v>
          </cell>
        </row>
        <row r="14240">
          <cell r="A14240">
            <v>2019</v>
          </cell>
          <cell r="B14240" t="str">
            <v>Morelos</v>
          </cell>
          <cell r="F14240">
            <v>2266</v>
          </cell>
        </row>
        <row r="14241">
          <cell r="A14241">
            <v>2019</v>
          </cell>
          <cell r="B14241" t="str">
            <v>Morelos</v>
          </cell>
          <cell r="F14241">
            <v>2967</v>
          </cell>
        </row>
        <row r="14242">
          <cell r="A14242">
            <v>2019</v>
          </cell>
          <cell r="B14242" t="str">
            <v>Morelos</v>
          </cell>
          <cell r="F14242">
            <v>2067</v>
          </cell>
        </row>
        <row r="14243">
          <cell r="A14243">
            <v>2019</v>
          </cell>
          <cell r="B14243" t="str">
            <v>Morelos</v>
          </cell>
          <cell r="F14243">
            <v>2743</v>
          </cell>
        </row>
        <row r="14244">
          <cell r="A14244">
            <v>2019</v>
          </cell>
          <cell r="B14244" t="str">
            <v>Morelos</v>
          </cell>
          <cell r="F14244">
            <v>1878</v>
          </cell>
        </row>
        <row r="14245">
          <cell r="A14245">
            <v>2019</v>
          </cell>
          <cell r="B14245" t="str">
            <v>Morelos</v>
          </cell>
          <cell r="F14245">
            <v>2528</v>
          </cell>
        </row>
        <row r="14246">
          <cell r="A14246">
            <v>2019</v>
          </cell>
          <cell r="B14246" t="str">
            <v>Morelos</v>
          </cell>
          <cell r="F14246">
            <v>1700</v>
          </cell>
        </row>
        <row r="14247">
          <cell r="A14247">
            <v>2019</v>
          </cell>
          <cell r="B14247" t="str">
            <v>Morelos</v>
          </cell>
          <cell r="F14247">
            <v>2319</v>
          </cell>
        </row>
        <row r="14248">
          <cell r="A14248">
            <v>2019</v>
          </cell>
          <cell r="B14248" t="str">
            <v>Morelos</v>
          </cell>
          <cell r="F14248">
            <v>1531</v>
          </cell>
        </row>
        <row r="14249">
          <cell r="A14249">
            <v>2019</v>
          </cell>
          <cell r="B14249" t="str">
            <v>Morelos</v>
          </cell>
          <cell r="F14249">
            <v>2116</v>
          </cell>
        </row>
        <row r="14250">
          <cell r="A14250">
            <v>2019</v>
          </cell>
          <cell r="B14250" t="str">
            <v>Morelos</v>
          </cell>
          <cell r="F14250">
            <v>1372</v>
          </cell>
        </row>
        <row r="14251">
          <cell r="A14251">
            <v>2019</v>
          </cell>
          <cell r="B14251" t="str">
            <v>Morelos</v>
          </cell>
          <cell r="F14251">
            <v>1916</v>
          </cell>
        </row>
        <row r="14252">
          <cell r="A14252">
            <v>2019</v>
          </cell>
          <cell r="B14252" t="str">
            <v>Morelos</v>
          </cell>
          <cell r="F14252">
            <v>1226</v>
          </cell>
        </row>
        <row r="14253">
          <cell r="A14253">
            <v>2019</v>
          </cell>
          <cell r="B14253" t="str">
            <v>Morelos</v>
          </cell>
          <cell r="F14253">
            <v>1722</v>
          </cell>
        </row>
        <row r="14254">
          <cell r="A14254">
            <v>2019</v>
          </cell>
          <cell r="B14254" t="str">
            <v>Morelos</v>
          </cell>
          <cell r="F14254">
            <v>1089</v>
          </cell>
        </row>
        <row r="14255">
          <cell r="A14255">
            <v>2019</v>
          </cell>
          <cell r="B14255" t="str">
            <v>Morelos</v>
          </cell>
          <cell r="F14255">
            <v>1537</v>
          </cell>
        </row>
        <row r="14256">
          <cell r="A14256">
            <v>2019</v>
          </cell>
          <cell r="B14256" t="str">
            <v>Morelos</v>
          </cell>
          <cell r="F14256">
            <v>958</v>
          </cell>
        </row>
        <row r="14257">
          <cell r="A14257">
            <v>2019</v>
          </cell>
          <cell r="B14257" t="str">
            <v>Morelos</v>
          </cell>
          <cell r="F14257">
            <v>1357</v>
          </cell>
        </row>
        <row r="14258">
          <cell r="A14258">
            <v>2019</v>
          </cell>
          <cell r="B14258" t="str">
            <v>Morelos</v>
          </cell>
          <cell r="F14258">
            <v>833</v>
          </cell>
        </row>
        <row r="14259">
          <cell r="A14259">
            <v>2019</v>
          </cell>
          <cell r="B14259" t="str">
            <v>Morelos</v>
          </cell>
          <cell r="F14259">
            <v>1180</v>
          </cell>
        </row>
        <row r="14260">
          <cell r="A14260">
            <v>2019</v>
          </cell>
          <cell r="B14260" t="str">
            <v>Morelos</v>
          </cell>
          <cell r="F14260">
            <v>711</v>
          </cell>
        </row>
        <row r="14261">
          <cell r="A14261">
            <v>2019</v>
          </cell>
          <cell r="B14261" t="str">
            <v>Morelos</v>
          </cell>
          <cell r="F14261">
            <v>1011</v>
          </cell>
        </row>
        <row r="14262">
          <cell r="A14262">
            <v>2019</v>
          </cell>
          <cell r="B14262" t="str">
            <v>Morelos</v>
          </cell>
          <cell r="F14262">
            <v>595</v>
          </cell>
        </row>
        <row r="14263">
          <cell r="A14263">
            <v>2019</v>
          </cell>
          <cell r="B14263" t="str">
            <v>Morelos</v>
          </cell>
          <cell r="F14263">
            <v>846</v>
          </cell>
        </row>
        <row r="14264">
          <cell r="A14264">
            <v>2019</v>
          </cell>
          <cell r="B14264" t="str">
            <v>Morelos</v>
          </cell>
          <cell r="F14264">
            <v>491</v>
          </cell>
        </row>
        <row r="14265">
          <cell r="A14265">
            <v>2019</v>
          </cell>
          <cell r="B14265" t="str">
            <v>Morelos</v>
          </cell>
          <cell r="F14265">
            <v>699</v>
          </cell>
        </row>
        <row r="14266">
          <cell r="A14266">
            <v>2019</v>
          </cell>
          <cell r="B14266" t="str">
            <v>Morelos</v>
          </cell>
          <cell r="F14266">
            <v>399</v>
          </cell>
        </row>
        <row r="14267">
          <cell r="A14267">
            <v>2019</v>
          </cell>
          <cell r="B14267" t="str">
            <v>Morelos</v>
          </cell>
          <cell r="F14267">
            <v>567</v>
          </cell>
        </row>
        <row r="14268">
          <cell r="A14268">
            <v>2019</v>
          </cell>
          <cell r="B14268" t="str">
            <v>Morelos</v>
          </cell>
          <cell r="F14268">
            <v>320</v>
          </cell>
        </row>
        <row r="14269">
          <cell r="A14269">
            <v>2019</v>
          </cell>
          <cell r="B14269" t="str">
            <v>Morelos</v>
          </cell>
          <cell r="F14269">
            <v>453</v>
          </cell>
        </row>
        <row r="14270">
          <cell r="A14270">
            <v>2019</v>
          </cell>
          <cell r="B14270" t="str">
            <v>Morelos</v>
          </cell>
          <cell r="F14270">
            <v>253</v>
          </cell>
        </row>
        <row r="14271">
          <cell r="A14271">
            <v>2019</v>
          </cell>
          <cell r="B14271" t="str">
            <v>Morelos</v>
          </cell>
          <cell r="F14271">
            <v>358</v>
          </cell>
        </row>
        <row r="14272">
          <cell r="A14272">
            <v>2019</v>
          </cell>
          <cell r="B14272" t="str">
            <v>Morelos</v>
          </cell>
          <cell r="F14272">
            <v>196</v>
          </cell>
        </row>
        <row r="14273">
          <cell r="A14273">
            <v>2019</v>
          </cell>
          <cell r="B14273" t="str">
            <v>Morelos</v>
          </cell>
          <cell r="F14273">
            <v>278</v>
          </cell>
        </row>
        <row r="14274">
          <cell r="A14274">
            <v>2019</v>
          </cell>
          <cell r="B14274" t="str">
            <v>Morelos</v>
          </cell>
          <cell r="F14274">
            <v>149</v>
          </cell>
        </row>
        <row r="14275">
          <cell r="A14275">
            <v>2019</v>
          </cell>
          <cell r="B14275" t="str">
            <v>Morelos</v>
          </cell>
          <cell r="F14275">
            <v>210</v>
          </cell>
        </row>
        <row r="14276">
          <cell r="A14276">
            <v>2019</v>
          </cell>
          <cell r="B14276" t="str">
            <v>Morelos</v>
          </cell>
          <cell r="F14276">
            <v>110</v>
          </cell>
        </row>
        <row r="14277">
          <cell r="A14277">
            <v>2019</v>
          </cell>
          <cell r="B14277" t="str">
            <v>Morelos</v>
          </cell>
          <cell r="F14277">
            <v>155</v>
          </cell>
        </row>
        <row r="14278">
          <cell r="A14278">
            <v>2019</v>
          </cell>
          <cell r="B14278" t="str">
            <v>Morelos</v>
          </cell>
          <cell r="F14278">
            <v>80</v>
          </cell>
        </row>
        <row r="14279">
          <cell r="A14279">
            <v>2019</v>
          </cell>
          <cell r="B14279" t="str">
            <v>Morelos</v>
          </cell>
          <cell r="F14279">
            <v>112</v>
          </cell>
        </row>
        <row r="14280">
          <cell r="A14280">
            <v>2019</v>
          </cell>
          <cell r="B14280" t="str">
            <v>Morelos</v>
          </cell>
          <cell r="F14280">
            <v>56</v>
          </cell>
        </row>
        <row r="14281">
          <cell r="A14281">
            <v>2019</v>
          </cell>
          <cell r="B14281" t="str">
            <v>Morelos</v>
          </cell>
          <cell r="F14281">
            <v>78</v>
          </cell>
        </row>
        <row r="14282">
          <cell r="A14282">
            <v>2019</v>
          </cell>
          <cell r="B14282" t="str">
            <v>Morelos</v>
          </cell>
          <cell r="F14282">
            <v>38</v>
          </cell>
        </row>
        <row r="14283">
          <cell r="A14283">
            <v>2019</v>
          </cell>
          <cell r="B14283" t="str">
            <v>Morelos</v>
          </cell>
          <cell r="F14283">
            <v>52</v>
          </cell>
        </row>
        <row r="14284">
          <cell r="A14284">
            <v>2019</v>
          </cell>
          <cell r="B14284" t="str">
            <v>Morelos</v>
          </cell>
          <cell r="F14284">
            <v>25</v>
          </cell>
        </row>
        <row r="14285">
          <cell r="A14285">
            <v>2019</v>
          </cell>
          <cell r="B14285" t="str">
            <v>Morelos</v>
          </cell>
          <cell r="F14285">
            <v>35</v>
          </cell>
        </row>
        <row r="14286">
          <cell r="A14286">
            <v>2019</v>
          </cell>
          <cell r="B14286" t="str">
            <v>Morelos</v>
          </cell>
          <cell r="F14286">
            <v>16</v>
          </cell>
        </row>
        <row r="14287">
          <cell r="A14287">
            <v>2019</v>
          </cell>
          <cell r="B14287" t="str">
            <v>Morelos</v>
          </cell>
          <cell r="F14287">
            <v>22</v>
          </cell>
        </row>
        <row r="14288">
          <cell r="A14288">
            <v>2019</v>
          </cell>
          <cell r="B14288" t="str">
            <v>Morelos</v>
          </cell>
          <cell r="F14288">
            <v>9</v>
          </cell>
        </row>
        <row r="14289">
          <cell r="A14289">
            <v>2019</v>
          </cell>
          <cell r="B14289" t="str">
            <v>Morelos</v>
          </cell>
          <cell r="F14289">
            <v>14</v>
          </cell>
        </row>
        <row r="14290">
          <cell r="A14290">
            <v>2019</v>
          </cell>
          <cell r="B14290" t="str">
            <v>Morelos</v>
          </cell>
          <cell r="F14290">
            <v>5</v>
          </cell>
        </row>
        <row r="14291">
          <cell r="A14291">
            <v>2019</v>
          </cell>
          <cell r="B14291" t="str">
            <v>Morelos</v>
          </cell>
          <cell r="F14291">
            <v>8</v>
          </cell>
        </row>
        <row r="14292">
          <cell r="A14292">
            <v>2019</v>
          </cell>
          <cell r="B14292" t="str">
            <v>Morelos</v>
          </cell>
          <cell r="F14292">
            <v>3</v>
          </cell>
        </row>
        <row r="14293">
          <cell r="A14293">
            <v>2019</v>
          </cell>
          <cell r="B14293" t="str">
            <v>Morelos</v>
          </cell>
          <cell r="F14293">
            <v>5</v>
          </cell>
        </row>
        <row r="14294">
          <cell r="A14294">
            <v>2019</v>
          </cell>
          <cell r="B14294" t="str">
            <v>Morelos</v>
          </cell>
          <cell r="F14294">
            <v>2</v>
          </cell>
        </row>
        <row r="14295">
          <cell r="A14295">
            <v>2019</v>
          </cell>
          <cell r="B14295" t="str">
            <v>Morelos</v>
          </cell>
          <cell r="F14295">
            <v>3</v>
          </cell>
        </row>
        <row r="14296">
          <cell r="A14296">
            <v>2019</v>
          </cell>
          <cell r="B14296" t="str">
            <v>Morelos</v>
          </cell>
          <cell r="F14296">
            <v>1</v>
          </cell>
        </row>
        <row r="14297">
          <cell r="A14297">
            <v>2019</v>
          </cell>
          <cell r="B14297" t="str">
            <v>Morelos</v>
          </cell>
          <cell r="F14297">
            <v>1</v>
          </cell>
        </row>
        <row r="14298">
          <cell r="A14298">
            <v>2019</v>
          </cell>
          <cell r="B14298" t="str">
            <v>Morelos</v>
          </cell>
          <cell r="F14298">
            <v>0</v>
          </cell>
        </row>
        <row r="14299">
          <cell r="A14299">
            <v>2019</v>
          </cell>
          <cell r="B14299" t="str">
            <v>Morelos</v>
          </cell>
          <cell r="F14299">
            <v>0</v>
          </cell>
        </row>
        <row r="14300">
          <cell r="A14300">
            <v>2019</v>
          </cell>
          <cell r="B14300" t="str">
            <v>Morelos</v>
          </cell>
          <cell r="F14300">
            <v>0</v>
          </cell>
        </row>
        <row r="14301">
          <cell r="A14301">
            <v>2019</v>
          </cell>
          <cell r="B14301" t="str">
            <v>Morelos</v>
          </cell>
          <cell r="F14301">
            <v>0</v>
          </cell>
        </row>
        <row r="14302">
          <cell r="A14302">
            <v>2020</v>
          </cell>
          <cell r="B14302" t="str">
            <v>Morelos</v>
          </cell>
          <cell r="F14302">
            <v>17037</v>
          </cell>
        </row>
        <row r="14303">
          <cell r="A14303">
            <v>2020</v>
          </cell>
          <cell r="B14303" t="str">
            <v>Morelos</v>
          </cell>
          <cell r="F14303">
            <v>16420</v>
          </cell>
        </row>
        <row r="14304">
          <cell r="A14304">
            <v>2020</v>
          </cell>
          <cell r="B14304" t="str">
            <v>Morelos</v>
          </cell>
          <cell r="F14304">
            <v>17136</v>
          </cell>
        </row>
        <row r="14305">
          <cell r="A14305">
            <v>2020</v>
          </cell>
          <cell r="B14305" t="str">
            <v>Morelos</v>
          </cell>
          <cell r="F14305">
            <v>16538</v>
          </cell>
        </row>
        <row r="14306">
          <cell r="A14306">
            <v>2020</v>
          </cell>
          <cell r="B14306" t="str">
            <v>Morelos</v>
          </cell>
          <cell r="F14306">
            <v>17250</v>
          </cell>
        </row>
        <row r="14307">
          <cell r="A14307">
            <v>2020</v>
          </cell>
          <cell r="B14307" t="str">
            <v>Morelos</v>
          </cell>
          <cell r="F14307">
            <v>16663</v>
          </cell>
        </row>
        <row r="14308">
          <cell r="A14308">
            <v>2020</v>
          </cell>
          <cell r="B14308" t="str">
            <v>Morelos</v>
          </cell>
          <cell r="F14308">
            <v>17362</v>
          </cell>
        </row>
        <row r="14309">
          <cell r="A14309">
            <v>2020</v>
          </cell>
          <cell r="B14309" t="str">
            <v>Morelos</v>
          </cell>
          <cell r="F14309">
            <v>16781</v>
          </cell>
        </row>
        <row r="14310">
          <cell r="A14310">
            <v>2020</v>
          </cell>
          <cell r="B14310" t="str">
            <v>Morelos</v>
          </cell>
          <cell r="F14310">
            <v>17337</v>
          </cell>
        </row>
        <row r="14311">
          <cell r="A14311">
            <v>2020</v>
          </cell>
          <cell r="B14311" t="str">
            <v>Morelos</v>
          </cell>
          <cell r="F14311">
            <v>16720</v>
          </cell>
        </row>
        <row r="14312">
          <cell r="A14312">
            <v>2020</v>
          </cell>
          <cell r="B14312" t="str">
            <v>Morelos</v>
          </cell>
          <cell r="F14312">
            <v>17229</v>
          </cell>
        </row>
        <row r="14313">
          <cell r="A14313">
            <v>2020</v>
          </cell>
          <cell r="B14313" t="str">
            <v>Morelos</v>
          </cell>
          <cell r="F14313">
            <v>16555</v>
          </cell>
        </row>
        <row r="14314">
          <cell r="A14314">
            <v>2020</v>
          </cell>
          <cell r="B14314" t="str">
            <v>Morelos</v>
          </cell>
          <cell r="F14314">
            <v>17201</v>
          </cell>
        </row>
        <row r="14315">
          <cell r="A14315">
            <v>2020</v>
          </cell>
          <cell r="B14315" t="str">
            <v>Morelos</v>
          </cell>
          <cell r="F14315">
            <v>16498</v>
          </cell>
        </row>
        <row r="14316">
          <cell r="A14316">
            <v>2020</v>
          </cell>
          <cell r="B14316" t="str">
            <v>Morelos</v>
          </cell>
          <cell r="F14316">
            <v>17186</v>
          </cell>
        </row>
        <row r="14317">
          <cell r="A14317">
            <v>2020</v>
          </cell>
          <cell r="B14317" t="str">
            <v>Morelos</v>
          </cell>
          <cell r="F14317">
            <v>16459</v>
          </cell>
        </row>
        <row r="14318">
          <cell r="A14318">
            <v>2020</v>
          </cell>
          <cell r="B14318" t="str">
            <v>Morelos</v>
          </cell>
          <cell r="F14318">
            <v>17187</v>
          </cell>
        </row>
        <row r="14319">
          <cell r="A14319">
            <v>2020</v>
          </cell>
          <cell r="B14319" t="str">
            <v>Morelos</v>
          </cell>
          <cell r="F14319">
            <v>16436</v>
          </cell>
        </row>
        <row r="14320">
          <cell r="A14320">
            <v>2020</v>
          </cell>
          <cell r="B14320" t="str">
            <v>Morelos</v>
          </cell>
          <cell r="F14320">
            <v>17196</v>
          </cell>
        </row>
        <row r="14321">
          <cell r="A14321">
            <v>2020</v>
          </cell>
          <cell r="B14321" t="str">
            <v>Morelos</v>
          </cell>
          <cell r="F14321">
            <v>16434</v>
          </cell>
        </row>
        <row r="14322">
          <cell r="A14322">
            <v>2020</v>
          </cell>
          <cell r="B14322" t="str">
            <v>Morelos</v>
          </cell>
          <cell r="F14322">
            <v>17220</v>
          </cell>
        </row>
        <row r="14323">
          <cell r="A14323">
            <v>2020</v>
          </cell>
          <cell r="B14323" t="str">
            <v>Morelos</v>
          </cell>
          <cell r="F14323">
            <v>16463</v>
          </cell>
        </row>
        <row r="14324">
          <cell r="A14324">
            <v>2020</v>
          </cell>
          <cell r="B14324" t="str">
            <v>Morelos</v>
          </cell>
          <cell r="F14324">
            <v>17259</v>
          </cell>
        </row>
        <row r="14325">
          <cell r="A14325">
            <v>2020</v>
          </cell>
          <cell r="B14325" t="str">
            <v>Morelos</v>
          </cell>
          <cell r="F14325">
            <v>16514</v>
          </cell>
        </row>
        <row r="14326">
          <cell r="A14326">
            <v>2020</v>
          </cell>
          <cell r="B14326" t="str">
            <v>Morelos</v>
          </cell>
          <cell r="F14326">
            <v>17303</v>
          </cell>
        </row>
        <row r="14327">
          <cell r="A14327">
            <v>2020</v>
          </cell>
          <cell r="B14327" t="str">
            <v>Morelos</v>
          </cell>
          <cell r="F14327">
            <v>16575</v>
          </cell>
        </row>
        <row r="14328">
          <cell r="A14328">
            <v>2020</v>
          </cell>
          <cell r="B14328" t="str">
            <v>Morelos</v>
          </cell>
          <cell r="F14328">
            <v>17355</v>
          </cell>
        </row>
        <row r="14329">
          <cell r="A14329">
            <v>2020</v>
          </cell>
          <cell r="B14329" t="str">
            <v>Morelos</v>
          </cell>
          <cell r="F14329">
            <v>16636</v>
          </cell>
        </row>
        <row r="14330">
          <cell r="A14330">
            <v>2020</v>
          </cell>
          <cell r="B14330" t="str">
            <v>Morelos</v>
          </cell>
          <cell r="F14330">
            <v>17422</v>
          </cell>
        </row>
        <row r="14331">
          <cell r="A14331">
            <v>2020</v>
          </cell>
          <cell r="B14331" t="str">
            <v>Morelos</v>
          </cell>
          <cell r="F14331">
            <v>16717</v>
          </cell>
        </row>
        <row r="14332">
          <cell r="A14332">
            <v>2020</v>
          </cell>
          <cell r="B14332" t="str">
            <v>Morelos</v>
          </cell>
          <cell r="F14332">
            <v>17476</v>
          </cell>
        </row>
        <row r="14333">
          <cell r="A14333">
            <v>2020</v>
          </cell>
          <cell r="B14333" t="str">
            <v>Morelos</v>
          </cell>
          <cell r="F14333">
            <v>16818</v>
          </cell>
        </row>
        <row r="14334">
          <cell r="A14334">
            <v>2020</v>
          </cell>
          <cell r="B14334" t="str">
            <v>Morelos</v>
          </cell>
          <cell r="F14334">
            <v>17471</v>
          </cell>
        </row>
        <row r="14335">
          <cell r="A14335">
            <v>2020</v>
          </cell>
          <cell r="B14335" t="str">
            <v>Morelos</v>
          </cell>
          <cell r="F14335">
            <v>16890</v>
          </cell>
        </row>
        <row r="14336">
          <cell r="A14336">
            <v>2020</v>
          </cell>
          <cell r="B14336" t="str">
            <v>Morelos</v>
          </cell>
          <cell r="F14336">
            <v>17409</v>
          </cell>
        </row>
        <row r="14337">
          <cell r="A14337">
            <v>2020</v>
          </cell>
          <cell r="B14337" t="str">
            <v>Morelos</v>
          </cell>
          <cell r="F14337">
            <v>16927</v>
          </cell>
        </row>
        <row r="14338">
          <cell r="A14338">
            <v>2020</v>
          </cell>
          <cell r="B14338" t="str">
            <v>Morelos</v>
          </cell>
          <cell r="F14338">
            <v>17337</v>
          </cell>
        </row>
        <row r="14339">
          <cell r="A14339">
            <v>2020</v>
          </cell>
          <cell r="B14339" t="str">
            <v>Morelos</v>
          </cell>
          <cell r="F14339">
            <v>16969</v>
          </cell>
        </row>
        <row r="14340">
          <cell r="A14340">
            <v>2020</v>
          </cell>
          <cell r="B14340" t="str">
            <v>Morelos</v>
          </cell>
          <cell r="F14340">
            <v>17272</v>
          </cell>
        </row>
        <row r="14341">
          <cell r="A14341">
            <v>2020</v>
          </cell>
          <cell r="B14341" t="str">
            <v>Morelos</v>
          </cell>
          <cell r="F14341">
            <v>17011</v>
          </cell>
        </row>
        <row r="14342">
          <cell r="A14342">
            <v>2020</v>
          </cell>
          <cell r="B14342" t="str">
            <v>Morelos</v>
          </cell>
          <cell r="F14342">
            <v>17220</v>
          </cell>
        </row>
        <row r="14343">
          <cell r="A14343">
            <v>2020</v>
          </cell>
          <cell r="B14343" t="str">
            <v>Morelos</v>
          </cell>
          <cell r="F14343">
            <v>17028</v>
          </cell>
        </row>
        <row r="14344">
          <cell r="A14344">
            <v>2020</v>
          </cell>
          <cell r="B14344" t="str">
            <v>Morelos</v>
          </cell>
          <cell r="F14344">
            <v>17200</v>
          </cell>
        </row>
        <row r="14345">
          <cell r="A14345">
            <v>2020</v>
          </cell>
          <cell r="B14345" t="str">
            <v>Morelos</v>
          </cell>
          <cell r="F14345">
            <v>17029</v>
          </cell>
        </row>
        <row r="14346">
          <cell r="A14346">
            <v>2020</v>
          </cell>
          <cell r="B14346" t="str">
            <v>Morelos</v>
          </cell>
          <cell r="F14346">
            <v>17201</v>
          </cell>
        </row>
        <row r="14347">
          <cell r="A14347">
            <v>2020</v>
          </cell>
          <cell r="B14347" t="str">
            <v>Morelos</v>
          </cell>
          <cell r="F14347">
            <v>17047</v>
          </cell>
        </row>
        <row r="14348">
          <cell r="A14348">
            <v>2020</v>
          </cell>
          <cell r="B14348" t="str">
            <v>Morelos</v>
          </cell>
          <cell r="F14348">
            <v>17211</v>
          </cell>
        </row>
        <row r="14349">
          <cell r="A14349">
            <v>2020</v>
          </cell>
          <cell r="B14349" t="str">
            <v>Morelos</v>
          </cell>
          <cell r="F14349">
            <v>17095</v>
          </cell>
        </row>
        <row r="14350">
          <cell r="A14350">
            <v>2020</v>
          </cell>
          <cell r="B14350" t="str">
            <v>Morelos</v>
          </cell>
          <cell r="F14350">
            <v>17228</v>
          </cell>
        </row>
        <row r="14351">
          <cell r="A14351">
            <v>2020</v>
          </cell>
          <cell r="B14351" t="str">
            <v>Morelos</v>
          </cell>
          <cell r="F14351">
            <v>17167</v>
          </cell>
        </row>
        <row r="14352">
          <cell r="A14352">
            <v>2020</v>
          </cell>
          <cell r="B14352" t="str">
            <v>Morelos</v>
          </cell>
          <cell r="F14352">
            <v>17230</v>
          </cell>
        </row>
        <row r="14353">
          <cell r="A14353">
            <v>2020</v>
          </cell>
          <cell r="B14353" t="str">
            <v>Morelos</v>
          </cell>
          <cell r="F14353">
            <v>17219</v>
          </cell>
        </row>
        <row r="14354">
          <cell r="A14354">
            <v>2020</v>
          </cell>
          <cell r="B14354" t="str">
            <v>Morelos</v>
          </cell>
          <cell r="F14354">
            <v>17168</v>
          </cell>
        </row>
        <row r="14355">
          <cell r="A14355">
            <v>2020</v>
          </cell>
          <cell r="B14355" t="str">
            <v>Morelos</v>
          </cell>
          <cell r="F14355">
            <v>17208</v>
          </cell>
        </row>
        <row r="14356">
          <cell r="A14356">
            <v>2020</v>
          </cell>
          <cell r="B14356" t="str">
            <v>Morelos</v>
          </cell>
          <cell r="F14356">
            <v>17026</v>
          </cell>
        </row>
        <row r="14357">
          <cell r="A14357">
            <v>2020</v>
          </cell>
          <cell r="B14357" t="str">
            <v>Morelos</v>
          </cell>
          <cell r="F14357">
            <v>17136</v>
          </cell>
        </row>
        <row r="14358">
          <cell r="A14358">
            <v>2020</v>
          </cell>
          <cell r="B14358" t="str">
            <v>Morelos</v>
          </cell>
          <cell r="F14358">
            <v>16803</v>
          </cell>
        </row>
        <row r="14359">
          <cell r="A14359">
            <v>2020</v>
          </cell>
          <cell r="B14359" t="str">
            <v>Morelos</v>
          </cell>
          <cell r="F14359">
            <v>17016</v>
          </cell>
        </row>
        <row r="14360">
          <cell r="A14360">
            <v>2020</v>
          </cell>
          <cell r="B14360" t="str">
            <v>Morelos</v>
          </cell>
          <cell r="F14360">
            <v>16479</v>
          </cell>
        </row>
        <row r="14361">
          <cell r="A14361">
            <v>2020</v>
          </cell>
          <cell r="B14361" t="str">
            <v>Morelos</v>
          </cell>
          <cell r="F14361">
            <v>16843</v>
          </cell>
        </row>
        <row r="14362">
          <cell r="A14362">
            <v>2020</v>
          </cell>
          <cell r="B14362" t="str">
            <v>Morelos</v>
          </cell>
          <cell r="F14362">
            <v>16087</v>
          </cell>
        </row>
        <row r="14363">
          <cell r="A14363">
            <v>2020</v>
          </cell>
          <cell r="B14363" t="str">
            <v>Morelos</v>
          </cell>
          <cell r="F14363">
            <v>16646</v>
          </cell>
        </row>
        <row r="14364">
          <cell r="A14364">
            <v>2020</v>
          </cell>
          <cell r="B14364" t="str">
            <v>Morelos</v>
          </cell>
          <cell r="F14364">
            <v>15678</v>
          </cell>
        </row>
        <row r="14365">
          <cell r="A14365">
            <v>2020</v>
          </cell>
          <cell r="B14365" t="str">
            <v>Morelos</v>
          </cell>
          <cell r="F14365">
            <v>16459</v>
          </cell>
        </row>
        <row r="14366">
          <cell r="A14366">
            <v>2020</v>
          </cell>
          <cell r="B14366" t="str">
            <v>Morelos</v>
          </cell>
          <cell r="F14366">
            <v>15259</v>
          </cell>
        </row>
        <row r="14367">
          <cell r="A14367">
            <v>2020</v>
          </cell>
          <cell r="B14367" t="str">
            <v>Morelos</v>
          </cell>
          <cell r="F14367">
            <v>16266</v>
          </cell>
        </row>
        <row r="14368">
          <cell r="A14368">
            <v>2020</v>
          </cell>
          <cell r="B14368" t="str">
            <v>Morelos</v>
          </cell>
          <cell r="F14368">
            <v>14827</v>
          </cell>
        </row>
        <row r="14369">
          <cell r="A14369">
            <v>2020</v>
          </cell>
          <cell r="B14369" t="str">
            <v>Morelos</v>
          </cell>
          <cell r="F14369">
            <v>16049</v>
          </cell>
        </row>
        <row r="14370">
          <cell r="A14370">
            <v>2020</v>
          </cell>
          <cell r="B14370" t="str">
            <v>Morelos</v>
          </cell>
          <cell r="F14370">
            <v>14397</v>
          </cell>
        </row>
        <row r="14371">
          <cell r="A14371">
            <v>2020</v>
          </cell>
          <cell r="B14371" t="str">
            <v>Morelos</v>
          </cell>
          <cell r="F14371">
            <v>15817</v>
          </cell>
        </row>
        <row r="14372">
          <cell r="A14372">
            <v>2020</v>
          </cell>
          <cell r="B14372" t="str">
            <v>Morelos</v>
          </cell>
          <cell r="F14372">
            <v>13975</v>
          </cell>
        </row>
        <row r="14373">
          <cell r="A14373">
            <v>2020</v>
          </cell>
          <cell r="B14373" t="str">
            <v>Morelos</v>
          </cell>
          <cell r="F14373">
            <v>15573</v>
          </cell>
        </row>
        <row r="14374">
          <cell r="A14374">
            <v>2020</v>
          </cell>
          <cell r="B14374" t="str">
            <v>Morelos</v>
          </cell>
          <cell r="F14374">
            <v>13556</v>
          </cell>
        </row>
        <row r="14375">
          <cell r="A14375">
            <v>2020</v>
          </cell>
          <cell r="B14375" t="str">
            <v>Morelos</v>
          </cell>
          <cell r="F14375">
            <v>15328</v>
          </cell>
        </row>
        <row r="14376">
          <cell r="A14376">
            <v>2020</v>
          </cell>
          <cell r="B14376" t="str">
            <v>Morelos</v>
          </cell>
          <cell r="F14376">
            <v>13155</v>
          </cell>
        </row>
        <row r="14377">
          <cell r="A14377">
            <v>2020</v>
          </cell>
          <cell r="B14377" t="str">
            <v>Morelos</v>
          </cell>
          <cell r="F14377">
            <v>15094</v>
          </cell>
        </row>
        <row r="14378">
          <cell r="A14378">
            <v>2020</v>
          </cell>
          <cell r="B14378" t="str">
            <v>Morelos</v>
          </cell>
          <cell r="F14378">
            <v>12790</v>
          </cell>
        </row>
        <row r="14379">
          <cell r="A14379">
            <v>2020</v>
          </cell>
          <cell r="B14379" t="str">
            <v>Morelos</v>
          </cell>
          <cell r="F14379">
            <v>14872</v>
          </cell>
        </row>
        <row r="14380">
          <cell r="A14380">
            <v>2020</v>
          </cell>
          <cell r="B14380" t="str">
            <v>Morelos</v>
          </cell>
          <cell r="F14380">
            <v>12475</v>
          </cell>
        </row>
        <row r="14381">
          <cell r="A14381">
            <v>2020</v>
          </cell>
          <cell r="B14381" t="str">
            <v>Morelos</v>
          </cell>
          <cell r="F14381">
            <v>14669</v>
          </cell>
        </row>
        <row r="14382">
          <cell r="A14382">
            <v>2020</v>
          </cell>
          <cell r="B14382" t="str">
            <v>Morelos</v>
          </cell>
          <cell r="F14382">
            <v>12221</v>
          </cell>
        </row>
        <row r="14383">
          <cell r="A14383">
            <v>2020</v>
          </cell>
          <cell r="B14383" t="str">
            <v>Morelos</v>
          </cell>
          <cell r="F14383">
            <v>14488</v>
          </cell>
        </row>
        <row r="14384">
          <cell r="A14384">
            <v>2020</v>
          </cell>
          <cell r="B14384" t="str">
            <v>Morelos</v>
          </cell>
          <cell r="F14384">
            <v>12026</v>
          </cell>
        </row>
        <row r="14385">
          <cell r="A14385">
            <v>2020</v>
          </cell>
          <cell r="B14385" t="str">
            <v>Morelos</v>
          </cell>
          <cell r="F14385">
            <v>14333</v>
          </cell>
        </row>
        <row r="14386">
          <cell r="A14386">
            <v>2020</v>
          </cell>
          <cell r="B14386" t="str">
            <v>Morelos</v>
          </cell>
          <cell r="F14386">
            <v>11892</v>
          </cell>
        </row>
        <row r="14387">
          <cell r="A14387">
            <v>2020</v>
          </cell>
          <cell r="B14387" t="str">
            <v>Morelos</v>
          </cell>
          <cell r="F14387">
            <v>14202</v>
          </cell>
        </row>
        <row r="14388">
          <cell r="A14388">
            <v>2020</v>
          </cell>
          <cell r="B14388" t="str">
            <v>Morelos</v>
          </cell>
          <cell r="F14388">
            <v>11815</v>
          </cell>
        </row>
        <row r="14389">
          <cell r="A14389">
            <v>2020</v>
          </cell>
          <cell r="B14389" t="str">
            <v>Morelos</v>
          </cell>
          <cell r="F14389">
            <v>14093</v>
          </cell>
        </row>
        <row r="14390">
          <cell r="A14390">
            <v>2020</v>
          </cell>
          <cell r="B14390" t="str">
            <v>Morelos</v>
          </cell>
          <cell r="F14390">
            <v>11784</v>
          </cell>
        </row>
        <row r="14391">
          <cell r="A14391">
            <v>2020</v>
          </cell>
          <cell r="B14391" t="str">
            <v>Morelos</v>
          </cell>
          <cell r="F14391">
            <v>13998</v>
          </cell>
        </row>
        <row r="14392">
          <cell r="A14392">
            <v>2020</v>
          </cell>
          <cell r="B14392" t="str">
            <v>Morelos</v>
          </cell>
          <cell r="F14392">
            <v>11754</v>
          </cell>
        </row>
        <row r="14393">
          <cell r="A14393">
            <v>2020</v>
          </cell>
          <cell r="B14393" t="str">
            <v>Morelos</v>
          </cell>
          <cell r="F14393">
            <v>13873</v>
          </cell>
        </row>
        <row r="14394">
          <cell r="A14394">
            <v>2020</v>
          </cell>
          <cell r="B14394" t="str">
            <v>Morelos</v>
          </cell>
          <cell r="F14394">
            <v>11689</v>
          </cell>
        </row>
        <row r="14395">
          <cell r="A14395">
            <v>2020</v>
          </cell>
          <cell r="B14395" t="str">
            <v>Morelos</v>
          </cell>
          <cell r="F14395">
            <v>13691</v>
          </cell>
        </row>
        <row r="14396">
          <cell r="A14396">
            <v>2020</v>
          </cell>
          <cell r="B14396" t="str">
            <v>Morelos</v>
          </cell>
          <cell r="F14396">
            <v>11587</v>
          </cell>
        </row>
        <row r="14397">
          <cell r="A14397">
            <v>2020</v>
          </cell>
          <cell r="B14397" t="str">
            <v>Morelos</v>
          </cell>
          <cell r="F14397">
            <v>13467</v>
          </cell>
        </row>
        <row r="14398">
          <cell r="A14398">
            <v>2020</v>
          </cell>
          <cell r="B14398" t="str">
            <v>Morelos</v>
          </cell>
          <cell r="F14398">
            <v>11436</v>
          </cell>
        </row>
        <row r="14399">
          <cell r="A14399">
            <v>2020</v>
          </cell>
          <cell r="B14399" t="str">
            <v>Morelos</v>
          </cell>
          <cell r="F14399">
            <v>13202</v>
          </cell>
        </row>
        <row r="14400">
          <cell r="A14400">
            <v>2020</v>
          </cell>
          <cell r="B14400" t="str">
            <v>Morelos</v>
          </cell>
          <cell r="F14400">
            <v>11241</v>
          </cell>
        </row>
        <row r="14401">
          <cell r="A14401">
            <v>2020</v>
          </cell>
          <cell r="B14401" t="str">
            <v>Morelos</v>
          </cell>
          <cell r="F14401">
            <v>12903</v>
          </cell>
        </row>
        <row r="14402">
          <cell r="A14402">
            <v>2020</v>
          </cell>
          <cell r="B14402" t="str">
            <v>Morelos</v>
          </cell>
          <cell r="F14402">
            <v>11016</v>
          </cell>
        </row>
        <row r="14403">
          <cell r="A14403">
            <v>2020</v>
          </cell>
          <cell r="B14403" t="str">
            <v>Morelos</v>
          </cell>
          <cell r="F14403">
            <v>12587</v>
          </cell>
        </row>
        <row r="14404">
          <cell r="A14404">
            <v>2020</v>
          </cell>
          <cell r="B14404" t="str">
            <v>Morelos</v>
          </cell>
          <cell r="F14404">
            <v>10774</v>
          </cell>
        </row>
        <row r="14405">
          <cell r="A14405">
            <v>2020</v>
          </cell>
          <cell r="B14405" t="str">
            <v>Morelos</v>
          </cell>
          <cell r="F14405">
            <v>12260</v>
          </cell>
        </row>
        <row r="14406">
          <cell r="A14406">
            <v>2020</v>
          </cell>
          <cell r="B14406" t="str">
            <v>Morelos</v>
          </cell>
          <cell r="F14406">
            <v>10518</v>
          </cell>
        </row>
        <row r="14407">
          <cell r="A14407">
            <v>2020</v>
          </cell>
          <cell r="B14407" t="str">
            <v>Morelos</v>
          </cell>
          <cell r="F14407">
            <v>11929</v>
          </cell>
        </row>
        <row r="14408">
          <cell r="A14408">
            <v>2020</v>
          </cell>
          <cell r="B14408" t="str">
            <v>Morelos</v>
          </cell>
          <cell r="F14408">
            <v>10258</v>
          </cell>
        </row>
        <row r="14409">
          <cell r="A14409">
            <v>2020</v>
          </cell>
          <cell r="B14409" t="str">
            <v>Morelos</v>
          </cell>
          <cell r="F14409">
            <v>11606</v>
          </cell>
        </row>
        <row r="14410">
          <cell r="A14410">
            <v>2020</v>
          </cell>
          <cell r="B14410" t="str">
            <v>Morelos</v>
          </cell>
          <cell r="F14410">
            <v>9999</v>
          </cell>
        </row>
        <row r="14411">
          <cell r="A14411">
            <v>2020</v>
          </cell>
          <cell r="B14411" t="str">
            <v>Morelos</v>
          </cell>
          <cell r="F14411">
            <v>11295</v>
          </cell>
        </row>
        <row r="14412">
          <cell r="A14412">
            <v>2020</v>
          </cell>
          <cell r="B14412" t="str">
            <v>Morelos</v>
          </cell>
          <cell r="F14412">
            <v>9747</v>
          </cell>
        </row>
        <row r="14413">
          <cell r="A14413">
            <v>2020</v>
          </cell>
          <cell r="B14413" t="str">
            <v>Morelos</v>
          </cell>
          <cell r="F14413">
            <v>11001</v>
          </cell>
        </row>
        <row r="14414">
          <cell r="A14414">
            <v>2020</v>
          </cell>
          <cell r="B14414" t="str">
            <v>Morelos</v>
          </cell>
          <cell r="F14414">
            <v>9494</v>
          </cell>
        </row>
        <row r="14415">
          <cell r="A14415">
            <v>2020</v>
          </cell>
          <cell r="B14415" t="str">
            <v>Morelos</v>
          </cell>
          <cell r="F14415">
            <v>10715</v>
          </cell>
        </row>
        <row r="14416">
          <cell r="A14416">
            <v>2020</v>
          </cell>
          <cell r="B14416" t="str">
            <v>Morelos</v>
          </cell>
          <cell r="F14416">
            <v>9226</v>
          </cell>
        </row>
        <row r="14417">
          <cell r="A14417">
            <v>2020</v>
          </cell>
          <cell r="B14417" t="str">
            <v>Morelos</v>
          </cell>
          <cell r="F14417">
            <v>10426</v>
          </cell>
        </row>
        <row r="14418">
          <cell r="A14418">
            <v>2020</v>
          </cell>
          <cell r="B14418" t="str">
            <v>Morelos</v>
          </cell>
          <cell r="F14418">
            <v>8944</v>
          </cell>
        </row>
        <row r="14419">
          <cell r="A14419">
            <v>2020</v>
          </cell>
          <cell r="B14419" t="str">
            <v>Morelos</v>
          </cell>
          <cell r="F14419">
            <v>10130</v>
          </cell>
        </row>
        <row r="14420">
          <cell r="A14420">
            <v>2020</v>
          </cell>
          <cell r="B14420" t="str">
            <v>Morelos</v>
          </cell>
          <cell r="F14420">
            <v>8641</v>
          </cell>
        </row>
        <row r="14421">
          <cell r="A14421">
            <v>2020</v>
          </cell>
          <cell r="B14421" t="str">
            <v>Morelos</v>
          </cell>
          <cell r="F14421">
            <v>9811</v>
          </cell>
        </row>
        <row r="14422">
          <cell r="A14422">
            <v>2020</v>
          </cell>
          <cell r="B14422" t="str">
            <v>Morelos</v>
          </cell>
          <cell r="F14422">
            <v>8318</v>
          </cell>
        </row>
        <row r="14423">
          <cell r="A14423">
            <v>2020</v>
          </cell>
          <cell r="B14423" t="str">
            <v>Morelos</v>
          </cell>
          <cell r="F14423">
            <v>9463</v>
          </cell>
        </row>
        <row r="14424">
          <cell r="A14424">
            <v>2020</v>
          </cell>
          <cell r="B14424" t="str">
            <v>Morelos</v>
          </cell>
          <cell r="F14424">
            <v>7974</v>
          </cell>
        </row>
        <row r="14425">
          <cell r="A14425">
            <v>2020</v>
          </cell>
          <cell r="B14425" t="str">
            <v>Morelos</v>
          </cell>
          <cell r="F14425">
            <v>9089</v>
          </cell>
        </row>
        <row r="14426">
          <cell r="A14426">
            <v>2020</v>
          </cell>
          <cell r="B14426" t="str">
            <v>Morelos</v>
          </cell>
          <cell r="F14426">
            <v>7612</v>
          </cell>
        </row>
        <row r="14427">
          <cell r="A14427">
            <v>2020</v>
          </cell>
          <cell r="B14427" t="str">
            <v>Morelos</v>
          </cell>
          <cell r="F14427">
            <v>8694</v>
          </cell>
        </row>
        <row r="14428">
          <cell r="A14428">
            <v>2020</v>
          </cell>
          <cell r="B14428" t="str">
            <v>Morelos</v>
          </cell>
          <cell r="F14428">
            <v>7237</v>
          </cell>
        </row>
        <row r="14429">
          <cell r="A14429">
            <v>2020</v>
          </cell>
          <cell r="B14429" t="str">
            <v>Morelos</v>
          </cell>
          <cell r="F14429">
            <v>8286</v>
          </cell>
        </row>
        <row r="14430">
          <cell r="A14430">
            <v>2020</v>
          </cell>
          <cell r="B14430" t="str">
            <v>Morelos</v>
          </cell>
          <cell r="F14430">
            <v>6853</v>
          </cell>
        </row>
        <row r="14431">
          <cell r="A14431">
            <v>2020</v>
          </cell>
          <cell r="B14431" t="str">
            <v>Morelos</v>
          </cell>
          <cell r="F14431">
            <v>7875</v>
          </cell>
        </row>
        <row r="14432">
          <cell r="A14432">
            <v>2020</v>
          </cell>
          <cell r="B14432" t="str">
            <v>Morelos</v>
          </cell>
          <cell r="F14432">
            <v>6465</v>
          </cell>
        </row>
        <row r="14433">
          <cell r="A14433">
            <v>2020</v>
          </cell>
          <cell r="B14433" t="str">
            <v>Morelos</v>
          </cell>
          <cell r="F14433">
            <v>7463</v>
          </cell>
        </row>
        <row r="14434">
          <cell r="A14434">
            <v>2020</v>
          </cell>
          <cell r="B14434" t="str">
            <v>Morelos</v>
          </cell>
          <cell r="F14434">
            <v>6076</v>
          </cell>
        </row>
        <row r="14435">
          <cell r="A14435">
            <v>2020</v>
          </cell>
          <cell r="B14435" t="str">
            <v>Morelos</v>
          </cell>
          <cell r="F14435">
            <v>7054</v>
          </cell>
        </row>
        <row r="14436">
          <cell r="A14436">
            <v>2020</v>
          </cell>
          <cell r="B14436" t="str">
            <v>Morelos</v>
          </cell>
          <cell r="F14436">
            <v>5697</v>
          </cell>
        </row>
        <row r="14437">
          <cell r="A14437">
            <v>2020</v>
          </cell>
          <cell r="B14437" t="str">
            <v>Morelos</v>
          </cell>
          <cell r="F14437">
            <v>6649</v>
          </cell>
        </row>
        <row r="14438">
          <cell r="A14438">
            <v>2020</v>
          </cell>
          <cell r="B14438" t="str">
            <v>Morelos</v>
          </cell>
          <cell r="F14438">
            <v>5326</v>
          </cell>
        </row>
        <row r="14439">
          <cell r="A14439">
            <v>2020</v>
          </cell>
          <cell r="B14439" t="str">
            <v>Morelos</v>
          </cell>
          <cell r="F14439">
            <v>6243</v>
          </cell>
        </row>
        <row r="14440">
          <cell r="A14440">
            <v>2020</v>
          </cell>
          <cell r="B14440" t="str">
            <v>Morelos</v>
          </cell>
          <cell r="F14440">
            <v>4958</v>
          </cell>
        </row>
        <row r="14441">
          <cell r="A14441">
            <v>2020</v>
          </cell>
          <cell r="B14441" t="str">
            <v>Morelos</v>
          </cell>
          <cell r="F14441">
            <v>5846</v>
          </cell>
        </row>
        <row r="14442">
          <cell r="A14442">
            <v>2020</v>
          </cell>
          <cell r="B14442" t="str">
            <v>Morelos</v>
          </cell>
          <cell r="F14442">
            <v>4635</v>
          </cell>
        </row>
        <row r="14443">
          <cell r="A14443">
            <v>2020</v>
          </cell>
          <cell r="B14443" t="str">
            <v>Morelos</v>
          </cell>
          <cell r="F14443">
            <v>5507</v>
          </cell>
        </row>
        <row r="14444">
          <cell r="A14444">
            <v>2020</v>
          </cell>
          <cell r="B14444" t="str">
            <v>Morelos</v>
          </cell>
          <cell r="F14444">
            <v>4341</v>
          </cell>
        </row>
        <row r="14445">
          <cell r="A14445">
            <v>2020</v>
          </cell>
          <cell r="B14445" t="str">
            <v>Morelos</v>
          </cell>
          <cell r="F14445">
            <v>5199</v>
          </cell>
        </row>
        <row r="14446">
          <cell r="A14446">
            <v>2020</v>
          </cell>
          <cell r="B14446" t="str">
            <v>Morelos</v>
          </cell>
          <cell r="F14446">
            <v>4043</v>
          </cell>
        </row>
        <row r="14447">
          <cell r="A14447">
            <v>2020</v>
          </cell>
          <cell r="B14447" t="str">
            <v>Morelos</v>
          </cell>
          <cell r="F14447">
            <v>4883</v>
          </cell>
        </row>
        <row r="14448">
          <cell r="A14448">
            <v>2020</v>
          </cell>
          <cell r="B14448" t="str">
            <v>Morelos</v>
          </cell>
          <cell r="F14448">
            <v>3758</v>
          </cell>
        </row>
        <row r="14449">
          <cell r="A14449">
            <v>2020</v>
          </cell>
          <cell r="B14449" t="str">
            <v>Morelos</v>
          </cell>
          <cell r="F14449">
            <v>4581</v>
          </cell>
        </row>
        <row r="14450">
          <cell r="A14450">
            <v>2020</v>
          </cell>
          <cell r="B14450" t="str">
            <v>Morelos</v>
          </cell>
          <cell r="F14450">
            <v>3487</v>
          </cell>
        </row>
        <row r="14451">
          <cell r="A14451">
            <v>2020</v>
          </cell>
          <cell r="B14451" t="str">
            <v>Morelos</v>
          </cell>
          <cell r="F14451">
            <v>4295</v>
          </cell>
        </row>
        <row r="14452">
          <cell r="A14452">
            <v>2020</v>
          </cell>
          <cell r="B14452" t="str">
            <v>Morelos</v>
          </cell>
          <cell r="F14452">
            <v>3232</v>
          </cell>
        </row>
        <row r="14453">
          <cell r="A14453">
            <v>2020</v>
          </cell>
          <cell r="B14453" t="str">
            <v>Morelos</v>
          </cell>
          <cell r="F14453">
            <v>4023</v>
          </cell>
        </row>
        <row r="14454">
          <cell r="A14454">
            <v>2020</v>
          </cell>
          <cell r="B14454" t="str">
            <v>Morelos</v>
          </cell>
          <cell r="F14454">
            <v>2988</v>
          </cell>
        </row>
        <row r="14455">
          <cell r="A14455">
            <v>2020</v>
          </cell>
          <cell r="B14455" t="str">
            <v>Morelos</v>
          </cell>
          <cell r="F14455">
            <v>3759</v>
          </cell>
        </row>
        <row r="14456">
          <cell r="A14456">
            <v>2020</v>
          </cell>
          <cell r="B14456" t="str">
            <v>Morelos</v>
          </cell>
          <cell r="F14456">
            <v>2753</v>
          </cell>
        </row>
        <row r="14457">
          <cell r="A14457">
            <v>2020</v>
          </cell>
          <cell r="B14457" t="str">
            <v>Morelos</v>
          </cell>
          <cell r="F14457">
            <v>3507</v>
          </cell>
        </row>
        <row r="14458">
          <cell r="A14458">
            <v>2020</v>
          </cell>
          <cell r="B14458" t="str">
            <v>Morelos</v>
          </cell>
          <cell r="F14458">
            <v>2536</v>
          </cell>
        </row>
        <row r="14459">
          <cell r="A14459">
            <v>2020</v>
          </cell>
          <cell r="B14459" t="str">
            <v>Morelos</v>
          </cell>
          <cell r="F14459">
            <v>3272</v>
          </cell>
        </row>
        <row r="14460">
          <cell r="A14460">
            <v>2020</v>
          </cell>
          <cell r="B14460" t="str">
            <v>Morelos</v>
          </cell>
          <cell r="F14460">
            <v>2328</v>
          </cell>
        </row>
        <row r="14461">
          <cell r="A14461">
            <v>2020</v>
          </cell>
          <cell r="B14461" t="str">
            <v>Morelos</v>
          </cell>
          <cell r="F14461">
            <v>3044</v>
          </cell>
        </row>
        <row r="14462">
          <cell r="A14462">
            <v>2020</v>
          </cell>
          <cell r="B14462" t="str">
            <v>Morelos</v>
          </cell>
          <cell r="F14462">
            <v>2123</v>
          </cell>
        </row>
        <row r="14463">
          <cell r="A14463">
            <v>2020</v>
          </cell>
          <cell r="B14463" t="str">
            <v>Morelos</v>
          </cell>
          <cell r="F14463">
            <v>2813</v>
          </cell>
        </row>
        <row r="14464">
          <cell r="A14464">
            <v>2020</v>
          </cell>
          <cell r="B14464" t="str">
            <v>Morelos</v>
          </cell>
          <cell r="F14464">
            <v>1925</v>
          </cell>
        </row>
        <row r="14465">
          <cell r="A14465">
            <v>2020</v>
          </cell>
          <cell r="B14465" t="str">
            <v>Morelos</v>
          </cell>
          <cell r="F14465">
            <v>2589</v>
          </cell>
        </row>
        <row r="14466">
          <cell r="A14466">
            <v>2020</v>
          </cell>
          <cell r="B14466" t="str">
            <v>Morelos</v>
          </cell>
          <cell r="F14466">
            <v>1739</v>
          </cell>
        </row>
        <row r="14467">
          <cell r="A14467">
            <v>2020</v>
          </cell>
          <cell r="B14467" t="str">
            <v>Morelos</v>
          </cell>
          <cell r="F14467">
            <v>2373</v>
          </cell>
        </row>
        <row r="14468">
          <cell r="A14468">
            <v>2020</v>
          </cell>
          <cell r="B14468" t="str">
            <v>Morelos</v>
          </cell>
          <cell r="F14468">
            <v>1564</v>
          </cell>
        </row>
        <row r="14469">
          <cell r="A14469">
            <v>2020</v>
          </cell>
          <cell r="B14469" t="str">
            <v>Morelos</v>
          </cell>
          <cell r="F14469">
            <v>2163</v>
          </cell>
        </row>
        <row r="14470">
          <cell r="A14470">
            <v>2020</v>
          </cell>
          <cell r="B14470" t="str">
            <v>Morelos</v>
          </cell>
          <cell r="F14470">
            <v>1399</v>
          </cell>
        </row>
        <row r="14471">
          <cell r="A14471">
            <v>2020</v>
          </cell>
          <cell r="B14471" t="str">
            <v>Morelos</v>
          </cell>
          <cell r="F14471">
            <v>1960</v>
          </cell>
        </row>
        <row r="14472">
          <cell r="A14472">
            <v>2020</v>
          </cell>
          <cell r="B14472" t="str">
            <v>Morelos</v>
          </cell>
          <cell r="F14472">
            <v>1247</v>
          </cell>
        </row>
        <row r="14473">
          <cell r="A14473">
            <v>2020</v>
          </cell>
          <cell r="B14473" t="str">
            <v>Morelos</v>
          </cell>
          <cell r="F14473">
            <v>1764</v>
          </cell>
        </row>
        <row r="14474">
          <cell r="A14474">
            <v>2020</v>
          </cell>
          <cell r="B14474" t="str">
            <v>Morelos</v>
          </cell>
          <cell r="F14474">
            <v>1108</v>
          </cell>
        </row>
        <row r="14475">
          <cell r="A14475">
            <v>2020</v>
          </cell>
          <cell r="B14475" t="str">
            <v>Morelos</v>
          </cell>
          <cell r="F14475">
            <v>1574</v>
          </cell>
        </row>
        <row r="14476">
          <cell r="A14476">
            <v>2020</v>
          </cell>
          <cell r="B14476" t="str">
            <v>Morelos</v>
          </cell>
          <cell r="F14476">
            <v>975</v>
          </cell>
        </row>
        <row r="14477">
          <cell r="A14477">
            <v>2020</v>
          </cell>
          <cell r="B14477" t="str">
            <v>Morelos</v>
          </cell>
          <cell r="F14477">
            <v>1391</v>
          </cell>
        </row>
        <row r="14478">
          <cell r="A14478">
            <v>2020</v>
          </cell>
          <cell r="B14478" t="str">
            <v>Morelos</v>
          </cell>
          <cell r="F14478">
            <v>849</v>
          </cell>
        </row>
        <row r="14479">
          <cell r="A14479">
            <v>2020</v>
          </cell>
          <cell r="B14479" t="str">
            <v>Morelos</v>
          </cell>
          <cell r="F14479">
            <v>1216</v>
          </cell>
        </row>
        <row r="14480">
          <cell r="A14480">
            <v>2020</v>
          </cell>
          <cell r="B14480" t="str">
            <v>Morelos</v>
          </cell>
          <cell r="F14480">
            <v>730</v>
          </cell>
        </row>
        <row r="14481">
          <cell r="A14481">
            <v>2020</v>
          </cell>
          <cell r="B14481" t="str">
            <v>Morelos</v>
          </cell>
          <cell r="F14481">
            <v>1046</v>
          </cell>
        </row>
        <row r="14482">
          <cell r="A14482">
            <v>2020</v>
          </cell>
          <cell r="B14482" t="str">
            <v>Morelos</v>
          </cell>
          <cell r="F14482">
            <v>614</v>
          </cell>
        </row>
        <row r="14483">
          <cell r="A14483">
            <v>2020</v>
          </cell>
          <cell r="B14483" t="str">
            <v>Morelos</v>
          </cell>
          <cell r="F14483">
            <v>880</v>
          </cell>
        </row>
        <row r="14484">
          <cell r="A14484">
            <v>2020</v>
          </cell>
          <cell r="B14484" t="str">
            <v>Morelos</v>
          </cell>
          <cell r="F14484">
            <v>507</v>
          </cell>
        </row>
        <row r="14485">
          <cell r="A14485">
            <v>2020</v>
          </cell>
          <cell r="B14485" t="str">
            <v>Morelos</v>
          </cell>
          <cell r="F14485">
            <v>728</v>
          </cell>
        </row>
        <row r="14486">
          <cell r="A14486">
            <v>2020</v>
          </cell>
          <cell r="B14486" t="str">
            <v>Morelos</v>
          </cell>
          <cell r="F14486">
            <v>413</v>
          </cell>
        </row>
        <row r="14487">
          <cell r="A14487">
            <v>2020</v>
          </cell>
          <cell r="B14487" t="str">
            <v>Morelos</v>
          </cell>
          <cell r="F14487">
            <v>593</v>
          </cell>
        </row>
        <row r="14488">
          <cell r="A14488">
            <v>2020</v>
          </cell>
          <cell r="B14488" t="str">
            <v>Morelos</v>
          </cell>
          <cell r="F14488">
            <v>330</v>
          </cell>
        </row>
        <row r="14489">
          <cell r="A14489">
            <v>2020</v>
          </cell>
          <cell r="B14489" t="str">
            <v>Morelos</v>
          </cell>
          <cell r="F14489">
            <v>473</v>
          </cell>
        </row>
        <row r="14490">
          <cell r="A14490">
            <v>2020</v>
          </cell>
          <cell r="B14490" t="str">
            <v>Morelos</v>
          </cell>
          <cell r="F14490">
            <v>260</v>
          </cell>
        </row>
        <row r="14491">
          <cell r="A14491">
            <v>2020</v>
          </cell>
          <cell r="B14491" t="str">
            <v>Morelos</v>
          </cell>
          <cell r="F14491">
            <v>371</v>
          </cell>
        </row>
        <row r="14492">
          <cell r="A14492">
            <v>2020</v>
          </cell>
          <cell r="B14492" t="str">
            <v>Morelos</v>
          </cell>
          <cell r="F14492">
            <v>202</v>
          </cell>
        </row>
        <row r="14493">
          <cell r="A14493">
            <v>2020</v>
          </cell>
          <cell r="B14493" t="str">
            <v>Morelos</v>
          </cell>
          <cell r="F14493">
            <v>288</v>
          </cell>
        </row>
        <row r="14494">
          <cell r="A14494">
            <v>2020</v>
          </cell>
          <cell r="B14494" t="str">
            <v>Morelos</v>
          </cell>
          <cell r="F14494">
            <v>154</v>
          </cell>
        </row>
        <row r="14495">
          <cell r="A14495">
            <v>2020</v>
          </cell>
          <cell r="B14495" t="str">
            <v>Morelos</v>
          </cell>
          <cell r="F14495">
            <v>219</v>
          </cell>
        </row>
        <row r="14496">
          <cell r="A14496">
            <v>2020</v>
          </cell>
          <cell r="B14496" t="str">
            <v>Morelos</v>
          </cell>
          <cell r="F14496">
            <v>114</v>
          </cell>
        </row>
        <row r="14497">
          <cell r="A14497">
            <v>2020</v>
          </cell>
          <cell r="B14497" t="str">
            <v>Morelos</v>
          </cell>
          <cell r="F14497">
            <v>162</v>
          </cell>
        </row>
        <row r="14498">
          <cell r="A14498">
            <v>2020</v>
          </cell>
          <cell r="B14498" t="str">
            <v>Morelos</v>
          </cell>
          <cell r="F14498">
            <v>83</v>
          </cell>
        </row>
        <row r="14499">
          <cell r="A14499">
            <v>2020</v>
          </cell>
          <cell r="B14499" t="str">
            <v>Morelos</v>
          </cell>
          <cell r="F14499">
            <v>116</v>
          </cell>
        </row>
        <row r="14500">
          <cell r="A14500">
            <v>2020</v>
          </cell>
          <cell r="B14500" t="str">
            <v>Morelos</v>
          </cell>
          <cell r="F14500">
            <v>58</v>
          </cell>
        </row>
        <row r="14501">
          <cell r="A14501">
            <v>2020</v>
          </cell>
          <cell r="B14501" t="str">
            <v>Morelos</v>
          </cell>
          <cell r="F14501">
            <v>81</v>
          </cell>
        </row>
        <row r="14502">
          <cell r="A14502">
            <v>2020</v>
          </cell>
          <cell r="B14502" t="str">
            <v>Morelos</v>
          </cell>
          <cell r="F14502">
            <v>39</v>
          </cell>
        </row>
        <row r="14503">
          <cell r="A14503">
            <v>2020</v>
          </cell>
          <cell r="B14503" t="str">
            <v>Morelos</v>
          </cell>
          <cell r="F14503">
            <v>55</v>
          </cell>
        </row>
        <row r="14504">
          <cell r="A14504">
            <v>2020</v>
          </cell>
          <cell r="B14504" t="str">
            <v>Morelos</v>
          </cell>
          <cell r="F14504">
            <v>26</v>
          </cell>
        </row>
        <row r="14505">
          <cell r="A14505">
            <v>2020</v>
          </cell>
          <cell r="B14505" t="str">
            <v>Morelos</v>
          </cell>
          <cell r="F14505">
            <v>36</v>
          </cell>
        </row>
        <row r="14506">
          <cell r="A14506">
            <v>2020</v>
          </cell>
          <cell r="B14506" t="str">
            <v>Morelos</v>
          </cell>
          <cell r="F14506">
            <v>16</v>
          </cell>
        </row>
        <row r="14507">
          <cell r="A14507">
            <v>2020</v>
          </cell>
          <cell r="B14507" t="str">
            <v>Morelos</v>
          </cell>
          <cell r="F14507">
            <v>23</v>
          </cell>
        </row>
        <row r="14508">
          <cell r="A14508">
            <v>2020</v>
          </cell>
          <cell r="B14508" t="str">
            <v>Morelos</v>
          </cell>
          <cell r="F14508">
            <v>10</v>
          </cell>
        </row>
        <row r="14509">
          <cell r="A14509">
            <v>2020</v>
          </cell>
          <cell r="B14509" t="str">
            <v>Morelos</v>
          </cell>
          <cell r="F14509">
            <v>14</v>
          </cell>
        </row>
        <row r="14510">
          <cell r="A14510">
            <v>2020</v>
          </cell>
          <cell r="B14510" t="str">
            <v>Morelos</v>
          </cell>
          <cell r="F14510">
            <v>5</v>
          </cell>
        </row>
        <row r="14511">
          <cell r="A14511">
            <v>2020</v>
          </cell>
          <cell r="B14511" t="str">
            <v>Morelos</v>
          </cell>
          <cell r="F14511">
            <v>8</v>
          </cell>
        </row>
        <row r="14512">
          <cell r="A14512">
            <v>2020</v>
          </cell>
          <cell r="B14512" t="str">
            <v>Morelos</v>
          </cell>
          <cell r="F14512">
            <v>3</v>
          </cell>
        </row>
        <row r="14513">
          <cell r="A14513">
            <v>2020</v>
          </cell>
          <cell r="B14513" t="str">
            <v>Morelos</v>
          </cell>
          <cell r="F14513">
            <v>5</v>
          </cell>
        </row>
        <row r="14514">
          <cell r="A14514">
            <v>2020</v>
          </cell>
          <cell r="B14514" t="str">
            <v>Morelos</v>
          </cell>
          <cell r="F14514">
            <v>2</v>
          </cell>
        </row>
        <row r="14515">
          <cell r="A14515">
            <v>2020</v>
          </cell>
          <cell r="B14515" t="str">
            <v>Morelos</v>
          </cell>
          <cell r="F14515">
            <v>3</v>
          </cell>
        </row>
        <row r="14516">
          <cell r="A14516">
            <v>2020</v>
          </cell>
          <cell r="B14516" t="str">
            <v>Morelos</v>
          </cell>
          <cell r="F14516">
            <v>1</v>
          </cell>
        </row>
        <row r="14517">
          <cell r="A14517">
            <v>2020</v>
          </cell>
          <cell r="B14517" t="str">
            <v>Morelos</v>
          </cell>
          <cell r="F14517">
            <v>2</v>
          </cell>
        </row>
        <row r="14518">
          <cell r="A14518">
            <v>2020</v>
          </cell>
          <cell r="B14518" t="str">
            <v>Morelos</v>
          </cell>
          <cell r="F14518">
            <v>0</v>
          </cell>
        </row>
        <row r="14519">
          <cell r="A14519">
            <v>2020</v>
          </cell>
          <cell r="B14519" t="str">
            <v>Morelos</v>
          </cell>
          <cell r="F14519">
            <v>0</v>
          </cell>
        </row>
        <row r="14520">
          <cell r="A14520">
            <v>2020</v>
          </cell>
          <cell r="B14520" t="str">
            <v>Morelos</v>
          </cell>
          <cell r="F14520">
            <v>0</v>
          </cell>
        </row>
        <row r="14521">
          <cell r="A14521">
            <v>2020</v>
          </cell>
          <cell r="B14521" t="str">
            <v>Morelos</v>
          </cell>
          <cell r="F14521">
            <v>0</v>
          </cell>
        </row>
        <row r="14522">
          <cell r="A14522">
            <v>2021</v>
          </cell>
          <cell r="B14522" t="str">
            <v>Morelos</v>
          </cell>
          <cell r="F14522">
            <v>16938</v>
          </cell>
        </row>
        <row r="14523">
          <cell r="A14523">
            <v>2021</v>
          </cell>
          <cell r="B14523" t="str">
            <v>Morelos</v>
          </cell>
          <cell r="F14523">
            <v>16325</v>
          </cell>
        </row>
        <row r="14524">
          <cell r="A14524">
            <v>2021</v>
          </cell>
          <cell r="B14524" t="str">
            <v>Morelos</v>
          </cell>
          <cell r="F14524">
            <v>17042</v>
          </cell>
        </row>
        <row r="14525">
          <cell r="A14525">
            <v>2021</v>
          </cell>
          <cell r="B14525" t="str">
            <v>Morelos</v>
          </cell>
          <cell r="F14525">
            <v>16446</v>
          </cell>
        </row>
        <row r="14526">
          <cell r="A14526">
            <v>2021</v>
          </cell>
          <cell r="B14526" t="str">
            <v>Morelos</v>
          </cell>
          <cell r="F14526">
            <v>17159</v>
          </cell>
        </row>
        <row r="14527">
          <cell r="A14527">
            <v>2021</v>
          </cell>
          <cell r="B14527" t="str">
            <v>Morelos</v>
          </cell>
          <cell r="F14527">
            <v>16573</v>
          </cell>
        </row>
        <row r="14528">
          <cell r="A14528">
            <v>2021</v>
          </cell>
          <cell r="B14528" t="str">
            <v>Morelos</v>
          </cell>
          <cell r="F14528">
            <v>17273</v>
          </cell>
        </row>
        <row r="14529">
          <cell r="A14529">
            <v>2021</v>
          </cell>
          <cell r="B14529" t="str">
            <v>Morelos</v>
          </cell>
          <cell r="F14529">
            <v>16692</v>
          </cell>
        </row>
        <row r="14530">
          <cell r="A14530">
            <v>2021</v>
          </cell>
          <cell r="B14530" t="str">
            <v>Morelos</v>
          </cell>
          <cell r="F14530">
            <v>17383</v>
          </cell>
        </row>
        <row r="14531">
          <cell r="A14531">
            <v>2021</v>
          </cell>
          <cell r="B14531" t="str">
            <v>Morelos</v>
          </cell>
          <cell r="F14531">
            <v>16805</v>
          </cell>
        </row>
        <row r="14532">
          <cell r="A14532">
            <v>2021</v>
          </cell>
          <cell r="B14532" t="str">
            <v>Morelos</v>
          </cell>
          <cell r="F14532">
            <v>17364</v>
          </cell>
        </row>
        <row r="14533">
          <cell r="A14533">
            <v>2021</v>
          </cell>
          <cell r="B14533" t="str">
            <v>Morelos</v>
          </cell>
          <cell r="F14533">
            <v>16740</v>
          </cell>
        </row>
        <row r="14534">
          <cell r="A14534">
            <v>2021</v>
          </cell>
          <cell r="B14534" t="str">
            <v>Morelos</v>
          </cell>
          <cell r="F14534">
            <v>17259</v>
          </cell>
        </row>
        <row r="14535">
          <cell r="A14535">
            <v>2021</v>
          </cell>
          <cell r="B14535" t="str">
            <v>Morelos</v>
          </cell>
          <cell r="F14535">
            <v>16572</v>
          </cell>
        </row>
        <row r="14536">
          <cell r="A14536">
            <v>2021</v>
          </cell>
          <cell r="B14536" t="str">
            <v>Morelos</v>
          </cell>
          <cell r="F14536">
            <v>17232</v>
          </cell>
        </row>
        <row r="14537">
          <cell r="A14537">
            <v>2021</v>
          </cell>
          <cell r="B14537" t="str">
            <v>Morelos</v>
          </cell>
          <cell r="F14537">
            <v>16518</v>
          </cell>
        </row>
        <row r="14538">
          <cell r="A14538">
            <v>2021</v>
          </cell>
          <cell r="B14538" t="str">
            <v>Morelos</v>
          </cell>
          <cell r="F14538">
            <v>17217</v>
          </cell>
        </row>
        <row r="14539">
          <cell r="A14539">
            <v>2021</v>
          </cell>
          <cell r="B14539" t="str">
            <v>Morelos</v>
          </cell>
          <cell r="F14539">
            <v>16484</v>
          </cell>
        </row>
        <row r="14540">
          <cell r="A14540">
            <v>2021</v>
          </cell>
          <cell r="B14540" t="str">
            <v>Morelos</v>
          </cell>
          <cell r="F14540">
            <v>17220</v>
          </cell>
        </row>
        <row r="14541">
          <cell r="A14541">
            <v>2021</v>
          </cell>
          <cell r="B14541" t="str">
            <v>Morelos</v>
          </cell>
          <cell r="F14541">
            <v>16462</v>
          </cell>
        </row>
        <row r="14542">
          <cell r="A14542">
            <v>2021</v>
          </cell>
          <cell r="B14542" t="str">
            <v>Morelos</v>
          </cell>
          <cell r="F14542">
            <v>17231</v>
          </cell>
        </row>
        <row r="14543">
          <cell r="A14543">
            <v>2021</v>
          </cell>
          <cell r="B14543" t="str">
            <v>Morelos</v>
          </cell>
          <cell r="F14543">
            <v>16460</v>
          </cell>
        </row>
        <row r="14544">
          <cell r="A14544">
            <v>2021</v>
          </cell>
          <cell r="B14544" t="str">
            <v>Morelos</v>
          </cell>
          <cell r="F14544">
            <v>17257</v>
          </cell>
        </row>
        <row r="14545">
          <cell r="A14545">
            <v>2021</v>
          </cell>
          <cell r="B14545" t="str">
            <v>Morelos</v>
          </cell>
          <cell r="F14545">
            <v>16485</v>
          </cell>
        </row>
        <row r="14546">
          <cell r="A14546">
            <v>2021</v>
          </cell>
          <cell r="B14546" t="str">
            <v>Morelos</v>
          </cell>
          <cell r="F14546">
            <v>17295</v>
          </cell>
        </row>
        <row r="14547">
          <cell r="A14547">
            <v>2021</v>
          </cell>
          <cell r="B14547" t="str">
            <v>Morelos</v>
          </cell>
          <cell r="F14547">
            <v>16535</v>
          </cell>
        </row>
        <row r="14548">
          <cell r="A14548">
            <v>2021</v>
          </cell>
          <cell r="B14548" t="str">
            <v>Morelos</v>
          </cell>
          <cell r="F14548">
            <v>17334</v>
          </cell>
        </row>
        <row r="14549">
          <cell r="A14549">
            <v>2021</v>
          </cell>
          <cell r="B14549" t="str">
            <v>Morelos</v>
          </cell>
          <cell r="F14549">
            <v>16595</v>
          </cell>
        </row>
        <row r="14550">
          <cell r="A14550">
            <v>2021</v>
          </cell>
          <cell r="B14550" t="str">
            <v>Morelos</v>
          </cell>
          <cell r="F14550">
            <v>17377</v>
          </cell>
        </row>
        <row r="14551">
          <cell r="A14551">
            <v>2021</v>
          </cell>
          <cell r="B14551" t="str">
            <v>Morelos</v>
          </cell>
          <cell r="F14551">
            <v>16652</v>
          </cell>
        </row>
        <row r="14552">
          <cell r="A14552">
            <v>2021</v>
          </cell>
          <cell r="B14552" t="str">
            <v>Morelos</v>
          </cell>
          <cell r="F14552">
            <v>17427</v>
          </cell>
        </row>
        <row r="14553">
          <cell r="A14553">
            <v>2021</v>
          </cell>
          <cell r="B14553" t="str">
            <v>Morelos</v>
          </cell>
          <cell r="F14553">
            <v>16734</v>
          </cell>
        </row>
        <row r="14554">
          <cell r="A14554">
            <v>2021</v>
          </cell>
          <cell r="B14554" t="str">
            <v>Morelos</v>
          </cell>
          <cell r="F14554">
            <v>17461</v>
          </cell>
        </row>
        <row r="14555">
          <cell r="A14555">
            <v>2021</v>
          </cell>
          <cell r="B14555" t="str">
            <v>Morelos</v>
          </cell>
          <cell r="F14555">
            <v>16835</v>
          </cell>
        </row>
        <row r="14556">
          <cell r="A14556">
            <v>2021</v>
          </cell>
          <cell r="B14556" t="str">
            <v>Morelos</v>
          </cell>
          <cell r="F14556">
            <v>17441</v>
          </cell>
        </row>
        <row r="14557">
          <cell r="A14557">
            <v>2021</v>
          </cell>
          <cell r="B14557" t="str">
            <v>Morelos</v>
          </cell>
          <cell r="F14557">
            <v>16898</v>
          </cell>
        </row>
        <row r="14558">
          <cell r="A14558">
            <v>2021</v>
          </cell>
          <cell r="B14558" t="str">
            <v>Morelos</v>
          </cell>
          <cell r="F14558">
            <v>17364</v>
          </cell>
        </row>
        <row r="14559">
          <cell r="A14559">
            <v>2021</v>
          </cell>
          <cell r="B14559" t="str">
            <v>Morelos</v>
          </cell>
          <cell r="F14559">
            <v>16928</v>
          </cell>
        </row>
        <row r="14560">
          <cell r="A14560">
            <v>2021</v>
          </cell>
          <cell r="B14560" t="str">
            <v>Morelos</v>
          </cell>
          <cell r="F14560">
            <v>17280</v>
          </cell>
        </row>
        <row r="14561">
          <cell r="A14561">
            <v>2021</v>
          </cell>
          <cell r="B14561" t="str">
            <v>Morelos</v>
          </cell>
          <cell r="F14561">
            <v>16964</v>
          </cell>
        </row>
        <row r="14562">
          <cell r="A14562">
            <v>2021</v>
          </cell>
          <cell r="B14562" t="str">
            <v>Morelos</v>
          </cell>
          <cell r="F14562">
            <v>17207</v>
          </cell>
        </row>
        <row r="14563">
          <cell r="A14563">
            <v>2021</v>
          </cell>
          <cell r="B14563" t="str">
            <v>Morelos</v>
          </cell>
          <cell r="F14563">
            <v>16991</v>
          </cell>
        </row>
        <row r="14564">
          <cell r="A14564">
            <v>2021</v>
          </cell>
          <cell r="B14564" t="str">
            <v>Morelos</v>
          </cell>
          <cell r="F14564">
            <v>17153</v>
          </cell>
        </row>
        <row r="14565">
          <cell r="A14565">
            <v>2021</v>
          </cell>
          <cell r="B14565" t="str">
            <v>Morelos</v>
          </cell>
          <cell r="F14565">
            <v>16995</v>
          </cell>
        </row>
        <row r="14566">
          <cell r="A14566">
            <v>2021</v>
          </cell>
          <cell r="B14566" t="str">
            <v>Morelos</v>
          </cell>
          <cell r="F14566">
            <v>17128</v>
          </cell>
        </row>
        <row r="14567">
          <cell r="A14567">
            <v>2021</v>
          </cell>
          <cell r="B14567" t="str">
            <v>Morelos</v>
          </cell>
          <cell r="F14567">
            <v>16996</v>
          </cell>
        </row>
        <row r="14568">
          <cell r="A14568">
            <v>2021</v>
          </cell>
          <cell r="B14568" t="str">
            <v>Morelos</v>
          </cell>
          <cell r="F14568">
            <v>17127</v>
          </cell>
        </row>
        <row r="14569">
          <cell r="A14569">
            <v>2021</v>
          </cell>
          <cell r="B14569" t="str">
            <v>Morelos</v>
          </cell>
          <cell r="F14569">
            <v>17011</v>
          </cell>
        </row>
        <row r="14570">
          <cell r="A14570">
            <v>2021</v>
          </cell>
          <cell r="B14570" t="str">
            <v>Morelos</v>
          </cell>
          <cell r="F14570">
            <v>17138</v>
          </cell>
        </row>
        <row r="14571">
          <cell r="A14571">
            <v>2021</v>
          </cell>
          <cell r="B14571" t="str">
            <v>Morelos</v>
          </cell>
          <cell r="F14571">
            <v>17059</v>
          </cell>
        </row>
        <row r="14572">
          <cell r="A14572">
            <v>2021</v>
          </cell>
          <cell r="B14572" t="str">
            <v>Morelos</v>
          </cell>
          <cell r="F14572">
            <v>17152</v>
          </cell>
        </row>
        <row r="14573">
          <cell r="A14573">
            <v>2021</v>
          </cell>
          <cell r="B14573" t="str">
            <v>Morelos</v>
          </cell>
          <cell r="F14573">
            <v>17120</v>
          </cell>
        </row>
        <row r="14574">
          <cell r="A14574">
            <v>2021</v>
          </cell>
          <cell r="B14574" t="str">
            <v>Morelos</v>
          </cell>
          <cell r="F14574">
            <v>17153</v>
          </cell>
        </row>
        <row r="14575">
          <cell r="A14575">
            <v>2021</v>
          </cell>
          <cell r="B14575" t="str">
            <v>Morelos</v>
          </cell>
          <cell r="F14575">
            <v>17163</v>
          </cell>
        </row>
        <row r="14576">
          <cell r="A14576">
            <v>2021</v>
          </cell>
          <cell r="B14576" t="str">
            <v>Morelos</v>
          </cell>
          <cell r="F14576">
            <v>17095</v>
          </cell>
        </row>
        <row r="14577">
          <cell r="A14577">
            <v>2021</v>
          </cell>
          <cell r="B14577" t="str">
            <v>Morelos</v>
          </cell>
          <cell r="F14577">
            <v>17153</v>
          </cell>
        </row>
        <row r="14578">
          <cell r="A14578">
            <v>2021</v>
          </cell>
          <cell r="B14578" t="str">
            <v>Morelos</v>
          </cell>
          <cell r="F14578">
            <v>16958</v>
          </cell>
        </row>
        <row r="14579">
          <cell r="A14579">
            <v>2021</v>
          </cell>
          <cell r="B14579" t="str">
            <v>Morelos</v>
          </cell>
          <cell r="F14579">
            <v>17084</v>
          </cell>
        </row>
        <row r="14580">
          <cell r="A14580">
            <v>2021</v>
          </cell>
          <cell r="B14580" t="str">
            <v>Morelos</v>
          </cell>
          <cell r="F14580">
            <v>16741</v>
          </cell>
        </row>
        <row r="14581">
          <cell r="A14581">
            <v>2021</v>
          </cell>
          <cell r="B14581" t="str">
            <v>Morelos</v>
          </cell>
          <cell r="F14581">
            <v>16967</v>
          </cell>
        </row>
        <row r="14582">
          <cell r="A14582">
            <v>2021</v>
          </cell>
          <cell r="B14582" t="str">
            <v>Morelos</v>
          </cell>
          <cell r="F14582">
            <v>16421</v>
          </cell>
        </row>
        <row r="14583">
          <cell r="A14583">
            <v>2021</v>
          </cell>
          <cell r="B14583" t="str">
            <v>Morelos</v>
          </cell>
          <cell r="F14583">
            <v>16807</v>
          </cell>
        </row>
        <row r="14584">
          <cell r="A14584">
            <v>2021</v>
          </cell>
          <cell r="B14584" t="str">
            <v>Morelos</v>
          </cell>
          <cell r="F14584">
            <v>16033</v>
          </cell>
        </row>
        <row r="14585">
          <cell r="A14585">
            <v>2021</v>
          </cell>
          <cell r="B14585" t="str">
            <v>Morelos</v>
          </cell>
          <cell r="F14585">
            <v>16622</v>
          </cell>
        </row>
        <row r="14586">
          <cell r="A14586">
            <v>2021</v>
          </cell>
          <cell r="B14586" t="str">
            <v>Morelos</v>
          </cell>
          <cell r="F14586">
            <v>15628</v>
          </cell>
        </row>
        <row r="14587">
          <cell r="A14587">
            <v>2021</v>
          </cell>
          <cell r="B14587" t="str">
            <v>Morelos</v>
          </cell>
          <cell r="F14587">
            <v>16437</v>
          </cell>
        </row>
        <row r="14588">
          <cell r="A14588">
            <v>2021</v>
          </cell>
          <cell r="B14588" t="str">
            <v>Morelos</v>
          </cell>
          <cell r="F14588">
            <v>15215</v>
          </cell>
        </row>
        <row r="14589">
          <cell r="A14589">
            <v>2021</v>
          </cell>
          <cell r="B14589" t="str">
            <v>Morelos</v>
          </cell>
          <cell r="F14589">
            <v>16246</v>
          </cell>
        </row>
        <row r="14590">
          <cell r="A14590">
            <v>2021</v>
          </cell>
          <cell r="B14590" t="str">
            <v>Morelos</v>
          </cell>
          <cell r="F14590">
            <v>14787</v>
          </cell>
        </row>
        <row r="14591">
          <cell r="A14591">
            <v>2021</v>
          </cell>
          <cell r="B14591" t="str">
            <v>Morelos</v>
          </cell>
          <cell r="F14591">
            <v>16030</v>
          </cell>
        </row>
        <row r="14592">
          <cell r="A14592">
            <v>2021</v>
          </cell>
          <cell r="B14592" t="str">
            <v>Morelos</v>
          </cell>
          <cell r="F14592">
            <v>14360</v>
          </cell>
        </row>
        <row r="14593">
          <cell r="A14593">
            <v>2021</v>
          </cell>
          <cell r="B14593" t="str">
            <v>Morelos</v>
          </cell>
          <cell r="F14593">
            <v>15801</v>
          </cell>
        </row>
        <row r="14594">
          <cell r="A14594">
            <v>2021</v>
          </cell>
          <cell r="B14594" t="str">
            <v>Morelos</v>
          </cell>
          <cell r="F14594">
            <v>13939</v>
          </cell>
        </row>
        <row r="14595">
          <cell r="A14595">
            <v>2021</v>
          </cell>
          <cell r="B14595" t="str">
            <v>Morelos</v>
          </cell>
          <cell r="F14595">
            <v>15559</v>
          </cell>
        </row>
        <row r="14596">
          <cell r="A14596">
            <v>2021</v>
          </cell>
          <cell r="B14596" t="str">
            <v>Morelos</v>
          </cell>
          <cell r="F14596">
            <v>13523</v>
          </cell>
        </row>
        <row r="14597">
          <cell r="A14597">
            <v>2021</v>
          </cell>
          <cell r="B14597" t="str">
            <v>Morelos</v>
          </cell>
          <cell r="F14597">
            <v>15315</v>
          </cell>
        </row>
        <row r="14598">
          <cell r="A14598">
            <v>2021</v>
          </cell>
          <cell r="B14598" t="str">
            <v>Morelos</v>
          </cell>
          <cell r="F14598">
            <v>13124</v>
          </cell>
        </row>
        <row r="14599">
          <cell r="A14599">
            <v>2021</v>
          </cell>
          <cell r="B14599" t="str">
            <v>Morelos</v>
          </cell>
          <cell r="F14599">
            <v>15079</v>
          </cell>
        </row>
        <row r="14600">
          <cell r="A14600">
            <v>2021</v>
          </cell>
          <cell r="B14600" t="str">
            <v>Morelos</v>
          </cell>
          <cell r="F14600">
            <v>12759</v>
          </cell>
        </row>
        <row r="14601">
          <cell r="A14601">
            <v>2021</v>
          </cell>
          <cell r="B14601" t="str">
            <v>Morelos</v>
          </cell>
          <cell r="F14601">
            <v>14858</v>
          </cell>
        </row>
        <row r="14602">
          <cell r="A14602">
            <v>2021</v>
          </cell>
          <cell r="B14602" t="str">
            <v>Morelos</v>
          </cell>
          <cell r="F14602">
            <v>12441</v>
          </cell>
        </row>
        <row r="14603">
          <cell r="A14603">
            <v>2021</v>
          </cell>
          <cell r="B14603" t="str">
            <v>Morelos</v>
          </cell>
          <cell r="F14603">
            <v>14654</v>
          </cell>
        </row>
        <row r="14604">
          <cell r="A14604">
            <v>2021</v>
          </cell>
          <cell r="B14604" t="str">
            <v>Morelos</v>
          </cell>
          <cell r="F14604">
            <v>12182</v>
          </cell>
        </row>
        <row r="14605">
          <cell r="A14605">
            <v>2021</v>
          </cell>
          <cell r="B14605" t="str">
            <v>Morelos</v>
          </cell>
          <cell r="F14605">
            <v>14473</v>
          </cell>
        </row>
        <row r="14606">
          <cell r="A14606">
            <v>2021</v>
          </cell>
          <cell r="B14606" t="str">
            <v>Morelos</v>
          </cell>
          <cell r="F14606">
            <v>11986</v>
          </cell>
        </row>
        <row r="14607">
          <cell r="A14607">
            <v>2021</v>
          </cell>
          <cell r="B14607" t="str">
            <v>Morelos</v>
          </cell>
          <cell r="F14607">
            <v>14316</v>
          </cell>
        </row>
        <row r="14608">
          <cell r="A14608">
            <v>2021</v>
          </cell>
          <cell r="B14608" t="str">
            <v>Morelos</v>
          </cell>
          <cell r="F14608">
            <v>11851</v>
          </cell>
        </row>
        <row r="14609">
          <cell r="A14609">
            <v>2021</v>
          </cell>
          <cell r="B14609" t="str">
            <v>Morelos</v>
          </cell>
          <cell r="F14609">
            <v>14184</v>
          </cell>
        </row>
        <row r="14610">
          <cell r="A14610">
            <v>2021</v>
          </cell>
          <cell r="B14610" t="str">
            <v>Morelos</v>
          </cell>
          <cell r="F14610">
            <v>11770</v>
          </cell>
        </row>
        <row r="14611">
          <cell r="A14611">
            <v>2021</v>
          </cell>
          <cell r="B14611" t="str">
            <v>Morelos</v>
          </cell>
          <cell r="F14611">
            <v>14072</v>
          </cell>
        </row>
        <row r="14612">
          <cell r="A14612">
            <v>2021</v>
          </cell>
          <cell r="B14612" t="str">
            <v>Morelos</v>
          </cell>
          <cell r="F14612">
            <v>11741</v>
          </cell>
        </row>
        <row r="14613">
          <cell r="A14613">
            <v>2021</v>
          </cell>
          <cell r="B14613" t="str">
            <v>Morelos</v>
          </cell>
          <cell r="F14613">
            <v>13974</v>
          </cell>
        </row>
        <row r="14614">
          <cell r="A14614">
            <v>2021</v>
          </cell>
          <cell r="B14614" t="str">
            <v>Morelos</v>
          </cell>
          <cell r="F14614">
            <v>11711</v>
          </cell>
        </row>
        <row r="14615">
          <cell r="A14615">
            <v>2021</v>
          </cell>
          <cell r="B14615" t="str">
            <v>Morelos</v>
          </cell>
          <cell r="F14615">
            <v>13847</v>
          </cell>
        </row>
        <row r="14616">
          <cell r="A14616">
            <v>2021</v>
          </cell>
          <cell r="B14616" t="str">
            <v>Morelos</v>
          </cell>
          <cell r="F14616">
            <v>11643</v>
          </cell>
        </row>
        <row r="14617">
          <cell r="A14617">
            <v>2021</v>
          </cell>
          <cell r="B14617" t="str">
            <v>Morelos</v>
          </cell>
          <cell r="F14617">
            <v>13661</v>
          </cell>
        </row>
        <row r="14618">
          <cell r="A14618">
            <v>2021</v>
          </cell>
          <cell r="B14618" t="str">
            <v>Morelos</v>
          </cell>
          <cell r="F14618">
            <v>11537</v>
          </cell>
        </row>
        <row r="14619">
          <cell r="A14619">
            <v>2021</v>
          </cell>
          <cell r="B14619" t="str">
            <v>Morelos</v>
          </cell>
          <cell r="F14619">
            <v>13435</v>
          </cell>
        </row>
        <row r="14620">
          <cell r="A14620">
            <v>2021</v>
          </cell>
          <cell r="B14620" t="str">
            <v>Morelos</v>
          </cell>
          <cell r="F14620">
            <v>11382</v>
          </cell>
        </row>
        <row r="14621">
          <cell r="A14621">
            <v>2021</v>
          </cell>
          <cell r="B14621" t="str">
            <v>Morelos</v>
          </cell>
          <cell r="F14621">
            <v>13166</v>
          </cell>
        </row>
        <row r="14622">
          <cell r="A14622">
            <v>2021</v>
          </cell>
          <cell r="B14622" t="str">
            <v>Morelos</v>
          </cell>
          <cell r="F14622">
            <v>11184</v>
          </cell>
        </row>
        <row r="14623">
          <cell r="A14623">
            <v>2021</v>
          </cell>
          <cell r="B14623" t="str">
            <v>Morelos</v>
          </cell>
          <cell r="F14623">
            <v>12866</v>
          </cell>
        </row>
        <row r="14624">
          <cell r="A14624">
            <v>2021</v>
          </cell>
          <cell r="B14624" t="str">
            <v>Morelos</v>
          </cell>
          <cell r="F14624">
            <v>10956</v>
          </cell>
        </row>
        <row r="14625">
          <cell r="A14625">
            <v>2021</v>
          </cell>
          <cell r="B14625" t="str">
            <v>Morelos</v>
          </cell>
          <cell r="F14625">
            <v>12548</v>
          </cell>
        </row>
        <row r="14626">
          <cell r="A14626">
            <v>2021</v>
          </cell>
          <cell r="B14626" t="str">
            <v>Morelos</v>
          </cell>
          <cell r="F14626">
            <v>10709</v>
          </cell>
        </row>
        <row r="14627">
          <cell r="A14627">
            <v>2021</v>
          </cell>
          <cell r="B14627" t="str">
            <v>Morelos</v>
          </cell>
          <cell r="F14627">
            <v>12218</v>
          </cell>
        </row>
        <row r="14628">
          <cell r="A14628">
            <v>2021</v>
          </cell>
          <cell r="B14628" t="str">
            <v>Morelos</v>
          </cell>
          <cell r="F14628">
            <v>10449</v>
          </cell>
        </row>
        <row r="14629">
          <cell r="A14629">
            <v>2021</v>
          </cell>
          <cell r="B14629" t="str">
            <v>Morelos</v>
          </cell>
          <cell r="F14629">
            <v>11883</v>
          </cell>
        </row>
        <row r="14630">
          <cell r="A14630">
            <v>2021</v>
          </cell>
          <cell r="B14630" t="str">
            <v>Morelos</v>
          </cell>
          <cell r="F14630">
            <v>10183</v>
          </cell>
        </row>
        <row r="14631">
          <cell r="A14631">
            <v>2021</v>
          </cell>
          <cell r="B14631" t="str">
            <v>Morelos</v>
          </cell>
          <cell r="F14631">
            <v>11556</v>
          </cell>
        </row>
        <row r="14632">
          <cell r="A14632">
            <v>2021</v>
          </cell>
          <cell r="B14632" t="str">
            <v>Morelos</v>
          </cell>
          <cell r="F14632">
            <v>9925</v>
          </cell>
        </row>
        <row r="14633">
          <cell r="A14633">
            <v>2021</v>
          </cell>
          <cell r="B14633" t="str">
            <v>Morelos</v>
          </cell>
          <cell r="F14633">
            <v>11247</v>
          </cell>
        </row>
        <row r="14634">
          <cell r="A14634">
            <v>2021</v>
          </cell>
          <cell r="B14634" t="str">
            <v>Morelos</v>
          </cell>
          <cell r="F14634">
            <v>9672</v>
          </cell>
        </row>
        <row r="14635">
          <cell r="A14635">
            <v>2021</v>
          </cell>
          <cell r="B14635" t="str">
            <v>Morelos</v>
          </cell>
          <cell r="F14635">
            <v>10953</v>
          </cell>
        </row>
        <row r="14636">
          <cell r="A14636">
            <v>2021</v>
          </cell>
          <cell r="B14636" t="str">
            <v>Morelos</v>
          </cell>
          <cell r="F14636">
            <v>9412</v>
          </cell>
        </row>
        <row r="14637">
          <cell r="A14637">
            <v>2021</v>
          </cell>
          <cell r="B14637" t="str">
            <v>Morelos</v>
          </cell>
          <cell r="F14637">
            <v>10662</v>
          </cell>
        </row>
        <row r="14638">
          <cell r="A14638">
            <v>2021</v>
          </cell>
          <cell r="B14638" t="str">
            <v>Morelos</v>
          </cell>
          <cell r="F14638">
            <v>9139</v>
          </cell>
        </row>
        <row r="14639">
          <cell r="A14639">
            <v>2021</v>
          </cell>
          <cell r="B14639" t="str">
            <v>Morelos</v>
          </cell>
          <cell r="F14639">
            <v>10369</v>
          </cell>
        </row>
        <row r="14640">
          <cell r="A14640">
            <v>2021</v>
          </cell>
          <cell r="B14640" t="str">
            <v>Morelos</v>
          </cell>
          <cell r="F14640">
            <v>8850</v>
          </cell>
        </row>
        <row r="14641">
          <cell r="A14641">
            <v>2021</v>
          </cell>
          <cell r="B14641" t="str">
            <v>Morelos</v>
          </cell>
          <cell r="F14641">
            <v>10067</v>
          </cell>
        </row>
        <row r="14642">
          <cell r="A14642">
            <v>2021</v>
          </cell>
          <cell r="B14642" t="str">
            <v>Morelos</v>
          </cell>
          <cell r="F14642">
            <v>8548</v>
          </cell>
        </row>
        <row r="14643">
          <cell r="A14643">
            <v>2021</v>
          </cell>
          <cell r="B14643" t="str">
            <v>Morelos</v>
          </cell>
          <cell r="F14643">
            <v>9739</v>
          </cell>
        </row>
        <row r="14644">
          <cell r="A14644">
            <v>2021</v>
          </cell>
          <cell r="B14644" t="str">
            <v>Morelos</v>
          </cell>
          <cell r="F14644">
            <v>8225</v>
          </cell>
        </row>
        <row r="14645">
          <cell r="A14645">
            <v>2021</v>
          </cell>
          <cell r="B14645" t="str">
            <v>Morelos</v>
          </cell>
          <cell r="F14645">
            <v>9385</v>
          </cell>
        </row>
        <row r="14646">
          <cell r="A14646">
            <v>2021</v>
          </cell>
          <cell r="B14646" t="str">
            <v>Morelos</v>
          </cell>
          <cell r="F14646">
            <v>7875</v>
          </cell>
        </row>
        <row r="14647">
          <cell r="A14647">
            <v>2021</v>
          </cell>
          <cell r="B14647" t="str">
            <v>Morelos</v>
          </cell>
          <cell r="F14647">
            <v>9005</v>
          </cell>
        </row>
        <row r="14648">
          <cell r="A14648">
            <v>2021</v>
          </cell>
          <cell r="B14648" t="str">
            <v>Morelos</v>
          </cell>
          <cell r="F14648">
            <v>7507</v>
          </cell>
        </row>
        <row r="14649">
          <cell r="A14649">
            <v>2021</v>
          </cell>
          <cell r="B14649" t="str">
            <v>Morelos</v>
          </cell>
          <cell r="F14649">
            <v>8605</v>
          </cell>
        </row>
        <row r="14650">
          <cell r="A14650">
            <v>2021</v>
          </cell>
          <cell r="B14650" t="str">
            <v>Morelos</v>
          </cell>
          <cell r="F14650">
            <v>7126</v>
          </cell>
        </row>
        <row r="14651">
          <cell r="A14651">
            <v>2021</v>
          </cell>
          <cell r="B14651" t="str">
            <v>Morelos</v>
          </cell>
          <cell r="F14651">
            <v>8191</v>
          </cell>
        </row>
        <row r="14652">
          <cell r="A14652">
            <v>2021</v>
          </cell>
          <cell r="B14652" t="str">
            <v>Morelos</v>
          </cell>
          <cell r="F14652">
            <v>6736</v>
          </cell>
        </row>
        <row r="14653">
          <cell r="A14653">
            <v>2021</v>
          </cell>
          <cell r="B14653" t="str">
            <v>Morelos</v>
          </cell>
          <cell r="F14653">
            <v>7773</v>
          </cell>
        </row>
        <row r="14654">
          <cell r="A14654">
            <v>2021</v>
          </cell>
          <cell r="B14654" t="str">
            <v>Morelos</v>
          </cell>
          <cell r="F14654">
            <v>6344</v>
          </cell>
        </row>
        <row r="14655">
          <cell r="A14655">
            <v>2021</v>
          </cell>
          <cell r="B14655" t="str">
            <v>Morelos</v>
          </cell>
          <cell r="F14655">
            <v>7353</v>
          </cell>
        </row>
        <row r="14656">
          <cell r="A14656">
            <v>2021</v>
          </cell>
          <cell r="B14656" t="str">
            <v>Morelos</v>
          </cell>
          <cell r="F14656">
            <v>5951</v>
          </cell>
        </row>
        <row r="14657">
          <cell r="A14657">
            <v>2021</v>
          </cell>
          <cell r="B14657" t="str">
            <v>Morelos</v>
          </cell>
          <cell r="F14657">
            <v>6940</v>
          </cell>
        </row>
        <row r="14658">
          <cell r="A14658">
            <v>2021</v>
          </cell>
          <cell r="B14658" t="str">
            <v>Morelos</v>
          </cell>
          <cell r="F14658">
            <v>5569</v>
          </cell>
        </row>
        <row r="14659">
          <cell r="A14659">
            <v>2021</v>
          </cell>
          <cell r="B14659" t="str">
            <v>Morelos</v>
          </cell>
          <cell r="F14659">
            <v>6530</v>
          </cell>
        </row>
        <row r="14660">
          <cell r="A14660">
            <v>2021</v>
          </cell>
          <cell r="B14660" t="str">
            <v>Morelos</v>
          </cell>
          <cell r="F14660">
            <v>5195</v>
          </cell>
        </row>
        <row r="14661">
          <cell r="A14661">
            <v>2021</v>
          </cell>
          <cell r="B14661" t="str">
            <v>Morelos</v>
          </cell>
          <cell r="F14661">
            <v>6120</v>
          </cell>
        </row>
        <row r="14662">
          <cell r="A14662">
            <v>2021</v>
          </cell>
          <cell r="B14662" t="str">
            <v>Morelos</v>
          </cell>
          <cell r="F14662">
            <v>4822</v>
          </cell>
        </row>
        <row r="14663">
          <cell r="A14663">
            <v>2021</v>
          </cell>
          <cell r="B14663" t="str">
            <v>Morelos</v>
          </cell>
          <cell r="F14663">
            <v>5722</v>
          </cell>
        </row>
        <row r="14664">
          <cell r="A14664">
            <v>2021</v>
          </cell>
          <cell r="B14664" t="str">
            <v>Morelos</v>
          </cell>
          <cell r="F14664">
            <v>4495</v>
          </cell>
        </row>
        <row r="14665">
          <cell r="A14665">
            <v>2021</v>
          </cell>
          <cell r="B14665" t="str">
            <v>Morelos</v>
          </cell>
          <cell r="F14665">
            <v>5379</v>
          </cell>
        </row>
        <row r="14666">
          <cell r="A14666">
            <v>2021</v>
          </cell>
          <cell r="B14666" t="str">
            <v>Morelos</v>
          </cell>
          <cell r="F14666">
            <v>4197</v>
          </cell>
        </row>
        <row r="14667">
          <cell r="A14667">
            <v>2021</v>
          </cell>
          <cell r="B14667" t="str">
            <v>Morelos</v>
          </cell>
          <cell r="F14667">
            <v>5067</v>
          </cell>
        </row>
        <row r="14668">
          <cell r="A14668">
            <v>2021</v>
          </cell>
          <cell r="B14668" t="str">
            <v>Morelos</v>
          </cell>
          <cell r="F14668">
            <v>3898</v>
          </cell>
        </row>
        <row r="14669">
          <cell r="A14669">
            <v>2021</v>
          </cell>
          <cell r="B14669" t="str">
            <v>Morelos</v>
          </cell>
          <cell r="F14669">
            <v>4746</v>
          </cell>
        </row>
        <row r="14670">
          <cell r="A14670">
            <v>2021</v>
          </cell>
          <cell r="B14670" t="str">
            <v>Morelos</v>
          </cell>
          <cell r="F14670">
            <v>3613</v>
          </cell>
        </row>
        <row r="14671">
          <cell r="A14671">
            <v>2021</v>
          </cell>
          <cell r="B14671" t="str">
            <v>Morelos</v>
          </cell>
          <cell r="F14671">
            <v>4441</v>
          </cell>
        </row>
        <row r="14672">
          <cell r="A14672">
            <v>2021</v>
          </cell>
          <cell r="B14672" t="str">
            <v>Morelos</v>
          </cell>
          <cell r="F14672">
            <v>3341</v>
          </cell>
        </row>
        <row r="14673">
          <cell r="A14673">
            <v>2021</v>
          </cell>
          <cell r="B14673" t="str">
            <v>Morelos</v>
          </cell>
          <cell r="F14673">
            <v>4151</v>
          </cell>
        </row>
        <row r="14674">
          <cell r="A14674">
            <v>2021</v>
          </cell>
          <cell r="B14674" t="str">
            <v>Morelos</v>
          </cell>
          <cell r="F14674">
            <v>3085</v>
          </cell>
        </row>
        <row r="14675">
          <cell r="A14675">
            <v>2021</v>
          </cell>
          <cell r="B14675" t="str">
            <v>Morelos</v>
          </cell>
          <cell r="F14675">
            <v>3875</v>
          </cell>
        </row>
        <row r="14676">
          <cell r="A14676">
            <v>2021</v>
          </cell>
          <cell r="B14676" t="str">
            <v>Morelos</v>
          </cell>
          <cell r="F14676">
            <v>2840</v>
          </cell>
        </row>
        <row r="14677">
          <cell r="A14677">
            <v>2021</v>
          </cell>
          <cell r="B14677" t="str">
            <v>Morelos</v>
          </cell>
          <cell r="F14677">
            <v>3609</v>
          </cell>
        </row>
        <row r="14678">
          <cell r="A14678">
            <v>2021</v>
          </cell>
          <cell r="B14678" t="str">
            <v>Morelos</v>
          </cell>
          <cell r="F14678">
            <v>2605</v>
          </cell>
        </row>
        <row r="14679">
          <cell r="A14679">
            <v>2021</v>
          </cell>
          <cell r="B14679" t="str">
            <v>Morelos</v>
          </cell>
          <cell r="F14679">
            <v>3353</v>
          </cell>
        </row>
        <row r="14680">
          <cell r="A14680">
            <v>2021</v>
          </cell>
          <cell r="B14680" t="str">
            <v>Morelos</v>
          </cell>
          <cell r="F14680">
            <v>2389</v>
          </cell>
        </row>
        <row r="14681">
          <cell r="A14681">
            <v>2021</v>
          </cell>
          <cell r="B14681" t="str">
            <v>Morelos</v>
          </cell>
          <cell r="F14681">
            <v>3115</v>
          </cell>
        </row>
        <row r="14682">
          <cell r="A14682">
            <v>2021</v>
          </cell>
          <cell r="B14682" t="str">
            <v>Morelos</v>
          </cell>
          <cell r="F14682">
            <v>2182</v>
          </cell>
        </row>
        <row r="14683">
          <cell r="A14683">
            <v>2021</v>
          </cell>
          <cell r="B14683" t="str">
            <v>Morelos</v>
          </cell>
          <cell r="F14683">
            <v>2886</v>
          </cell>
        </row>
        <row r="14684">
          <cell r="A14684">
            <v>2021</v>
          </cell>
          <cell r="B14684" t="str">
            <v>Morelos</v>
          </cell>
          <cell r="F14684">
            <v>1977</v>
          </cell>
        </row>
        <row r="14685">
          <cell r="A14685">
            <v>2021</v>
          </cell>
          <cell r="B14685" t="str">
            <v>Morelos</v>
          </cell>
          <cell r="F14685">
            <v>2655</v>
          </cell>
        </row>
        <row r="14686">
          <cell r="A14686">
            <v>2021</v>
          </cell>
          <cell r="B14686" t="str">
            <v>Morelos</v>
          </cell>
          <cell r="F14686">
            <v>1783</v>
          </cell>
        </row>
        <row r="14687">
          <cell r="A14687">
            <v>2021</v>
          </cell>
          <cell r="B14687" t="str">
            <v>Morelos</v>
          </cell>
          <cell r="F14687">
            <v>2431</v>
          </cell>
        </row>
        <row r="14688">
          <cell r="A14688">
            <v>2021</v>
          </cell>
          <cell r="B14688" t="str">
            <v>Morelos</v>
          </cell>
          <cell r="F14688">
            <v>1601</v>
          </cell>
        </row>
        <row r="14689">
          <cell r="A14689">
            <v>2021</v>
          </cell>
          <cell r="B14689" t="str">
            <v>Morelos</v>
          </cell>
          <cell r="F14689">
            <v>2213</v>
          </cell>
        </row>
        <row r="14690">
          <cell r="A14690">
            <v>2021</v>
          </cell>
          <cell r="B14690" t="str">
            <v>Morelos</v>
          </cell>
          <cell r="F14690">
            <v>1429</v>
          </cell>
        </row>
        <row r="14691">
          <cell r="A14691">
            <v>2021</v>
          </cell>
          <cell r="B14691" t="str">
            <v>Morelos</v>
          </cell>
          <cell r="F14691">
            <v>2005</v>
          </cell>
        </row>
        <row r="14692">
          <cell r="A14692">
            <v>2021</v>
          </cell>
          <cell r="B14692" t="str">
            <v>Morelos</v>
          </cell>
          <cell r="F14692">
            <v>1272</v>
          </cell>
        </row>
        <row r="14693">
          <cell r="A14693">
            <v>2021</v>
          </cell>
          <cell r="B14693" t="str">
            <v>Morelos</v>
          </cell>
          <cell r="F14693">
            <v>1805</v>
          </cell>
        </row>
        <row r="14694">
          <cell r="A14694">
            <v>2021</v>
          </cell>
          <cell r="B14694" t="str">
            <v>Morelos</v>
          </cell>
          <cell r="F14694">
            <v>1127</v>
          </cell>
        </row>
        <row r="14695">
          <cell r="A14695">
            <v>2021</v>
          </cell>
          <cell r="B14695" t="str">
            <v>Morelos</v>
          </cell>
          <cell r="F14695">
            <v>1613</v>
          </cell>
        </row>
        <row r="14696">
          <cell r="A14696">
            <v>2021</v>
          </cell>
          <cell r="B14696" t="str">
            <v>Morelos</v>
          </cell>
          <cell r="F14696">
            <v>992</v>
          </cell>
        </row>
        <row r="14697">
          <cell r="A14697">
            <v>2021</v>
          </cell>
          <cell r="B14697" t="str">
            <v>Morelos</v>
          </cell>
          <cell r="F14697">
            <v>1426</v>
          </cell>
        </row>
        <row r="14698">
          <cell r="A14698">
            <v>2021</v>
          </cell>
          <cell r="B14698" t="str">
            <v>Morelos</v>
          </cell>
          <cell r="F14698">
            <v>864</v>
          </cell>
        </row>
        <row r="14699">
          <cell r="A14699">
            <v>2021</v>
          </cell>
          <cell r="B14699" t="str">
            <v>Morelos</v>
          </cell>
          <cell r="F14699">
            <v>1248</v>
          </cell>
        </row>
        <row r="14700">
          <cell r="A14700">
            <v>2021</v>
          </cell>
          <cell r="B14700" t="str">
            <v>Morelos</v>
          </cell>
          <cell r="F14700">
            <v>746</v>
          </cell>
        </row>
        <row r="14701">
          <cell r="A14701">
            <v>2021</v>
          </cell>
          <cell r="B14701" t="str">
            <v>Morelos</v>
          </cell>
          <cell r="F14701">
            <v>1079</v>
          </cell>
        </row>
        <row r="14702">
          <cell r="A14702">
            <v>2021</v>
          </cell>
          <cell r="B14702" t="str">
            <v>Morelos</v>
          </cell>
          <cell r="F14702">
            <v>631</v>
          </cell>
        </row>
        <row r="14703">
          <cell r="A14703">
            <v>2021</v>
          </cell>
          <cell r="B14703" t="str">
            <v>Morelos</v>
          </cell>
          <cell r="F14703">
            <v>912</v>
          </cell>
        </row>
        <row r="14704">
          <cell r="A14704">
            <v>2021</v>
          </cell>
          <cell r="B14704" t="str">
            <v>Morelos</v>
          </cell>
          <cell r="F14704">
            <v>524</v>
          </cell>
        </row>
        <row r="14705">
          <cell r="A14705">
            <v>2021</v>
          </cell>
          <cell r="B14705" t="str">
            <v>Morelos</v>
          </cell>
          <cell r="F14705">
            <v>758</v>
          </cell>
        </row>
        <row r="14706">
          <cell r="A14706">
            <v>2021</v>
          </cell>
          <cell r="B14706" t="str">
            <v>Morelos</v>
          </cell>
          <cell r="F14706">
            <v>427</v>
          </cell>
        </row>
        <row r="14707">
          <cell r="A14707">
            <v>2021</v>
          </cell>
          <cell r="B14707" t="str">
            <v>Morelos</v>
          </cell>
          <cell r="F14707">
            <v>618</v>
          </cell>
        </row>
        <row r="14708">
          <cell r="A14708">
            <v>2021</v>
          </cell>
          <cell r="B14708" t="str">
            <v>Morelos</v>
          </cell>
          <cell r="F14708">
            <v>342</v>
          </cell>
        </row>
        <row r="14709">
          <cell r="A14709">
            <v>2021</v>
          </cell>
          <cell r="B14709" t="str">
            <v>Morelos</v>
          </cell>
          <cell r="F14709">
            <v>495</v>
          </cell>
        </row>
        <row r="14710">
          <cell r="A14710">
            <v>2021</v>
          </cell>
          <cell r="B14710" t="str">
            <v>Morelos</v>
          </cell>
          <cell r="F14710">
            <v>269</v>
          </cell>
        </row>
        <row r="14711">
          <cell r="A14711">
            <v>2021</v>
          </cell>
          <cell r="B14711" t="str">
            <v>Morelos</v>
          </cell>
          <cell r="F14711">
            <v>388</v>
          </cell>
        </row>
        <row r="14712">
          <cell r="A14712">
            <v>2021</v>
          </cell>
          <cell r="B14712" t="str">
            <v>Morelos</v>
          </cell>
          <cell r="F14712">
            <v>208</v>
          </cell>
        </row>
        <row r="14713">
          <cell r="A14713">
            <v>2021</v>
          </cell>
          <cell r="B14713" t="str">
            <v>Morelos</v>
          </cell>
          <cell r="F14713">
            <v>299</v>
          </cell>
        </row>
        <row r="14714">
          <cell r="A14714">
            <v>2021</v>
          </cell>
          <cell r="B14714" t="str">
            <v>Morelos</v>
          </cell>
          <cell r="F14714">
            <v>159</v>
          </cell>
        </row>
        <row r="14715">
          <cell r="A14715">
            <v>2021</v>
          </cell>
          <cell r="B14715" t="str">
            <v>Morelos</v>
          </cell>
          <cell r="F14715">
            <v>227</v>
          </cell>
        </row>
        <row r="14716">
          <cell r="A14716">
            <v>2021</v>
          </cell>
          <cell r="B14716" t="str">
            <v>Morelos</v>
          </cell>
          <cell r="F14716">
            <v>118</v>
          </cell>
        </row>
        <row r="14717">
          <cell r="A14717">
            <v>2021</v>
          </cell>
          <cell r="B14717" t="str">
            <v>Morelos</v>
          </cell>
          <cell r="F14717">
            <v>169</v>
          </cell>
        </row>
        <row r="14718">
          <cell r="A14718">
            <v>2021</v>
          </cell>
          <cell r="B14718" t="str">
            <v>Morelos</v>
          </cell>
          <cell r="F14718">
            <v>86</v>
          </cell>
        </row>
        <row r="14719">
          <cell r="A14719">
            <v>2021</v>
          </cell>
          <cell r="B14719" t="str">
            <v>Morelos</v>
          </cell>
          <cell r="F14719">
            <v>121</v>
          </cell>
        </row>
        <row r="14720">
          <cell r="A14720">
            <v>2021</v>
          </cell>
          <cell r="B14720" t="str">
            <v>Morelos</v>
          </cell>
          <cell r="F14720">
            <v>60</v>
          </cell>
        </row>
        <row r="14721">
          <cell r="A14721">
            <v>2021</v>
          </cell>
          <cell r="B14721" t="str">
            <v>Morelos</v>
          </cell>
          <cell r="F14721">
            <v>85</v>
          </cell>
        </row>
        <row r="14722">
          <cell r="A14722">
            <v>2021</v>
          </cell>
          <cell r="B14722" t="str">
            <v>Morelos</v>
          </cell>
          <cell r="F14722">
            <v>41</v>
          </cell>
        </row>
        <row r="14723">
          <cell r="A14723">
            <v>2021</v>
          </cell>
          <cell r="B14723" t="str">
            <v>Morelos</v>
          </cell>
          <cell r="F14723">
            <v>58</v>
          </cell>
        </row>
        <row r="14724">
          <cell r="A14724">
            <v>2021</v>
          </cell>
          <cell r="B14724" t="str">
            <v>Morelos</v>
          </cell>
          <cell r="F14724">
            <v>27</v>
          </cell>
        </row>
        <row r="14725">
          <cell r="A14725">
            <v>2021</v>
          </cell>
          <cell r="B14725" t="str">
            <v>Morelos</v>
          </cell>
          <cell r="F14725">
            <v>37</v>
          </cell>
        </row>
        <row r="14726">
          <cell r="A14726">
            <v>2021</v>
          </cell>
          <cell r="B14726" t="str">
            <v>Morelos</v>
          </cell>
          <cell r="F14726">
            <v>17</v>
          </cell>
        </row>
        <row r="14727">
          <cell r="A14727">
            <v>2021</v>
          </cell>
          <cell r="B14727" t="str">
            <v>Morelos</v>
          </cell>
          <cell r="F14727">
            <v>24</v>
          </cell>
        </row>
        <row r="14728">
          <cell r="A14728">
            <v>2021</v>
          </cell>
          <cell r="B14728" t="str">
            <v>Morelos</v>
          </cell>
          <cell r="F14728">
            <v>10</v>
          </cell>
        </row>
        <row r="14729">
          <cell r="A14729">
            <v>2021</v>
          </cell>
          <cell r="B14729" t="str">
            <v>Morelos</v>
          </cell>
          <cell r="F14729">
            <v>14</v>
          </cell>
        </row>
        <row r="14730">
          <cell r="A14730">
            <v>2021</v>
          </cell>
          <cell r="B14730" t="str">
            <v>Morelos</v>
          </cell>
          <cell r="F14730">
            <v>6</v>
          </cell>
        </row>
        <row r="14731">
          <cell r="A14731">
            <v>2021</v>
          </cell>
          <cell r="B14731" t="str">
            <v>Morelos</v>
          </cell>
          <cell r="F14731">
            <v>8</v>
          </cell>
        </row>
        <row r="14732">
          <cell r="A14732">
            <v>2021</v>
          </cell>
          <cell r="B14732" t="str">
            <v>Morelos</v>
          </cell>
          <cell r="F14732">
            <v>3</v>
          </cell>
        </row>
        <row r="14733">
          <cell r="A14733">
            <v>2021</v>
          </cell>
          <cell r="B14733" t="str">
            <v>Morelos</v>
          </cell>
          <cell r="F14733">
            <v>5</v>
          </cell>
        </row>
        <row r="14734">
          <cell r="A14734">
            <v>2021</v>
          </cell>
          <cell r="B14734" t="str">
            <v>Morelos</v>
          </cell>
          <cell r="F14734">
            <v>2</v>
          </cell>
        </row>
        <row r="14735">
          <cell r="A14735">
            <v>2021</v>
          </cell>
          <cell r="B14735" t="str">
            <v>Morelos</v>
          </cell>
          <cell r="F14735">
            <v>3</v>
          </cell>
        </row>
        <row r="14736">
          <cell r="A14736">
            <v>2021</v>
          </cell>
          <cell r="B14736" t="str">
            <v>Morelos</v>
          </cell>
          <cell r="F14736">
            <v>1</v>
          </cell>
        </row>
        <row r="14737">
          <cell r="A14737">
            <v>2021</v>
          </cell>
          <cell r="B14737" t="str">
            <v>Morelos</v>
          </cell>
          <cell r="F14737">
            <v>2</v>
          </cell>
        </row>
        <row r="14738">
          <cell r="A14738">
            <v>2021</v>
          </cell>
          <cell r="B14738" t="str">
            <v>Morelos</v>
          </cell>
          <cell r="F14738">
            <v>0</v>
          </cell>
        </row>
        <row r="14739">
          <cell r="A14739">
            <v>2021</v>
          </cell>
          <cell r="B14739" t="str">
            <v>Morelos</v>
          </cell>
          <cell r="F14739">
            <v>1</v>
          </cell>
        </row>
        <row r="14740">
          <cell r="A14740">
            <v>2021</v>
          </cell>
          <cell r="B14740" t="str">
            <v>Morelos</v>
          </cell>
          <cell r="F14740">
            <v>0</v>
          </cell>
        </row>
        <row r="14741">
          <cell r="A14741">
            <v>2021</v>
          </cell>
          <cell r="B14741" t="str">
            <v>Morelos</v>
          </cell>
          <cell r="F14741">
            <v>0</v>
          </cell>
        </row>
        <row r="14742">
          <cell r="A14742">
            <v>2022</v>
          </cell>
          <cell r="B14742" t="str">
            <v>Morelos</v>
          </cell>
          <cell r="F14742">
            <v>16835</v>
          </cell>
        </row>
        <row r="14743">
          <cell r="A14743">
            <v>2022</v>
          </cell>
          <cell r="B14743" t="str">
            <v>Morelos</v>
          </cell>
          <cell r="F14743">
            <v>16226</v>
          </cell>
        </row>
        <row r="14744">
          <cell r="A14744">
            <v>2022</v>
          </cell>
          <cell r="B14744" t="str">
            <v>Morelos</v>
          </cell>
          <cell r="F14744">
            <v>16942</v>
          </cell>
        </row>
        <row r="14745">
          <cell r="A14745">
            <v>2022</v>
          </cell>
          <cell r="B14745" t="str">
            <v>Morelos</v>
          </cell>
          <cell r="F14745">
            <v>16351</v>
          </cell>
        </row>
        <row r="14746">
          <cell r="A14746">
            <v>2022</v>
          </cell>
          <cell r="B14746" t="str">
            <v>Morelos</v>
          </cell>
          <cell r="F14746">
            <v>17063</v>
          </cell>
        </row>
        <row r="14747">
          <cell r="A14747">
            <v>2022</v>
          </cell>
          <cell r="B14747" t="str">
            <v>Morelos</v>
          </cell>
          <cell r="F14747">
            <v>16480</v>
          </cell>
        </row>
        <row r="14748">
          <cell r="A14748">
            <v>2022</v>
          </cell>
          <cell r="B14748" t="str">
            <v>Morelos</v>
          </cell>
          <cell r="F14748">
            <v>17181</v>
          </cell>
        </row>
        <row r="14749">
          <cell r="A14749">
            <v>2022</v>
          </cell>
          <cell r="B14749" t="str">
            <v>Morelos</v>
          </cell>
          <cell r="F14749">
            <v>16601</v>
          </cell>
        </row>
        <row r="14750">
          <cell r="A14750">
            <v>2022</v>
          </cell>
          <cell r="B14750" t="str">
            <v>Morelos</v>
          </cell>
          <cell r="F14750">
            <v>17292</v>
          </cell>
        </row>
        <row r="14751">
          <cell r="A14751">
            <v>2022</v>
          </cell>
          <cell r="B14751" t="str">
            <v>Morelos</v>
          </cell>
          <cell r="F14751">
            <v>16716</v>
          </cell>
        </row>
        <row r="14752">
          <cell r="A14752">
            <v>2022</v>
          </cell>
          <cell r="B14752" t="str">
            <v>Morelos</v>
          </cell>
          <cell r="F14752">
            <v>17407</v>
          </cell>
        </row>
        <row r="14753">
          <cell r="A14753">
            <v>2022</v>
          </cell>
          <cell r="B14753" t="str">
            <v>Morelos</v>
          </cell>
          <cell r="F14753">
            <v>16823</v>
          </cell>
        </row>
        <row r="14754">
          <cell r="A14754">
            <v>2022</v>
          </cell>
          <cell r="B14754" t="str">
            <v>Morelos</v>
          </cell>
          <cell r="F14754">
            <v>17391</v>
          </cell>
        </row>
        <row r="14755">
          <cell r="A14755">
            <v>2022</v>
          </cell>
          <cell r="B14755" t="str">
            <v>Morelos</v>
          </cell>
          <cell r="F14755">
            <v>16754</v>
          </cell>
        </row>
        <row r="14756">
          <cell r="A14756">
            <v>2022</v>
          </cell>
          <cell r="B14756" t="str">
            <v>Morelos</v>
          </cell>
          <cell r="F14756">
            <v>17287</v>
          </cell>
        </row>
        <row r="14757">
          <cell r="A14757">
            <v>2022</v>
          </cell>
          <cell r="B14757" t="str">
            <v>Morelos</v>
          </cell>
          <cell r="F14757">
            <v>16590</v>
          </cell>
        </row>
        <row r="14758">
          <cell r="A14758">
            <v>2022</v>
          </cell>
          <cell r="B14758" t="str">
            <v>Morelos</v>
          </cell>
          <cell r="F14758">
            <v>17261</v>
          </cell>
        </row>
        <row r="14759">
          <cell r="A14759">
            <v>2022</v>
          </cell>
          <cell r="B14759" t="str">
            <v>Morelos</v>
          </cell>
          <cell r="F14759">
            <v>16541</v>
          </cell>
        </row>
        <row r="14760">
          <cell r="A14760">
            <v>2022</v>
          </cell>
          <cell r="B14760" t="str">
            <v>Morelos</v>
          </cell>
          <cell r="F14760">
            <v>17249</v>
          </cell>
        </row>
        <row r="14761">
          <cell r="A14761">
            <v>2022</v>
          </cell>
          <cell r="B14761" t="str">
            <v>Morelos</v>
          </cell>
          <cell r="F14761">
            <v>16510</v>
          </cell>
        </row>
        <row r="14762">
          <cell r="A14762">
            <v>2022</v>
          </cell>
          <cell r="B14762" t="str">
            <v>Morelos</v>
          </cell>
          <cell r="F14762">
            <v>17254</v>
          </cell>
        </row>
        <row r="14763">
          <cell r="A14763">
            <v>2022</v>
          </cell>
          <cell r="B14763" t="str">
            <v>Morelos</v>
          </cell>
          <cell r="F14763">
            <v>16487</v>
          </cell>
        </row>
        <row r="14764">
          <cell r="A14764">
            <v>2022</v>
          </cell>
          <cell r="B14764" t="str">
            <v>Morelos</v>
          </cell>
          <cell r="F14764">
            <v>17267</v>
          </cell>
        </row>
        <row r="14765">
          <cell r="A14765">
            <v>2022</v>
          </cell>
          <cell r="B14765" t="str">
            <v>Morelos</v>
          </cell>
          <cell r="F14765">
            <v>16481</v>
          </cell>
        </row>
        <row r="14766">
          <cell r="A14766">
            <v>2022</v>
          </cell>
          <cell r="B14766" t="str">
            <v>Morelos</v>
          </cell>
          <cell r="F14766">
            <v>17291</v>
          </cell>
        </row>
        <row r="14767">
          <cell r="A14767">
            <v>2022</v>
          </cell>
          <cell r="B14767" t="str">
            <v>Morelos</v>
          </cell>
          <cell r="F14767">
            <v>16506</v>
          </cell>
        </row>
        <row r="14768">
          <cell r="A14768">
            <v>2022</v>
          </cell>
          <cell r="B14768" t="str">
            <v>Morelos</v>
          </cell>
          <cell r="F14768">
            <v>17326</v>
          </cell>
        </row>
        <row r="14769">
          <cell r="A14769">
            <v>2022</v>
          </cell>
          <cell r="B14769" t="str">
            <v>Morelos</v>
          </cell>
          <cell r="F14769">
            <v>16553</v>
          </cell>
        </row>
        <row r="14770">
          <cell r="A14770">
            <v>2022</v>
          </cell>
          <cell r="B14770" t="str">
            <v>Morelos</v>
          </cell>
          <cell r="F14770">
            <v>17355</v>
          </cell>
        </row>
        <row r="14771">
          <cell r="A14771">
            <v>2022</v>
          </cell>
          <cell r="B14771" t="str">
            <v>Morelos</v>
          </cell>
          <cell r="F14771">
            <v>16610</v>
          </cell>
        </row>
        <row r="14772">
          <cell r="A14772">
            <v>2022</v>
          </cell>
          <cell r="B14772" t="str">
            <v>Morelos</v>
          </cell>
          <cell r="F14772">
            <v>17382</v>
          </cell>
        </row>
        <row r="14773">
          <cell r="A14773">
            <v>2022</v>
          </cell>
          <cell r="B14773" t="str">
            <v>Morelos</v>
          </cell>
          <cell r="F14773">
            <v>16668</v>
          </cell>
        </row>
        <row r="14774">
          <cell r="A14774">
            <v>2022</v>
          </cell>
          <cell r="B14774" t="str">
            <v>Morelos</v>
          </cell>
          <cell r="F14774">
            <v>17414</v>
          </cell>
        </row>
        <row r="14775">
          <cell r="A14775">
            <v>2022</v>
          </cell>
          <cell r="B14775" t="str">
            <v>Morelos</v>
          </cell>
          <cell r="F14775">
            <v>16750</v>
          </cell>
        </row>
        <row r="14776">
          <cell r="A14776">
            <v>2022</v>
          </cell>
          <cell r="B14776" t="str">
            <v>Morelos</v>
          </cell>
          <cell r="F14776">
            <v>17432</v>
          </cell>
        </row>
        <row r="14777">
          <cell r="A14777">
            <v>2022</v>
          </cell>
          <cell r="B14777" t="str">
            <v>Morelos</v>
          </cell>
          <cell r="F14777">
            <v>16843</v>
          </cell>
        </row>
        <row r="14778">
          <cell r="A14778">
            <v>2022</v>
          </cell>
          <cell r="B14778" t="str">
            <v>Morelos</v>
          </cell>
          <cell r="F14778">
            <v>17396</v>
          </cell>
        </row>
        <row r="14779">
          <cell r="A14779">
            <v>2022</v>
          </cell>
          <cell r="B14779" t="str">
            <v>Morelos</v>
          </cell>
          <cell r="F14779">
            <v>16899</v>
          </cell>
        </row>
        <row r="14780">
          <cell r="A14780">
            <v>2022</v>
          </cell>
          <cell r="B14780" t="str">
            <v>Morelos</v>
          </cell>
          <cell r="F14780">
            <v>17307</v>
          </cell>
        </row>
        <row r="14781">
          <cell r="A14781">
            <v>2022</v>
          </cell>
          <cell r="B14781" t="str">
            <v>Morelos</v>
          </cell>
          <cell r="F14781">
            <v>16922</v>
          </cell>
        </row>
        <row r="14782">
          <cell r="A14782">
            <v>2022</v>
          </cell>
          <cell r="B14782" t="str">
            <v>Morelos</v>
          </cell>
          <cell r="F14782">
            <v>17216</v>
          </cell>
        </row>
        <row r="14783">
          <cell r="A14783">
            <v>2022</v>
          </cell>
          <cell r="B14783" t="str">
            <v>Morelos</v>
          </cell>
          <cell r="F14783">
            <v>16944</v>
          </cell>
        </row>
        <row r="14784">
          <cell r="A14784">
            <v>2022</v>
          </cell>
          <cell r="B14784" t="str">
            <v>Morelos</v>
          </cell>
          <cell r="F14784">
            <v>17139</v>
          </cell>
        </row>
        <row r="14785">
          <cell r="A14785">
            <v>2022</v>
          </cell>
          <cell r="B14785" t="str">
            <v>Morelos</v>
          </cell>
          <cell r="F14785">
            <v>16959</v>
          </cell>
        </row>
        <row r="14786">
          <cell r="A14786">
            <v>2022</v>
          </cell>
          <cell r="B14786" t="str">
            <v>Morelos</v>
          </cell>
          <cell r="F14786">
            <v>17080</v>
          </cell>
        </row>
        <row r="14787">
          <cell r="A14787">
            <v>2022</v>
          </cell>
          <cell r="B14787" t="str">
            <v>Morelos</v>
          </cell>
          <cell r="F14787">
            <v>16961</v>
          </cell>
        </row>
        <row r="14788">
          <cell r="A14788">
            <v>2022</v>
          </cell>
          <cell r="B14788" t="str">
            <v>Morelos</v>
          </cell>
          <cell r="F14788">
            <v>17054</v>
          </cell>
        </row>
        <row r="14789">
          <cell r="A14789">
            <v>2022</v>
          </cell>
          <cell r="B14789" t="str">
            <v>Morelos</v>
          </cell>
          <cell r="F14789">
            <v>16959</v>
          </cell>
        </row>
        <row r="14790">
          <cell r="A14790">
            <v>2022</v>
          </cell>
          <cell r="B14790" t="str">
            <v>Morelos</v>
          </cell>
          <cell r="F14790">
            <v>17053</v>
          </cell>
        </row>
        <row r="14791">
          <cell r="A14791">
            <v>2022</v>
          </cell>
          <cell r="B14791" t="str">
            <v>Morelos</v>
          </cell>
          <cell r="F14791">
            <v>16975</v>
          </cell>
        </row>
        <row r="14792">
          <cell r="A14792">
            <v>2022</v>
          </cell>
          <cell r="B14792" t="str">
            <v>Morelos</v>
          </cell>
          <cell r="F14792">
            <v>17061</v>
          </cell>
        </row>
        <row r="14793">
          <cell r="A14793">
            <v>2022</v>
          </cell>
          <cell r="B14793" t="str">
            <v>Morelos</v>
          </cell>
          <cell r="F14793">
            <v>17013</v>
          </cell>
        </row>
        <row r="14794">
          <cell r="A14794">
            <v>2022</v>
          </cell>
          <cell r="B14794" t="str">
            <v>Morelos</v>
          </cell>
          <cell r="F14794">
            <v>17073</v>
          </cell>
        </row>
        <row r="14795">
          <cell r="A14795">
            <v>2022</v>
          </cell>
          <cell r="B14795" t="str">
            <v>Morelos</v>
          </cell>
          <cell r="F14795">
            <v>17065</v>
          </cell>
        </row>
        <row r="14796">
          <cell r="A14796">
            <v>2022</v>
          </cell>
          <cell r="B14796" t="str">
            <v>Morelos</v>
          </cell>
          <cell r="F14796">
            <v>17077</v>
          </cell>
        </row>
        <row r="14797">
          <cell r="A14797">
            <v>2022</v>
          </cell>
          <cell r="B14797" t="str">
            <v>Morelos</v>
          </cell>
          <cell r="F14797">
            <v>17108</v>
          </cell>
        </row>
        <row r="14798">
          <cell r="A14798">
            <v>2022</v>
          </cell>
          <cell r="B14798" t="str">
            <v>Morelos</v>
          </cell>
          <cell r="F14798">
            <v>17025</v>
          </cell>
        </row>
        <row r="14799">
          <cell r="A14799">
            <v>2022</v>
          </cell>
          <cell r="B14799" t="str">
            <v>Morelos</v>
          </cell>
          <cell r="F14799">
            <v>17101</v>
          </cell>
        </row>
        <row r="14800">
          <cell r="A14800">
            <v>2022</v>
          </cell>
          <cell r="B14800" t="str">
            <v>Morelos</v>
          </cell>
          <cell r="F14800">
            <v>16893</v>
          </cell>
        </row>
        <row r="14801">
          <cell r="A14801">
            <v>2022</v>
          </cell>
          <cell r="B14801" t="str">
            <v>Morelos</v>
          </cell>
          <cell r="F14801">
            <v>17035</v>
          </cell>
        </row>
        <row r="14802">
          <cell r="A14802">
            <v>2022</v>
          </cell>
          <cell r="B14802" t="str">
            <v>Morelos</v>
          </cell>
          <cell r="F14802">
            <v>16679</v>
          </cell>
        </row>
        <row r="14803">
          <cell r="A14803">
            <v>2022</v>
          </cell>
          <cell r="B14803" t="str">
            <v>Morelos</v>
          </cell>
          <cell r="F14803">
            <v>16930</v>
          </cell>
        </row>
        <row r="14804">
          <cell r="A14804">
            <v>2022</v>
          </cell>
          <cell r="B14804" t="str">
            <v>Morelos</v>
          </cell>
          <cell r="F14804">
            <v>16363</v>
          </cell>
        </row>
        <row r="14805">
          <cell r="A14805">
            <v>2022</v>
          </cell>
          <cell r="B14805" t="str">
            <v>Morelos</v>
          </cell>
          <cell r="F14805">
            <v>16782</v>
          </cell>
        </row>
        <row r="14806">
          <cell r="A14806">
            <v>2022</v>
          </cell>
          <cell r="B14806" t="str">
            <v>Morelos</v>
          </cell>
          <cell r="F14806">
            <v>15980</v>
          </cell>
        </row>
        <row r="14807">
          <cell r="A14807">
            <v>2022</v>
          </cell>
          <cell r="B14807" t="str">
            <v>Morelos</v>
          </cell>
          <cell r="F14807">
            <v>16600</v>
          </cell>
        </row>
        <row r="14808">
          <cell r="A14808">
            <v>2022</v>
          </cell>
          <cell r="B14808" t="str">
            <v>Morelos</v>
          </cell>
          <cell r="F14808">
            <v>15581</v>
          </cell>
        </row>
        <row r="14809">
          <cell r="A14809">
            <v>2022</v>
          </cell>
          <cell r="B14809" t="str">
            <v>Morelos</v>
          </cell>
          <cell r="F14809">
            <v>16416</v>
          </cell>
        </row>
        <row r="14810">
          <cell r="A14810">
            <v>2022</v>
          </cell>
          <cell r="B14810" t="str">
            <v>Morelos</v>
          </cell>
          <cell r="F14810">
            <v>15172</v>
          </cell>
        </row>
        <row r="14811">
          <cell r="A14811">
            <v>2022</v>
          </cell>
          <cell r="B14811" t="str">
            <v>Morelos</v>
          </cell>
          <cell r="F14811">
            <v>16227</v>
          </cell>
        </row>
        <row r="14812">
          <cell r="A14812">
            <v>2022</v>
          </cell>
          <cell r="B14812" t="str">
            <v>Morelos</v>
          </cell>
          <cell r="F14812">
            <v>14747</v>
          </cell>
        </row>
        <row r="14813">
          <cell r="A14813">
            <v>2022</v>
          </cell>
          <cell r="B14813" t="str">
            <v>Morelos</v>
          </cell>
          <cell r="F14813">
            <v>16014</v>
          </cell>
        </row>
        <row r="14814">
          <cell r="A14814">
            <v>2022</v>
          </cell>
          <cell r="B14814" t="str">
            <v>Morelos</v>
          </cell>
          <cell r="F14814">
            <v>14321</v>
          </cell>
        </row>
        <row r="14815">
          <cell r="A14815">
            <v>2022</v>
          </cell>
          <cell r="B14815" t="str">
            <v>Morelos</v>
          </cell>
          <cell r="F14815">
            <v>15786</v>
          </cell>
        </row>
        <row r="14816">
          <cell r="A14816">
            <v>2022</v>
          </cell>
          <cell r="B14816" t="str">
            <v>Morelos</v>
          </cell>
          <cell r="F14816">
            <v>13903</v>
          </cell>
        </row>
        <row r="14817">
          <cell r="A14817">
            <v>2022</v>
          </cell>
          <cell r="B14817" t="str">
            <v>Morelos</v>
          </cell>
          <cell r="F14817">
            <v>15545</v>
          </cell>
        </row>
        <row r="14818">
          <cell r="A14818">
            <v>2022</v>
          </cell>
          <cell r="B14818" t="str">
            <v>Morelos</v>
          </cell>
          <cell r="F14818">
            <v>13489</v>
          </cell>
        </row>
        <row r="14819">
          <cell r="A14819">
            <v>2022</v>
          </cell>
          <cell r="B14819" t="str">
            <v>Morelos</v>
          </cell>
          <cell r="F14819">
            <v>15300</v>
          </cell>
        </row>
        <row r="14820">
          <cell r="A14820">
            <v>2022</v>
          </cell>
          <cell r="B14820" t="str">
            <v>Morelos</v>
          </cell>
          <cell r="F14820">
            <v>13091</v>
          </cell>
        </row>
        <row r="14821">
          <cell r="A14821">
            <v>2022</v>
          </cell>
          <cell r="B14821" t="str">
            <v>Morelos</v>
          </cell>
          <cell r="F14821">
            <v>15064</v>
          </cell>
        </row>
        <row r="14822">
          <cell r="A14822">
            <v>2022</v>
          </cell>
          <cell r="B14822" t="str">
            <v>Morelos</v>
          </cell>
          <cell r="F14822">
            <v>12723</v>
          </cell>
        </row>
        <row r="14823">
          <cell r="A14823">
            <v>2022</v>
          </cell>
          <cell r="B14823" t="str">
            <v>Morelos</v>
          </cell>
          <cell r="F14823">
            <v>14843</v>
          </cell>
        </row>
        <row r="14824">
          <cell r="A14824">
            <v>2022</v>
          </cell>
          <cell r="B14824" t="str">
            <v>Morelos</v>
          </cell>
          <cell r="F14824">
            <v>12401</v>
          </cell>
        </row>
        <row r="14825">
          <cell r="A14825">
            <v>2022</v>
          </cell>
          <cell r="B14825" t="str">
            <v>Morelos</v>
          </cell>
          <cell r="F14825">
            <v>14638</v>
          </cell>
        </row>
        <row r="14826">
          <cell r="A14826">
            <v>2022</v>
          </cell>
          <cell r="B14826" t="str">
            <v>Morelos</v>
          </cell>
          <cell r="F14826">
            <v>12142</v>
          </cell>
        </row>
        <row r="14827">
          <cell r="A14827">
            <v>2022</v>
          </cell>
          <cell r="B14827" t="str">
            <v>Morelos</v>
          </cell>
          <cell r="F14827">
            <v>14456</v>
          </cell>
        </row>
        <row r="14828">
          <cell r="A14828">
            <v>2022</v>
          </cell>
          <cell r="B14828" t="str">
            <v>Morelos</v>
          </cell>
          <cell r="F14828">
            <v>11945</v>
          </cell>
        </row>
        <row r="14829">
          <cell r="A14829">
            <v>2022</v>
          </cell>
          <cell r="B14829" t="str">
            <v>Morelos</v>
          </cell>
          <cell r="F14829">
            <v>14298</v>
          </cell>
        </row>
        <row r="14830">
          <cell r="A14830">
            <v>2022</v>
          </cell>
          <cell r="B14830" t="str">
            <v>Morelos</v>
          </cell>
          <cell r="F14830">
            <v>11807</v>
          </cell>
        </row>
        <row r="14831">
          <cell r="A14831">
            <v>2022</v>
          </cell>
          <cell r="B14831" t="str">
            <v>Morelos</v>
          </cell>
          <cell r="F14831">
            <v>14162</v>
          </cell>
        </row>
        <row r="14832">
          <cell r="A14832">
            <v>2022</v>
          </cell>
          <cell r="B14832" t="str">
            <v>Morelos</v>
          </cell>
          <cell r="F14832">
            <v>11728</v>
          </cell>
        </row>
        <row r="14833">
          <cell r="A14833">
            <v>2022</v>
          </cell>
          <cell r="B14833" t="str">
            <v>Morelos</v>
          </cell>
          <cell r="F14833">
            <v>14047</v>
          </cell>
        </row>
        <row r="14834">
          <cell r="A14834">
            <v>2022</v>
          </cell>
          <cell r="B14834" t="str">
            <v>Morelos</v>
          </cell>
          <cell r="F14834">
            <v>11699</v>
          </cell>
        </row>
        <row r="14835">
          <cell r="A14835">
            <v>2022</v>
          </cell>
          <cell r="B14835" t="str">
            <v>Morelos</v>
          </cell>
          <cell r="F14835">
            <v>13948</v>
          </cell>
        </row>
        <row r="14836">
          <cell r="A14836">
            <v>2022</v>
          </cell>
          <cell r="B14836" t="str">
            <v>Morelos</v>
          </cell>
          <cell r="F14836">
            <v>11666</v>
          </cell>
        </row>
        <row r="14837">
          <cell r="A14837">
            <v>2022</v>
          </cell>
          <cell r="B14837" t="str">
            <v>Morelos</v>
          </cell>
          <cell r="F14837">
            <v>13817</v>
          </cell>
        </row>
        <row r="14838">
          <cell r="A14838">
            <v>2022</v>
          </cell>
          <cell r="B14838" t="str">
            <v>Morelos</v>
          </cell>
          <cell r="F14838">
            <v>11594</v>
          </cell>
        </row>
        <row r="14839">
          <cell r="A14839">
            <v>2022</v>
          </cell>
          <cell r="B14839" t="str">
            <v>Morelos</v>
          </cell>
          <cell r="F14839">
            <v>13629</v>
          </cell>
        </row>
        <row r="14840">
          <cell r="A14840">
            <v>2022</v>
          </cell>
          <cell r="B14840" t="str">
            <v>Morelos</v>
          </cell>
          <cell r="F14840">
            <v>11482</v>
          </cell>
        </row>
        <row r="14841">
          <cell r="A14841">
            <v>2022</v>
          </cell>
          <cell r="B14841" t="str">
            <v>Morelos</v>
          </cell>
          <cell r="F14841">
            <v>13400</v>
          </cell>
        </row>
        <row r="14842">
          <cell r="A14842">
            <v>2022</v>
          </cell>
          <cell r="B14842" t="str">
            <v>Morelos</v>
          </cell>
          <cell r="F14842">
            <v>11325</v>
          </cell>
        </row>
        <row r="14843">
          <cell r="A14843">
            <v>2022</v>
          </cell>
          <cell r="B14843" t="str">
            <v>Morelos</v>
          </cell>
          <cell r="F14843">
            <v>13129</v>
          </cell>
        </row>
        <row r="14844">
          <cell r="A14844">
            <v>2022</v>
          </cell>
          <cell r="B14844" t="str">
            <v>Morelos</v>
          </cell>
          <cell r="F14844">
            <v>11124</v>
          </cell>
        </row>
        <row r="14845">
          <cell r="A14845">
            <v>2022</v>
          </cell>
          <cell r="B14845" t="str">
            <v>Morelos</v>
          </cell>
          <cell r="F14845">
            <v>12827</v>
          </cell>
        </row>
        <row r="14846">
          <cell r="A14846">
            <v>2022</v>
          </cell>
          <cell r="B14846" t="str">
            <v>Morelos</v>
          </cell>
          <cell r="F14846">
            <v>10891</v>
          </cell>
        </row>
        <row r="14847">
          <cell r="A14847">
            <v>2022</v>
          </cell>
          <cell r="B14847" t="str">
            <v>Morelos</v>
          </cell>
          <cell r="F14847">
            <v>12505</v>
          </cell>
        </row>
        <row r="14848">
          <cell r="A14848">
            <v>2022</v>
          </cell>
          <cell r="B14848" t="str">
            <v>Morelos</v>
          </cell>
          <cell r="F14848">
            <v>10640</v>
          </cell>
        </row>
        <row r="14849">
          <cell r="A14849">
            <v>2022</v>
          </cell>
          <cell r="B14849" t="str">
            <v>Morelos</v>
          </cell>
          <cell r="F14849">
            <v>12171</v>
          </cell>
        </row>
        <row r="14850">
          <cell r="A14850">
            <v>2022</v>
          </cell>
          <cell r="B14850" t="str">
            <v>Morelos</v>
          </cell>
          <cell r="F14850">
            <v>10374</v>
          </cell>
        </row>
        <row r="14851">
          <cell r="A14851">
            <v>2022</v>
          </cell>
          <cell r="B14851" t="str">
            <v>Morelos</v>
          </cell>
          <cell r="F14851">
            <v>11832</v>
          </cell>
        </row>
        <row r="14852">
          <cell r="A14852">
            <v>2022</v>
          </cell>
          <cell r="B14852" t="str">
            <v>Morelos</v>
          </cell>
          <cell r="F14852">
            <v>10108</v>
          </cell>
        </row>
        <row r="14853">
          <cell r="A14853">
            <v>2022</v>
          </cell>
          <cell r="B14853" t="str">
            <v>Morelos</v>
          </cell>
          <cell r="F14853">
            <v>11507</v>
          </cell>
        </row>
        <row r="14854">
          <cell r="A14854">
            <v>2022</v>
          </cell>
          <cell r="B14854" t="str">
            <v>Morelos</v>
          </cell>
          <cell r="F14854">
            <v>9848</v>
          </cell>
        </row>
        <row r="14855">
          <cell r="A14855">
            <v>2022</v>
          </cell>
          <cell r="B14855" t="str">
            <v>Morelos</v>
          </cell>
          <cell r="F14855">
            <v>11199</v>
          </cell>
        </row>
        <row r="14856">
          <cell r="A14856">
            <v>2022</v>
          </cell>
          <cell r="B14856" t="str">
            <v>Morelos</v>
          </cell>
          <cell r="F14856">
            <v>9589</v>
          </cell>
        </row>
        <row r="14857">
          <cell r="A14857">
            <v>2022</v>
          </cell>
          <cell r="B14857" t="str">
            <v>Morelos</v>
          </cell>
          <cell r="F14857">
            <v>10900</v>
          </cell>
        </row>
        <row r="14858">
          <cell r="A14858">
            <v>2022</v>
          </cell>
          <cell r="B14858" t="str">
            <v>Morelos</v>
          </cell>
          <cell r="F14858">
            <v>9324</v>
          </cell>
        </row>
        <row r="14859">
          <cell r="A14859">
            <v>2022</v>
          </cell>
          <cell r="B14859" t="str">
            <v>Morelos</v>
          </cell>
          <cell r="F14859">
            <v>10603</v>
          </cell>
        </row>
        <row r="14860">
          <cell r="A14860">
            <v>2022</v>
          </cell>
          <cell r="B14860" t="str">
            <v>Morelos</v>
          </cell>
          <cell r="F14860">
            <v>9045</v>
          </cell>
        </row>
        <row r="14861">
          <cell r="A14861">
            <v>2022</v>
          </cell>
          <cell r="B14861" t="str">
            <v>Morelos</v>
          </cell>
          <cell r="F14861">
            <v>10305</v>
          </cell>
        </row>
        <row r="14862">
          <cell r="A14862">
            <v>2022</v>
          </cell>
          <cell r="B14862" t="str">
            <v>Morelos</v>
          </cell>
          <cell r="F14862">
            <v>8755</v>
          </cell>
        </row>
        <row r="14863">
          <cell r="A14863">
            <v>2022</v>
          </cell>
          <cell r="B14863" t="str">
            <v>Morelos</v>
          </cell>
          <cell r="F14863">
            <v>9994</v>
          </cell>
        </row>
        <row r="14864">
          <cell r="A14864">
            <v>2022</v>
          </cell>
          <cell r="B14864" t="str">
            <v>Morelos</v>
          </cell>
          <cell r="F14864">
            <v>8454</v>
          </cell>
        </row>
        <row r="14865">
          <cell r="A14865">
            <v>2022</v>
          </cell>
          <cell r="B14865" t="str">
            <v>Morelos</v>
          </cell>
          <cell r="F14865">
            <v>9659</v>
          </cell>
        </row>
        <row r="14866">
          <cell r="A14866">
            <v>2022</v>
          </cell>
          <cell r="B14866" t="str">
            <v>Morelos</v>
          </cell>
          <cell r="F14866">
            <v>8122</v>
          </cell>
        </row>
        <row r="14867">
          <cell r="A14867">
            <v>2022</v>
          </cell>
          <cell r="B14867" t="str">
            <v>Morelos</v>
          </cell>
          <cell r="F14867">
            <v>9298</v>
          </cell>
        </row>
        <row r="14868">
          <cell r="A14868">
            <v>2022</v>
          </cell>
          <cell r="B14868" t="str">
            <v>Morelos</v>
          </cell>
          <cell r="F14868">
            <v>7767</v>
          </cell>
        </row>
        <row r="14869">
          <cell r="A14869">
            <v>2022</v>
          </cell>
          <cell r="B14869" t="str">
            <v>Morelos</v>
          </cell>
          <cell r="F14869">
            <v>8913</v>
          </cell>
        </row>
        <row r="14870">
          <cell r="A14870">
            <v>2022</v>
          </cell>
          <cell r="B14870" t="str">
            <v>Morelos</v>
          </cell>
          <cell r="F14870">
            <v>7393</v>
          </cell>
        </row>
        <row r="14871">
          <cell r="A14871">
            <v>2022</v>
          </cell>
          <cell r="B14871" t="str">
            <v>Morelos</v>
          </cell>
          <cell r="F14871">
            <v>8507</v>
          </cell>
        </row>
        <row r="14872">
          <cell r="A14872">
            <v>2022</v>
          </cell>
          <cell r="B14872" t="str">
            <v>Morelos</v>
          </cell>
          <cell r="F14872">
            <v>7006</v>
          </cell>
        </row>
        <row r="14873">
          <cell r="A14873">
            <v>2022</v>
          </cell>
          <cell r="B14873" t="str">
            <v>Morelos</v>
          </cell>
          <cell r="F14873">
            <v>8086</v>
          </cell>
        </row>
        <row r="14874">
          <cell r="A14874">
            <v>2022</v>
          </cell>
          <cell r="B14874" t="str">
            <v>Morelos</v>
          </cell>
          <cell r="F14874">
            <v>6611</v>
          </cell>
        </row>
        <row r="14875">
          <cell r="A14875">
            <v>2022</v>
          </cell>
          <cell r="B14875" t="str">
            <v>Morelos</v>
          </cell>
          <cell r="F14875">
            <v>7660</v>
          </cell>
        </row>
        <row r="14876">
          <cell r="A14876">
            <v>2022</v>
          </cell>
          <cell r="B14876" t="str">
            <v>Morelos</v>
          </cell>
          <cell r="F14876">
            <v>6214</v>
          </cell>
        </row>
        <row r="14877">
          <cell r="A14877">
            <v>2022</v>
          </cell>
          <cell r="B14877" t="str">
            <v>Morelos</v>
          </cell>
          <cell r="F14877">
            <v>7236</v>
          </cell>
        </row>
        <row r="14878">
          <cell r="A14878">
            <v>2022</v>
          </cell>
          <cell r="B14878" t="str">
            <v>Morelos</v>
          </cell>
          <cell r="F14878">
            <v>5818</v>
          </cell>
        </row>
        <row r="14879">
          <cell r="A14879">
            <v>2022</v>
          </cell>
          <cell r="B14879" t="str">
            <v>Morelos</v>
          </cell>
          <cell r="F14879">
            <v>6818</v>
          </cell>
        </row>
        <row r="14880">
          <cell r="A14880">
            <v>2022</v>
          </cell>
          <cell r="B14880" t="str">
            <v>Morelos</v>
          </cell>
          <cell r="F14880">
            <v>5433</v>
          </cell>
        </row>
        <row r="14881">
          <cell r="A14881">
            <v>2022</v>
          </cell>
          <cell r="B14881" t="str">
            <v>Morelos</v>
          </cell>
          <cell r="F14881">
            <v>6403</v>
          </cell>
        </row>
        <row r="14882">
          <cell r="A14882">
            <v>2022</v>
          </cell>
          <cell r="B14882" t="str">
            <v>Morelos</v>
          </cell>
          <cell r="F14882">
            <v>5053</v>
          </cell>
        </row>
        <row r="14883">
          <cell r="A14883">
            <v>2022</v>
          </cell>
          <cell r="B14883" t="str">
            <v>Morelos</v>
          </cell>
          <cell r="F14883">
            <v>5992</v>
          </cell>
        </row>
        <row r="14884">
          <cell r="A14884">
            <v>2022</v>
          </cell>
          <cell r="B14884" t="str">
            <v>Morelos</v>
          </cell>
          <cell r="F14884">
            <v>4678</v>
          </cell>
        </row>
        <row r="14885">
          <cell r="A14885">
            <v>2022</v>
          </cell>
          <cell r="B14885" t="str">
            <v>Morelos</v>
          </cell>
          <cell r="F14885">
            <v>5591</v>
          </cell>
        </row>
        <row r="14886">
          <cell r="A14886">
            <v>2022</v>
          </cell>
          <cell r="B14886" t="str">
            <v>Morelos</v>
          </cell>
          <cell r="F14886">
            <v>4348</v>
          </cell>
        </row>
        <row r="14887">
          <cell r="A14887">
            <v>2022</v>
          </cell>
          <cell r="B14887" t="str">
            <v>Morelos</v>
          </cell>
          <cell r="F14887">
            <v>5243</v>
          </cell>
        </row>
        <row r="14888">
          <cell r="A14888">
            <v>2022</v>
          </cell>
          <cell r="B14888" t="str">
            <v>Morelos</v>
          </cell>
          <cell r="F14888">
            <v>4048</v>
          </cell>
        </row>
        <row r="14889">
          <cell r="A14889">
            <v>2022</v>
          </cell>
          <cell r="B14889" t="str">
            <v>Morelos</v>
          </cell>
          <cell r="F14889">
            <v>4927</v>
          </cell>
        </row>
        <row r="14890">
          <cell r="A14890">
            <v>2022</v>
          </cell>
          <cell r="B14890" t="str">
            <v>Morelos</v>
          </cell>
          <cell r="F14890">
            <v>3749</v>
          </cell>
        </row>
        <row r="14891">
          <cell r="A14891">
            <v>2022</v>
          </cell>
          <cell r="B14891" t="str">
            <v>Morelos</v>
          </cell>
          <cell r="F14891">
            <v>4602</v>
          </cell>
        </row>
        <row r="14892">
          <cell r="A14892">
            <v>2022</v>
          </cell>
          <cell r="B14892" t="str">
            <v>Morelos</v>
          </cell>
          <cell r="F14892">
            <v>3462</v>
          </cell>
        </row>
        <row r="14893">
          <cell r="A14893">
            <v>2022</v>
          </cell>
          <cell r="B14893" t="str">
            <v>Morelos</v>
          </cell>
          <cell r="F14893">
            <v>4293</v>
          </cell>
        </row>
        <row r="14894">
          <cell r="A14894">
            <v>2022</v>
          </cell>
          <cell r="B14894" t="str">
            <v>Morelos</v>
          </cell>
          <cell r="F14894">
            <v>3189</v>
          </cell>
        </row>
        <row r="14895">
          <cell r="A14895">
            <v>2022</v>
          </cell>
          <cell r="B14895" t="str">
            <v>Morelos</v>
          </cell>
          <cell r="F14895">
            <v>4001</v>
          </cell>
        </row>
        <row r="14896">
          <cell r="A14896">
            <v>2022</v>
          </cell>
          <cell r="B14896" t="str">
            <v>Morelos</v>
          </cell>
          <cell r="F14896">
            <v>2933</v>
          </cell>
        </row>
        <row r="14897">
          <cell r="A14897">
            <v>2022</v>
          </cell>
          <cell r="B14897" t="str">
            <v>Morelos</v>
          </cell>
          <cell r="F14897">
            <v>3721</v>
          </cell>
        </row>
        <row r="14898">
          <cell r="A14898">
            <v>2022</v>
          </cell>
          <cell r="B14898" t="str">
            <v>Morelos</v>
          </cell>
          <cell r="F14898">
            <v>2688</v>
          </cell>
        </row>
        <row r="14899">
          <cell r="A14899">
            <v>2022</v>
          </cell>
          <cell r="B14899" t="str">
            <v>Morelos</v>
          </cell>
          <cell r="F14899">
            <v>3452</v>
          </cell>
        </row>
        <row r="14900">
          <cell r="A14900">
            <v>2022</v>
          </cell>
          <cell r="B14900" t="str">
            <v>Morelos</v>
          </cell>
          <cell r="F14900">
            <v>2456</v>
          </cell>
        </row>
        <row r="14901">
          <cell r="A14901">
            <v>2022</v>
          </cell>
          <cell r="B14901" t="str">
            <v>Morelos</v>
          </cell>
          <cell r="F14901">
            <v>3193</v>
          </cell>
        </row>
        <row r="14902">
          <cell r="A14902">
            <v>2022</v>
          </cell>
          <cell r="B14902" t="str">
            <v>Morelos</v>
          </cell>
          <cell r="F14902">
            <v>2240</v>
          </cell>
        </row>
        <row r="14903">
          <cell r="A14903">
            <v>2022</v>
          </cell>
          <cell r="B14903" t="str">
            <v>Morelos</v>
          </cell>
          <cell r="F14903">
            <v>2955</v>
          </cell>
        </row>
        <row r="14904">
          <cell r="A14904">
            <v>2022</v>
          </cell>
          <cell r="B14904" t="str">
            <v>Morelos</v>
          </cell>
          <cell r="F14904">
            <v>2033</v>
          </cell>
        </row>
        <row r="14905">
          <cell r="A14905">
            <v>2022</v>
          </cell>
          <cell r="B14905" t="str">
            <v>Morelos</v>
          </cell>
          <cell r="F14905">
            <v>2725</v>
          </cell>
        </row>
        <row r="14906">
          <cell r="A14906">
            <v>2022</v>
          </cell>
          <cell r="B14906" t="str">
            <v>Morelos</v>
          </cell>
          <cell r="F14906">
            <v>1832</v>
          </cell>
        </row>
        <row r="14907">
          <cell r="A14907">
            <v>2022</v>
          </cell>
          <cell r="B14907" t="str">
            <v>Morelos</v>
          </cell>
          <cell r="F14907">
            <v>2494</v>
          </cell>
        </row>
        <row r="14908">
          <cell r="A14908">
            <v>2022</v>
          </cell>
          <cell r="B14908" t="str">
            <v>Morelos</v>
          </cell>
          <cell r="F14908">
            <v>1642</v>
          </cell>
        </row>
        <row r="14909">
          <cell r="A14909">
            <v>2022</v>
          </cell>
          <cell r="B14909" t="str">
            <v>Morelos</v>
          </cell>
          <cell r="F14909">
            <v>2268</v>
          </cell>
        </row>
        <row r="14910">
          <cell r="A14910">
            <v>2022</v>
          </cell>
          <cell r="B14910" t="str">
            <v>Morelos</v>
          </cell>
          <cell r="F14910">
            <v>1464</v>
          </cell>
        </row>
        <row r="14911">
          <cell r="A14911">
            <v>2022</v>
          </cell>
          <cell r="B14911" t="str">
            <v>Morelos</v>
          </cell>
          <cell r="F14911">
            <v>2052</v>
          </cell>
        </row>
        <row r="14912">
          <cell r="A14912">
            <v>2022</v>
          </cell>
          <cell r="B14912" t="str">
            <v>Morelos</v>
          </cell>
          <cell r="F14912">
            <v>1300</v>
          </cell>
        </row>
        <row r="14913">
          <cell r="A14913">
            <v>2022</v>
          </cell>
          <cell r="B14913" t="str">
            <v>Morelos</v>
          </cell>
          <cell r="F14913">
            <v>1847</v>
          </cell>
        </row>
        <row r="14914">
          <cell r="A14914">
            <v>2022</v>
          </cell>
          <cell r="B14914" t="str">
            <v>Morelos</v>
          </cell>
          <cell r="F14914">
            <v>1150</v>
          </cell>
        </row>
        <row r="14915">
          <cell r="A14915">
            <v>2022</v>
          </cell>
          <cell r="B14915" t="str">
            <v>Morelos</v>
          </cell>
          <cell r="F14915">
            <v>1652</v>
          </cell>
        </row>
        <row r="14916">
          <cell r="A14916">
            <v>2022</v>
          </cell>
          <cell r="B14916" t="str">
            <v>Morelos</v>
          </cell>
          <cell r="F14916">
            <v>1010</v>
          </cell>
        </row>
        <row r="14917">
          <cell r="A14917">
            <v>2022</v>
          </cell>
          <cell r="B14917" t="str">
            <v>Morelos</v>
          </cell>
          <cell r="F14917">
            <v>1462</v>
          </cell>
        </row>
        <row r="14918">
          <cell r="A14918">
            <v>2022</v>
          </cell>
          <cell r="B14918" t="str">
            <v>Morelos</v>
          </cell>
          <cell r="F14918">
            <v>880</v>
          </cell>
        </row>
        <row r="14919">
          <cell r="A14919">
            <v>2022</v>
          </cell>
          <cell r="B14919" t="str">
            <v>Morelos</v>
          </cell>
          <cell r="F14919">
            <v>1279</v>
          </cell>
        </row>
        <row r="14920">
          <cell r="A14920">
            <v>2022</v>
          </cell>
          <cell r="B14920" t="str">
            <v>Morelos</v>
          </cell>
          <cell r="F14920">
            <v>759</v>
          </cell>
        </row>
        <row r="14921">
          <cell r="A14921">
            <v>2022</v>
          </cell>
          <cell r="B14921" t="str">
            <v>Morelos</v>
          </cell>
          <cell r="F14921">
            <v>1107</v>
          </cell>
        </row>
        <row r="14922">
          <cell r="A14922">
            <v>2022</v>
          </cell>
          <cell r="B14922" t="str">
            <v>Morelos</v>
          </cell>
          <cell r="F14922">
            <v>645</v>
          </cell>
        </row>
        <row r="14923">
          <cell r="A14923">
            <v>2022</v>
          </cell>
          <cell r="B14923" t="str">
            <v>Morelos</v>
          </cell>
          <cell r="F14923">
            <v>941</v>
          </cell>
        </row>
        <row r="14924">
          <cell r="A14924">
            <v>2022</v>
          </cell>
          <cell r="B14924" t="str">
            <v>Morelos</v>
          </cell>
          <cell r="F14924">
            <v>539</v>
          </cell>
        </row>
        <row r="14925">
          <cell r="A14925">
            <v>2022</v>
          </cell>
          <cell r="B14925" t="str">
            <v>Morelos</v>
          </cell>
          <cell r="F14925">
            <v>786</v>
          </cell>
        </row>
        <row r="14926">
          <cell r="A14926">
            <v>2022</v>
          </cell>
          <cell r="B14926" t="str">
            <v>Morelos</v>
          </cell>
          <cell r="F14926">
            <v>441</v>
          </cell>
        </row>
        <row r="14927">
          <cell r="A14927">
            <v>2022</v>
          </cell>
          <cell r="B14927" t="str">
            <v>Morelos</v>
          </cell>
          <cell r="F14927">
            <v>644</v>
          </cell>
        </row>
        <row r="14928">
          <cell r="A14928">
            <v>2022</v>
          </cell>
          <cell r="B14928" t="str">
            <v>Morelos</v>
          </cell>
          <cell r="F14928">
            <v>354</v>
          </cell>
        </row>
        <row r="14929">
          <cell r="A14929">
            <v>2022</v>
          </cell>
          <cell r="B14929" t="str">
            <v>Morelos</v>
          </cell>
          <cell r="F14929">
            <v>517</v>
          </cell>
        </row>
        <row r="14930">
          <cell r="A14930">
            <v>2022</v>
          </cell>
          <cell r="B14930" t="str">
            <v>Morelos</v>
          </cell>
          <cell r="F14930">
            <v>279</v>
          </cell>
        </row>
        <row r="14931">
          <cell r="A14931">
            <v>2022</v>
          </cell>
          <cell r="B14931" t="str">
            <v>Morelos</v>
          </cell>
          <cell r="F14931">
            <v>407</v>
          </cell>
        </row>
        <row r="14932">
          <cell r="A14932">
            <v>2022</v>
          </cell>
          <cell r="B14932" t="str">
            <v>Morelos</v>
          </cell>
          <cell r="F14932">
            <v>215</v>
          </cell>
        </row>
        <row r="14933">
          <cell r="A14933">
            <v>2022</v>
          </cell>
          <cell r="B14933" t="str">
            <v>Morelos</v>
          </cell>
          <cell r="F14933">
            <v>313</v>
          </cell>
        </row>
        <row r="14934">
          <cell r="A14934">
            <v>2022</v>
          </cell>
          <cell r="B14934" t="str">
            <v>Morelos</v>
          </cell>
          <cell r="F14934">
            <v>163</v>
          </cell>
        </row>
        <row r="14935">
          <cell r="A14935">
            <v>2022</v>
          </cell>
          <cell r="B14935" t="str">
            <v>Morelos</v>
          </cell>
          <cell r="F14935">
            <v>236</v>
          </cell>
        </row>
        <row r="14936">
          <cell r="A14936">
            <v>2022</v>
          </cell>
          <cell r="B14936" t="str">
            <v>Morelos</v>
          </cell>
          <cell r="F14936">
            <v>121</v>
          </cell>
        </row>
        <row r="14937">
          <cell r="A14937">
            <v>2022</v>
          </cell>
          <cell r="B14937" t="str">
            <v>Morelos</v>
          </cell>
          <cell r="F14937">
            <v>175</v>
          </cell>
        </row>
        <row r="14938">
          <cell r="A14938">
            <v>2022</v>
          </cell>
          <cell r="B14938" t="str">
            <v>Morelos</v>
          </cell>
          <cell r="F14938">
            <v>88</v>
          </cell>
        </row>
        <row r="14939">
          <cell r="A14939">
            <v>2022</v>
          </cell>
          <cell r="B14939" t="str">
            <v>Morelos</v>
          </cell>
          <cell r="F14939">
            <v>127</v>
          </cell>
        </row>
        <row r="14940">
          <cell r="A14940">
            <v>2022</v>
          </cell>
          <cell r="B14940" t="str">
            <v>Morelos</v>
          </cell>
          <cell r="F14940">
            <v>62</v>
          </cell>
        </row>
        <row r="14941">
          <cell r="A14941">
            <v>2022</v>
          </cell>
          <cell r="B14941" t="str">
            <v>Morelos</v>
          </cell>
          <cell r="F14941">
            <v>88</v>
          </cell>
        </row>
        <row r="14942">
          <cell r="A14942">
            <v>2022</v>
          </cell>
          <cell r="B14942" t="str">
            <v>Morelos</v>
          </cell>
          <cell r="F14942">
            <v>43</v>
          </cell>
        </row>
        <row r="14943">
          <cell r="A14943">
            <v>2022</v>
          </cell>
          <cell r="B14943" t="str">
            <v>Morelos</v>
          </cell>
          <cell r="F14943">
            <v>60</v>
          </cell>
        </row>
        <row r="14944">
          <cell r="A14944">
            <v>2022</v>
          </cell>
          <cell r="B14944" t="str">
            <v>Morelos</v>
          </cell>
          <cell r="F14944">
            <v>28</v>
          </cell>
        </row>
        <row r="14945">
          <cell r="A14945">
            <v>2022</v>
          </cell>
          <cell r="B14945" t="str">
            <v>Morelos</v>
          </cell>
          <cell r="F14945">
            <v>39</v>
          </cell>
        </row>
        <row r="14946">
          <cell r="A14946">
            <v>2022</v>
          </cell>
          <cell r="B14946" t="str">
            <v>Morelos</v>
          </cell>
          <cell r="F14946">
            <v>18</v>
          </cell>
        </row>
        <row r="14947">
          <cell r="A14947">
            <v>2022</v>
          </cell>
          <cell r="B14947" t="str">
            <v>Morelos</v>
          </cell>
          <cell r="F14947">
            <v>25</v>
          </cell>
        </row>
        <row r="14948">
          <cell r="A14948">
            <v>2022</v>
          </cell>
          <cell r="B14948" t="str">
            <v>Morelos</v>
          </cell>
          <cell r="F14948">
            <v>11</v>
          </cell>
        </row>
        <row r="14949">
          <cell r="A14949">
            <v>2022</v>
          </cell>
          <cell r="B14949" t="str">
            <v>Morelos</v>
          </cell>
          <cell r="F14949">
            <v>15</v>
          </cell>
        </row>
        <row r="14950">
          <cell r="A14950">
            <v>2022</v>
          </cell>
          <cell r="B14950" t="str">
            <v>Morelos</v>
          </cell>
          <cell r="F14950">
            <v>6</v>
          </cell>
        </row>
        <row r="14951">
          <cell r="A14951">
            <v>2022</v>
          </cell>
          <cell r="B14951" t="str">
            <v>Morelos</v>
          </cell>
          <cell r="F14951">
            <v>8</v>
          </cell>
        </row>
        <row r="14952">
          <cell r="A14952">
            <v>2022</v>
          </cell>
          <cell r="B14952" t="str">
            <v>Morelos</v>
          </cell>
          <cell r="F14952">
            <v>3</v>
          </cell>
        </row>
        <row r="14953">
          <cell r="A14953">
            <v>2022</v>
          </cell>
          <cell r="B14953" t="str">
            <v>Morelos</v>
          </cell>
          <cell r="F14953">
            <v>5</v>
          </cell>
        </row>
        <row r="14954">
          <cell r="A14954">
            <v>2022</v>
          </cell>
          <cell r="B14954" t="str">
            <v>Morelos</v>
          </cell>
          <cell r="F14954">
            <v>2</v>
          </cell>
        </row>
        <row r="14955">
          <cell r="A14955">
            <v>2022</v>
          </cell>
          <cell r="B14955" t="str">
            <v>Morelos</v>
          </cell>
          <cell r="F14955">
            <v>3</v>
          </cell>
        </row>
        <row r="14956">
          <cell r="A14956">
            <v>2022</v>
          </cell>
          <cell r="B14956" t="str">
            <v>Morelos</v>
          </cell>
          <cell r="F14956">
            <v>1</v>
          </cell>
        </row>
        <row r="14957">
          <cell r="A14957">
            <v>2022</v>
          </cell>
          <cell r="B14957" t="str">
            <v>Morelos</v>
          </cell>
          <cell r="F14957">
            <v>2</v>
          </cell>
        </row>
        <row r="14958">
          <cell r="A14958">
            <v>2022</v>
          </cell>
          <cell r="B14958" t="str">
            <v>Morelos</v>
          </cell>
          <cell r="F14958">
            <v>0</v>
          </cell>
        </row>
        <row r="14959">
          <cell r="A14959">
            <v>2022</v>
          </cell>
          <cell r="B14959" t="str">
            <v>Morelos</v>
          </cell>
          <cell r="F14959">
            <v>1</v>
          </cell>
        </row>
        <row r="14960">
          <cell r="A14960">
            <v>2022</v>
          </cell>
          <cell r="B14960" t="str">
            <v>Morelos</v>
          </cell>
          <cell r="F14960">
            <v>0</v>
          </cell>
        </row>
        <row r="14961">
          <cell r="A14961">
            <v>2022</v>
          </cell>
          <cell r="B14961" t="str">
            <v>Morelos</v>
          </cell>
          <cell r="F14961">
            <v>0</v>
          </cell>
        </row>
        <row r="14962">
          <cell r="A14962">
            <v>2019</v>
          </cell>
          <cell r="B14962" t="str">
            <v>Nayarit</v>
          </cell>
          <cell r="F14962">
            <v>11549</v>
          </cell>
        </row>
        <row r="14963">
          <cell r="A14963">
            <v>2019</v>
          </cell>
          <cell r="B14963" t="str">
            <v>Nayarit</v>
          </cell>
          <cell r="F14963">
            <v>11121</v>
          </cell>
        </row>
        <row r="14964">
          <cell r="A14964">
            <v>2019</v>
          </cell>
          <cell r="B14964" t="str">
            <v>Nayarit</v>
          </cell>
          <cell r="F14964">
            <v>11694</v>
          </cell>
        </row>
        <row r="14965">
          <cell r="A14965">
            <v>2019</v>
          </cell>
          <cell r="B14965" t="str">
            <v>Nayarit</v>
          </cell>
          <cell r="F14965">
            <v>11260</v>
          </cell>
        </row>
        <row r="14966">
          <cell r="A14966">
            <v>2019</v>
          </cell>
          <cell r="B14966" t="str">
            <v>Nayarit</v>
          </cell>
          <cell r="F14966">
            <v>11851</v>
          </cell>
        </row>
        <row r="14967">
          <cell r="A14967">
            <v>2019</v>
          </cell>
          <cell r="B14967" t="str">
            <v>Nayarit</v>
          </cell>
          <cell r="F14967">
            <v>11405</v>
          </cell>
        </row>
        <row r="14968">
          <cell r="A14968">
            <v>2019</v>
          </cell>
          <cell r="B14968" t="str">
            <v>Nayarit</v>
          </cell>
          <cell r="F14968">
            <v>12110</v>
          </cell>
        </row>
        <row r="14969">
          <cell r="A14969">
            <v>2019</v>
          </cell>
          <cell r="B14969" t="str">
            <v>Nayarit</v>
          </cell>
          <cell r="F14969">
            <v>11667</v>
          </cell>
        </row>
        <row r="14970">
          <cell r="A14970">
            <v>2019</v>
          </cell>
          <cell r="B14970" t="str">
            <v>Nayarit</v>
          </cell>
          <cell r="F14970">
            <v>12360</v>
          </cell>
        </row>
        <row r="14971">
          <cell r="A14971">
            <v>2019</v>
          </cell>
          <cell r="B14971" t="str">
            <v>Nayarit</v>
          </cell>
          <cell r="F14971">
            <v>11912</v>
          </cell>
        </row>
        <row r="14972">
          <cell r="A14972">
            <v>2019</v>
          </cell>
          <cell r="B14972" t="str">
            <v>Nayarit</v>
          </cell>
          <cell r="F14972">
            <v>12393</v>
          </cell>
        </row>
        <row r="14973">
          <cell r="A14973">
            <v>2019</v>
          </cell>
          <cell r="B14973" t="str">
            <v>Nayarit</v>
          </cell>
          <cell r="F14973">
            <v>11928</v>
          </cell>
        </row>
        <row r="14974">
          <cell r="A14974">
            <v>2019</v>
          </cell>
          <cell r="B14974" t="str">
            <v>Nayarit</v>
          </cell>
          <cell r="F14974">
            <v>12355</v>
          </cell>
        </row>
        <row r="14975">
          <cell r="A14975">
            <v>2019</v>
          </cell>
          <cell r="B14975" t="str">
            <v>Nayarit</v>
          </cell>
          <cell r="F14975">
            <v>11873</v>
          </cell>
        </row>
        <row r="14976">
          <cell r="A14976">
            <v>2019</v>
          </cell>
          <cell r="B14976" t="str">
            <v>Nayarit</v>
          </cell>
          <cell r="F14976">
            <v>12286</v>
          </cell>
        </row>
        <row r="14977">
          <cell r="A14977">
            <v>2019</v>
          </cell>
          <cell r="B14977" t="str">
            <v>Nayarit</v>
          </cell>
          <cell r="F14977">
            <v>11783</v>
          </cell>
        </row>
        <row r="14978">
          <cell r="A14978">
            <v>2019</v>
          </cell>
          <cell r="B14978" t="str">
            <v>Nayarit</v>
          </cell>
          <cell r="F14978">
            <v>12203</v>
          </cell>
        </row>
        <row r="14979">
          <cell r="A14979">
            <v>2019</v>
          </cell>
          <cell r="B14979" t="str">
            <v>Nayarit</v>
          </cell>
          <cell r="F14979">
            <v>11686</v>
          </cell>
        </row>
        <row r="14980">
          <cell r="A14980">
            <v>2019</v>
          </cell>
          <cell r="B14980" t="str">
            <v>Nayarit</v>
          </cell>
          <cell r="F14980">
            <v>12133</v>
          </cell>
        </row>
        <row r="14981">
          <cell r="A14981">
            <v>2019</v>
          </cell>
          <cell r="B14981" t="str">
            <v>Nayarit</v>
          </cell>
          <cell r="F14981">
            <v>11596</v>
          </cell>
        </row>
        <row r="14982">
          <cell r="A14982">
            <v>2019</v>
          </cell>
          <cell r="B14982" t="str">
            <v>Nayarit</v>
          </cell>
          <cell r="F14982">
            <v>12069</v>
          </cell>
        </row>
        <row r="14983">
          <cell r="A14983">
            <v>2019</v>
          </cell>
          <cell r="B14983" t="str">
            <v>Nayarit</v>
          </cell>
          <cell r="F14983">
            <v>11508</v>
          </cell>
        </row>
        <row r="14984">
          <cell r="A14984">
            <v>2019</v>
          </cell>
          <cell r="B14984" t="str">
            <v>Nayarit</v>
          </cell>
          <cell r="F14984">
            <v>11991</v>
          </cell>
        </row>
        <row r="14985">
          <cell r="A14985">
            <v>2019</v>
          </cell>
          <cell r="B14985" t="str">
            <v>Nayarit</v>
          </cell>
          <cell r="F14985">
            <v>11410</v>
          </cell>
        </row>
        <row r="14986">
          <cell r="A14986">
            <v>2019</v>
          </cell>
          <cell r="B14986" t="str">
            <v>Nayarit</v>
          </cell>
          <cell r="F14986">
            <v>11911</v>
          </cell>
        </row>
        <row r="14987">
          <cell r="A14987">
            <v>2019</v>
          </cell>
          <cell r="B14987" t="str">
            <v>Nayarit</v>
          </cell>
          <cell r="F14987">
            <v>11304</v>
          </cell>
        </row>
        <row r="14988">
          <cell r="A14988">
            <v>2019</v>
          </cell>
          <cell r="B14988" t="str">
            <v>Nayarit</v>
          </cell>
          <cell r="F14988">
            <v>11836</v>
          </cell>
        </row>
        <row r="14989">
          <cell r="A14989">
            <v>2019</v>
          </cell>
          <cell r="B14989" t="str">
            <v>Nayarit</v>
          </cell>
          <cell r="F14989">
            <v>11205</v>
          </cell>
        </row>
        <row r="14990">
          <cell r="A14990">
            <v>2019</v>
          </cell>
          <cell r="B14990" t="str">
            <v>Nayarit</v>
          </cell>
          <cell r="F14990">
            <v>11754</v>
          </cell>
        </row>
        <row r="14991">
          <cell r="A14991">
            <v>2019</v>
          </cell>
          <cell r="B14991" t="str">
            <v>Nayarit</v>
          </cell>
          <cell r="F14991">
            <v>11111</v>
          </cell>
        </row>
        <row r="14992">
          <cell r="A14992">
            <v>2019</v>
          </cell>
          <cell r="B14992" t="str">
            <v>Nayarit</v>
          </cell>
          <cell r="F14992">
            <v>11641</v>
          </cell>
        </row>
        <row r="14993">
          <cell r="A14993">
            <v>2019</v>
          </cell>
          <cell r="B14993" t="str">
            <v>Nayarit</v>
          </cell>
          <cell r="F14993">
            <v>10998</v>
          </cell>
        </row>
        <row r="14994">
          <cell r="A14994">
            <v>2019</v>
          </cell>
          <cell r="B14994" t="str">
            <v>Nayarit</v>
          </cell>
          <cell r="F14994">
            <v>11501</v>
          </cell>
        </row>
        <row r="14995">
          <cell r="A14995">
            <v>2019</v>
          </cell>
          <cell r="B14995" t="str">
            <v>Nayarit</v>
          </cell>
          <cell r="F14995">
            <v>10870</v>
          </cell>
        </row>
        <row r="14996">
          <cell r="A14996">
            <v>2019</v>
          </cell>
          <cell r="B14996" t="str">
            <v>Nayarit</v>
          </cell>
          <cell r="F14996">
            <v>11370</v>
          </cell>
        </row>
        <row r="14997">
          <cell r="A14997">
            <v>2019</v>
          </cell>
          <cell r="B14997" t="str">
            <v>Nayarit</v>
          </cell>
          <cell r="F14997">
            <v>10763</v>
          </cell>
        </row>
        <row r="14998">
          <cell r="A14998">
            <v>2019</v>
          </cell>
          <cell r="B14998" t="str">
            <v>Nayarit</v>
          </cell>
          <cell r="F14998">
            <v>11250</v>
          </cell>
        </row>
        <row r="14999">
          <cell r="A14999">
            <v>2019</v>
          </cell>
          <cell r="B14999" t="str">
            <v>Nayarit</v>
          </cell>
          <cell r="F14999">
            <v>10674</v>
          </cell>
        </row>
        <row r="15000">
          <cell r="A15000">
            <v>2019</v>
          </cell>
          <cell r="B15000" t="str">
            <v>Nayarit</v>
          </cell>
          <cell r="F15000">
            <v>11143</v>
          </cell>
        </row>
        <row r="15001">
          <cell r="A15001">
            <v>2019</v>
          </cell>
          <cell r="B15001" t="str">
            <v>Nayarit</v>
          </cell>
          <cell r="F15001">
            <v>10595</v>
          </cell>
        </row>
        <row r="15002">
          <cell r="A15002">
            <v>2019</v>
          </cell>
          <cell r="B15002" t="str">
            <v>Nayarit</v>
          </cell>
          <cell r="F15002">
            <v>11061</v>
          </cell>
        </row>
        <row r="15003">
          <cell r="A15003">
            <v>2019</v>
          </cell>
          <cell r="B15003" t="str">
            <v>Nayarit</v>
          </cell>
          <cell r="F15003">
            <v>10526</v>
          </cell>
        </row>
        <row r="15004">
          <cell r="A15004">
            <v>2019</v>
          </cell>
          <cell r="B15004" t="str">
            <v>Nayarit</v>
          </cell>
          <cell r="F15004">
            <v>10998</v>
          </cell>
        </row>
        <row r="15005">
          <cell r="A15005">
            <v>2019</v>
          </cell>
          <cell r="B15005" t="str">
            <v>Nayarit</v>
          </cell>
          <cell r="F15005">
            <v>10473</v>
          </cell>
        </row>
        <row r="15006">
          <cell r="A15006">
            <v>2019</v>
          </cell>
          <cell r="B15006" t="str">
            <v>Nayarit</v>
          </cell>
          <cell r="F15006">
            <v>10949</v>
          </cell>
        </row>
        <row r="15007">
          <cell r="A15007">
            <v>2019</v>
          </cell>
          <cell r="B15007" t="str">
            <v>Nayarit</v>
          </cell>
          <cell r="F15007">
            <v>10447</v>
          </cell>
        </row>
        <row r="15008">
          <cell r="A15008">
            <v>2019</v>
          </cell>
          <cell r="B15008" t="str">
            <v>Nayarit</v>
          </cell>
          <cell r="F15008">
            <v>10916</v>
          </cell>
        </row>
        <row r="15009">
          <cell r="A15009">
            <v>2019</v>
          </cell>
          <cell r="B15009" t="str">
            <v>Nayarit</v>
          </cell>
          <cell r="F15009">
            <v>10441</v>
          </cell>
        </row>
        <row r="15010">
          <cell r="A15010">
            <v>2019</v>
          </cell>
          <cell r="B15010" t="str">
            <v>Nayarit</v>
          </cell>
          <cell r="F15010">
            <v>10888</v>
          </cell>
        </row>
        <row r="15011">
          <cell r="A15011">
            <v>2019</v>
          </cell>
          <cell r="B15011" t="str">
            <v>Nayarit</v>
          </cell>
          <cell r="F15011">
            <v>10437</v>
          </cell>
        </row>
        <row r="15012">
          <cell r="A15012">
            <v>2019</v>
          </cell>
          <cell r="B15012" t="str">
            <v>Nayarit</v>
          </cell>
          <cell r="F15012">
            <v>10845</v>
          </cell>
        </row>
        <row r="15013">
          <cell r="A15013">
            <v>2019</v>
          </cell>
          <cell r="B15013" t="str">
            <v>Nayarit</v>
          </cell>
          <cell r="F15013">
            <v>10406</v>
          </cell>
        </row>
        <row r="15014">
          <cell r="A15014">
            <v>2019</v>
          </cell>
          <cell r="B15014" t="str">
            <v>Nayarit</v>
          </cell>
          <cell r="F15014">
            <v>10770</v>
          </cell>
        </row>
        <row r="15015">
          <cell r="A15015">
            <v>2019</v>
          </cell>
          <cell r="B15015" t="str">
            <v>Nayarit</v>
          </cell>
          <cell r="F15015">
            <v>10344</v>
          </cell>
        </row>
        <row r="15016">
          <cell r="A15016">
            <v>2019</v>
          </cell>
          <cell r="B15016" t="str">
            <v>Nayarit</v>
          </cell>
          <cell r="F15016">
            <v>10652</v>
          </cell>
        </row>
        <row r="15017">
          <cell r="A15017">
            <v>2019</v>
          </cell>
          <cell r="B15017" t="str">
            <v>Nayarit</v>
          </cell>
          <cell r="F15017">
            <v>10259</v>
          </cell>
        </row>
        <row r="15018">
          <cell r="A15018">
            <v>2019</v>
          </cell>
          <cell r="B15018" t="str">
            <v>Nayarit</v>
          </cell>
          <cell r="F15018">
            <v>10471</v>
          </cell>
        </row>
        <row r="15019">
          <cell r="A15019">
            <v>2019</v>
          </cell>
          <cell r="B15019" t="str">
            <v>Nayarit</v>
          </cell>
          <cell r="F15019">
            <v>10142</v>
          </cell>
        </row>
        <row r="15020">
          <cell r="A15020">
            <v>2019</v>
          </cell>
          <cell r="B15020" t="str">
            <v>Nayarit</v>
          </cell>
          <cell r="F15020">
            <v>10241</v>
          </cell>
        </row>
        <row r="15021">
          <cell r="A15021">
            <v>2019</v>
          </cell>
          <cell r="B15021" t="str">
            <v>Nayarit</v>
          </cell>
          <cell r="F15021">
            <v>9999</v>
          </cell>
        </row>
        <row r="15022">
          <cell r="A15022">
            <v>2019</v>
          </cell>
          <cell r="B15022" t="str">
            <v>Nayarit</v>
          </cell>
          <cell r="F15022">
            <v>10010</v>
          </cell>
        </row>
        <row r="15023">
          <cell r="A15023">
            <v>2019</v>
          </cell>
          <cell r="B15023" t="str">
            <v>Nayarit</v>
          </cell>
          <cell r="F15023">
            <v>9868</v>
          </cell>
        </row>
        <row r="15024">
          <cell r="A15024">
            <v>2019</v>
          </cell>
          <cell r="B15024" t="str">
            <v>Nayarit</v>
          </cell>
          <cell r="F15024">
            <v>9782</v>
          </cell>
        </row>
        <row r="15025">
          <cell r="A15025">
            <v>2019</v>
          </cell>
          <cell r="B15025" t="str">
            <v>Nayarit</v>
          </cell>
          <cell r="F15025">
            <v>9746</v>
          </cell>
        </row>
        <row r="15026">
          <cell r="A15026">
            <v>2019</v>
          </cell>
          <cell r="B15026" t="str">
            <v>Nayarit</v>
          </cell>
          <cell r="F15026">
            <v>9544</v>
          </cell>
        </row>
        <row r="15027">
          <cell r="A15027">
            <v>2019</v>
          </cell>
          <cell r="B15027" t="str">
            <v>Nayarit</v>
          </cell>
          <cell r="F15027">
            <v>9613</v>
          </cell>
        </row>
        <row r="15028">
          <cell r="A15028">
            <v>2019</v>
          </cell>
          <cell r="B15028" t="str">
            <v>Nayarit</v>
          </cell>
          <cell r="F15028">
            <v>9304</v>
          </cell>
        </row>
        <row r="15029">
          <cell r="A15029">
            <v>2019</v>
          </cell>
          <cell r="B15029" t="str">
            <v>Nayarit</v>
          </cell>
          <cell r="F15029">
            <v>9471</v>
          </cell>
        </row>
        <row r="15030">
          <cell r="A15030">
            <v>2019</v>
          </cell>
          <cell r="B15030" t="str">
            <v>Nayarit</v>
          </cell>
          <cell r="F15030">
            <v>9057</v>
          </cell>
        </row>
        <row r="15031">
          <cell r="A15031">
            <v>2019</v>
          </cell>
          <cell r="B15031" t="str">
            <v>Nayarit</v>
          </cell>
          <cell r="F15031">
            <v>9319</v>
          </cell>
        </row>
        <row r="15032">
          <cell r="A15032">
            <v>2019</v>
          </cell>
          <cell r="B15032" t="str">
            <v>Nayarit</v>
          </cell>
          <cell r="F15032">
            <v>8811</v>
          </cell>
        </row>
        <row r="15033">
          <cell r="A15033">
            <v>2019</v>
          </cell>
          <cell r="B15033" t="str">
            <v>Nayarit</v>
          </cell>
          <cell r="F15033">
            <v>9170</v>
          </cell>
        </row>
        <row r="15034">
          <cell r="A15034">
            <v>2019</v>
          </cell>
          <cell r="B15034" t="str">
            <v>Nayarit</v>
          </cell>
          <cell r="F15034">
            <v>8570</v>
          </cell>
        </row>
        <row r="15035">
          <cell r="A15035">
            <v>2019</v>
          </cell>
          <cell r="B15035" t="str">
            <v>Nayarit</v>
          </cell>
          <cell r="F15035">
            <v>9031</v>
          </cell>
        </row>
        <row r="15036">
          <cell r="A15036">
            <v>2019</v>
          </cell>
          <cell r="B15036" t="str">
            <v>Nayarit</v>
          </cell>
          <cell r="F15036">
            <v>8350</v>
          </cell>
        </row>
        <row r="15037">
          <cell r="A15037">
            <v>2019</v>
          </cell>
          <cell r="B15037" t="str">
            <v>Nayarit</v>
          </cell>
          <cell r="F15037">
            <v>8903</v>
          </cell>
        </row>
        <row r="15038">
          <cell r="A15038">
            <v>2019</v>
          </cell>
          <cell r="B15038" t="str">
            <v>Nayarit</v>
          </cell>
          <cell r="F15038">
            <v>8159</v>
          </cell>
        </row>
        <row r="15039">
          <cell r="A15039">
            <v>2019</v>
          </cell>
          <cell r="B15039" t="str">
            <v>Nayarit</v>
          </cell>
          <cell r="F15039">
            <v>8782</v>
          </cell>
        </row>
        <row r="15040">
          <cell r="A15040">
            <v>2019</v>
          </cell>
          <cell r="B15040" t="str">
            <v>Nayarit</v>
          </cell>
          <cell r="F15040">
            <v>8003</v>
          </cell>
        </row>
        <row r="15041">
          <cell r="A15041">
            <v>2019</v>
          </cell>
          <cell r="B15041" t="str">
            <v>Nayarit</v>
          </cell>
          <cell r="F15041">
            <v>8670</v>
          </cell>
        </row>
        <row r="15042">
          <cell r="A15042">
            <v>2019</v>
          </cell>
          <cell r="B15042" t="str">
            <v>Nayarit</v>
          </cell>
          <cell r="F15042">
            <v>7884</v>
          </cell>
        </row>
        <row r="15043">
          <cell r="A15043">
            <v>2019</v>
          </cell>
          <cell r="B15043" t="str">
            <v>Nayarit</v>
          </cell>
          <cell r="F15043">
            <v>8564</v>
          </cell>
        </row>
        <row r="15044">
          <cell r="A15044">
            <v>2019</v>
          </cell>
          <cell r="B15044" t="str">
            <v>Nayarit</v>
          </cell>
          <cell r="F15044">
            <v>7797</v>
          </cell>
        </row>
        <row r="15045">
          <cell r="A15045">
            <v>2019</v>
          </cell>
          <cell r="B15045" t="str">
            <v>Nayarit</v>
          </cell>
          <cell r="F15045">
            <v>8465</v>
          </cell>
        </row>
        <row r="15046">
          <cell r="A15046">
            <v>2019</v>
          </cell>
          <cell r="B15046" t="str">
            <v>Nayarit</v>
          </cell>
          <cell r="F15046">
            <v>7737</v>
          </cell>
        </row>
        <row r="15047">
          <cell r="A15047">
            <v>2019</v>
          </cell>
          <cell r="B15047" t="str">
            <v>Nayarit</v>
          </cell>
          <cell r="F15047">
            <v>8380</v>
          </cell>
        </row>
        <row r="15048">
          <cell r="A15048">
            <v>2019</v>
          </cell>
          <cell r="B15048" t="str">
            <v>Nayarit</v>
          </cell>
          <cell r="F15048">
            <v>7703</v>
          </cell>
        </row>
        <row r="15049">
          <cell r="A15049">
            <v>2019</v>
          </cell>
          <cell r="B15049" t="str">
            <v>Nayarit</v>
          </cell>
          <cell r="F15049">
            <v>8300</v>
          </cell>
        </row>
        <row r="15050">
          <cell r="A15050">
            <v>2019</v>
          </cell>
          <cell r="B15050" t="str">
            <v>Nayarit</v>
          </cell>
          <cell r="F15050">
            <v>7665</v>
          </cell>
        </row>
        <row r="15051">
          <cell r="A15051">
            <v>2019</v>
          </cell>
          <cell r="B15051" t="str">
            <v>Nayarit</v>
          </cell>
          <cell r="F15051">
            <v>8205</v>
          </cell>
        </row>
        <row r="15052">
          <cell r="A15052">
            <v>2019</v>
          </cell>
          <cell r="B15052" t="str">
            <v>Nayarit</v>
          </cell>
          <cell r="F15052">
            <v>7592</v>
          </cell>
        </row>
        <row r="15053">
          <cell r="A15053">
            <v>2019</v>
          </cell>
          <cell r="B15053" t="str">
            <v>Nayarit</v>
          </cell>
          <cell r="F15053">
            <v>8073</v>
          </cell>
        </row>
        <row r="15054">
          <cell r="A15054">
            <v>2019</v>
          </cell>
          <cell r="B15054" t="str">
            <v>Nayarit</v>
          </cell>
          <cell r="F15054">
            <v>7484</v>
          </cell>
        </row>
        <row r="15055">
          <cell r="A15055">
            <v>2019</v>
          </cell>
          <cell r="B15055" t="str">
            <v>Nayarit</v>
          </cell>
          <cell r="F15055">
            <v>7907</v>
          </cell>
        </row>
        <row r="15056">
          <cell r="A15056">
            <v>2019</v>
          </cell>
          <cell r="B15056" t="str">
            <v>Nayarit</v>
          </cell>
          <cell r="F15056">
            <v>7338</v>
          </cell>
        </row>
        <row r="15057">
          <cell r="A15057">
            <v>2019</v>
          </cell>
          <cell r="B15057" t="str">
            <v>Nayarit</v>
          </cell>
          <cell r="F15057">
            <v>7712</v>
          </cell>
        </row>
        <row r="15058">
          <cell r="A15058">
            <v>2019</v>
          </cell>
          <cell r="B15058" t="str">
            <v>Nayarit</v>
          </cell>
          <cell r="F15058">
            <v>7163</v>
          </cell>
        </row>
        <row r="15059">
          <cell r="A15059">
            <v>2019</v>
          </cell>
          <cell r="B15059" t="str">
            <v>Nayarit</v>
          </cell>
          <cell r="F15059">
            <v>7496</v>
          </cell>
        </row>
        <row r="15060">
          <cell r="A15060">
            <v>2019</v>
          </cell>
          <cell r="B15060" t="str">
            <v>Nayarit</v>
          </cell>
          <cell r="F15060">
            <v>6974</v>
          </cell>
        </row>
        <row r="15061">
          <cell r="A15061">
            <v>2019</v>
          </cell>
          <cell r="B15061" t="str">
            <v>Nayarit</v>
          </cell>
          <cell r="F15061">
            <v>7272</v>
          </cell>
        </row>
        <row r="15062">
          <cell r="A15062">
            <v>2019</v>
          </cell>
          <cell r="B15062" t="str">
            <v>Nayarit</v>
          </cell>
          <cell r="F15062">
            <v>6771</v>
          </cell>
        </row>
        <row r="15063">
          <cell r="A15063">
            <v>2019</v>
          </cell>
          <cell r="B15063" t="str">
            <v>Nayarit</v>
          </cell>
          <cell r="F15063">
            <v>7037</v>
          </cell>
        </row>
        <row r="15064">
          <cell r="A15064">
            <v>2019</v>
          </cell>
          <cell r="B15064" t="str">
            <v>Nayarit</v>
          </cell>
          <cell r="F15064">
            <v>6556</v>
          </cell>
        </row>
        <row r="15065">
          <cell r="A15065">
            <v>2019</v>
          </cell>
          <cell r="B15065" t="str">
            <v>Nayarit</v>
          </cell>
          <cell r="F15065">
            <v>6799</v>
          </cell>
        </row>
        <row r="15066">
          <cell r="A15066">
            <v>2019</v>
          </cell>
          <cell r="B15066" t="str">
            <v>Nayarit</v>
          </cell>
          <cell r="F15066">
            <v>6343</v>
          </cell>
        </row>
        <row r="15067">
          <cell r="A15067">
            <v>2019</v>
          </cell>
          <cell r="B15067" t="str">
            <v>Nayarit</v>
          </cell>
          <cell r="F15067">
            <v>6560</v>
          </cell>
        </row>
        <row r="15068">
          <cell r="A15068">
            <v>2019</v>
          </cell>
          <cell r="B15068" t="str">
            <v>Nayarit</v>
          </cell>
          <cell r="F15068">
            <v>6136</v>
          </cell>
        </row>
        <row r="15069">
          <cell r="A15069">
            <v>2019</v>
          </cell>
          <cell r="B15069" t="str">
            <v>Nayarit</v>
          </cell>
          <cell r="F15069">
            <v>6331</v>
          </cell>
        </row>
        <row r="15070">
          <cell r="A15070">
            <v>2019</v>
          </cell>
          <cell r="B15070" t="str">
            <v>Nayarit</v>
          </cell>
          <cell r="F15070">
            <v>5937</v>
          </cell>
        </row>
        <row r="15071">
          <cell r="A15071">
            <v>2019</v>
          </cell>
          <cell r="B15071" t="str">
            <v>Nayarit</v>
          </cell>
          <cell r="F15071">
            <v>6113</v>
          </cell>
        </row>
        <row r="15072">
          <cell r="A15072">
            <v>2019</v>
          </cell>
          <cell r="B15072" t="str">
            <v>Nayarit</v>
          </cell>
          <cell r="F15072">
            <v>5740</v>
          </cell>
        </row>
        <row r="15073">
          <cell r="A15073">
            <v>2019</v>
          </cell>
          <cell r="B15073" t="str">
            <v>Nayarit</v>
          </cell>
          <cell r="F15073">
            <v>5900</v>
          </cell>
        </row>
        <row r="15074">
          <cell r="A15074">
            <v>2019</v>
          </cell>
          <cell r="B15074" t="str">
            <v>Nayarit</v>
          </cell>
          <cell r="F15074">
            <v>5540</v>
          </cell>
        </row>
        <row r="15075">
          <cell r="A15075">
            <v>2019</v>
          </cell>
          <cell r="B15075" t="str">
            <v>Nayarit</v>
          </cell>
          <cell r="F15075">
            <v>5688</v>
          </cell>
        </row>
        <row r="15076">
          <cell r="A15076">
            <v>2019</v>
          </cell>
          <cell r="B15076" t="str">
            <v>Nayarit</v>
          </cell>
          <cell r="F15076">
            <v>5341</v>
          </cell>
        </row>
        <row r="15077">
          <cell r="A15077">
            <v>2019</v>
          </cell>
          <cell r="B15077" t="str">
            <v>Nayarit</v>
          </cell>
          <cell r="F15077">
            <v>5476</v>
          </cell>
        </row>
        <row r="15078">
          <cell r="A15078">
            <v>2019</v>
          </cell>
          <cell r="B15078" t="str">
            <v>Nayarit</v>
          </cell>
          <cell r="F15078">
            <v>5140</v>
          </cell>
        </row>
        <row r="15079">
          <cell r="A15079">
            <v>2019</v>
          </cell>
          <cell r="B15079" t="str">
            <v>Nayarit</v>
          </cell>
          <cell r="F15079">
            <v>5265</v>
          </cell>
        </row>
        <row r="15080">
          <cell r="A15080">
            <v>2019</v>
          </cell>
          <cell r="B15080" t="str">
            <v>Nayarit</v>
          </cell>
          <cell r="F15080">
            <v>4936</v>
          </cell>
        </row>
        <row r="15081">
          <cell r="A15081">
            <v>2019</v>
          </cell>
          <cell r="B15081" t="str">
            <v>Nayarit</v>
          </cell>
          <cell r="F15081">
            <v>5050</v>
          </cell>
        </row>
        <row r="15082">
          <cell r="A15082">
            <v>2019</v>
          </cell>
          <cell r="B15082" t="str">
            <v>Nayarit</v>
          </cell>
          <cell r="F15082">
            <v>4727</v>
          </cell>
        </row>
        <row r="15083">
          <cell r="A15083">
            <v>2019</v>
          </cell>
          <cell r="B15083" t="str">
            <v>Nayarit</v>
          </cell>
          <cell r="F15083">
            <v>4831</v>
          </cell>
        </row>
        <row r="15084">
          <cell r="A15084">
            <v>2019</v>
          </cell>
          <cell r="B15084" t="str">
            <v>Nayarit</v>
          </cell>
          <cell r="F15084">
            <v>4511</v>
          </cell>
        </row>
        <row r="15085">
          <cell r="A15085">
            <v>2019</v>
          </cell>
          <cell r="B15085" t="str">
            <v>Nayarit</v>
          </cell>
          <cell r="F15085">
            <v>4611</v>
          </cell>
        </row>
        <row r="15086">
          <cell r="A15086">
            <v>2019</v>
          </cell>
          <cell r="B15086" t="str">
            <v>Nayarit</v>
          </cell>
          <cell r="F15086">
            <v>4291</v>
          </cell>
        </row>
        <row r="15087">
          <cell r="A15087">
            <v>2019</v>
          </cell>
          <cell r="B15087" t="str">
            <v>Nayarit</v>
          </cell>
          <cell r="F15087">
            <v>4389</v>
          </cell>
        </row>
        <row r="15088">
          <cell r="A15088">
            <v>2019</v>
          </cell>
          <cell r="B15088" t="str">
            <v>Nayarit</v>
          </cell>
          <cell r="F15088">
            <v>4070</v>
          </cell>
        </row>
        <row r="15089">
          <cell r="A15089">
            <v>2019</v>
          </cell>
          <cell r="B15089" t="str">
            <v>Nayarit</v>
          </cell>
          <cell r="F15089">
            <v>4170</v>
          </cell>
        </row>
        <row r="15090">
          <cell r="A15090">
            <v>2019</v>
          </cell>
          <cell r="B15090" t="str">
            <v>Nayarit</v>
          </cell>
          <cell r="F15090">
            <v>3848</v>
          </cell>
        </row>
        <row r="15091">
          <cell r="A15091">
            <v>2019</v>
          </cell>
          <cell r="B15091" t="str">
            <v>Nayarit</v>
          </cell>
          <cell r="F15091">
            <v>3956</v>
          </cell>
        </row>
        <row r="15092">
          <cell r="A15092">
            <v>2019</v>
          </cell>
          <cell r="B15092" t="str">
            <v>Nayarit</v>
          </cell>
          <cell r="F15092">
            <v>3627</v>
          </cell>
        </row>
        <row r="15093">
          <cell r="A15093">
            <v>2019</v>
          </cell>
          <cell r="B15093" t="str">
            <v>Nayarit</v>
          </cell>
          <cell r="F15093">
            <v>3745</v>
          </cell>
        </row>
        <row r="15094">
          <cell r="A15094">
            <v>2019</v>
          </cell>
          <cell r="B15094" t="str">
            <v>Nayarit</v>
          </cell>
          <cell r="F15094">
            <v>3413</v>
          </cell>
        </row>
        <row r="15095">
          <cell r="A15095">
            <v>2019</v>
          </cell>
          <cell r="B15095" t="str">
            <v>Nayarit</v>
          </cell>
          <cell r="F15095">
            <v>3537</v>
          </cell>
        </row>
        <row r="15096">
          <cell r="A15096">
            <v>2019</v>
          </cell>
          <cell r="B15096" t="str">
            <v>Nayarit</v>
          </cell>
          <cell r="F15096">
            <v>3202</v>
          </cell>
        </row>
        <row r="15097">
          <cell r="A15097">
            <v>2019</v>
          </cell>
          <cell r="B15097" t="str">
            <v>Nayarit</v>
          </cell>
          <cell r="F15097">
            <v>3333</v>
          </cell>
        </row>
        <row r="15098">
          <cell r="A15098">
            <v>2019</v>
          </cell>
          <cell r="B15098" t="str">
            <v>Nayarit</v>
          </cell>
          <cell r="F15098">
            <v>2992</v>
          </cell>
        </row>
        <row r="15099">
          <cell r="A15099">
            <v>2019</v>
          </cell>
          <cell r="B15099" t="str">
            <v>Nayarit</v>
          </cell>
          <cell r="F15099">
            <v>3136</v>
          </cell>
        </row>
        <row r="15100">
          <cell r="A15100">
            <v>2019</v>
          </cell>
          <cell r="B15100" t="str">
            <v>Nayarit</v>
          </cell>
          <cell r="F15100">
            <v>2810</v>
          </cell>
        </row>
        <row r="15101">
          <cell r="A15101">
            <v>2019</v>
          </cell>
          <cell r="B15101" t="str">
            <v>Nayarit</v>
          </cell>
          <cell r="F15101">
            <v>2967</v>
          </cell>
        </row>
        <row r="15102">
          <cell r="A15102">
            <v>2019</v>
          </cell>
          <cell r="B15102" t="str">
            <v>Nayarit</v>
          </cell>
          <cell r="F15102">
            <v>2646</v>
          </cell>
        </row>
        <row r="15103">
          <cell r="A15103">
            <v>2019</v>
          </cell>
          <cell r="B15103" t="str">
            <v>Nayarit</v>
          </cell>
          <cell r="F15103">
            <v>2812</v>
          </cell>
        </row>
        <row r="15104">
          <cell r="A15104">
            <v>2019</v>
          </cell>
          <cell r="B15104" t="str">
            <v>Nayarit</v>
          </cell>
          <cell r="F15104">
            <v>2480</v>
          </cell>
        </row>
        <row r="15105">
          <cell r="A15105">
            <v>2019</v>
          </cell>
          <cell r="B15105" t="str">
            <v>Nayarit</v>
          </cell>
          <cell r="F15105">
            <v>2648</v>
          </cell>
        </row>
        <row r="15106">
          <cell r="A15106">
            <v>2019</v>
          </cell>
          <cell r="B15106" t="str">
            <v>Nayarit</v>
          </cell>
          <cell r="F15106">
            <v>2320</v>
          </cell>
        </row>
        <row r="15107">
          <cell r="A15107">
            <v>2019</v>
          </cell>
          <cell r="B15107" t="str">
            <v>Nayarit</v>
          </cell>
          <cell r="F15107">
            <v>2493</v>
          </cell>
        </row>
        <row r="15108">
          <cell r="A15108">
            <v>2019</v>
          </cell>
          <cell r="B15108" t="str">
            <v>Nayarit</v>
          </cell>
          <cell r="F15108">
            <v>2166</v>
          </cell>
        </row>
        <row r="15109">
          <cell r="A15109">
            <v>2019</v>
          </cell>
          <cell r="B15109" t="str">
            <v>Nayarit</v>
          </cell>
          <cell r="F15109">
            <v>2344</v>
          </cell>
        </row>
        <row r="15110">
          <cell r="A15110">
            <v>2019</v>
          </cell>
          <cell r="B15110" t="str">
            <v>Nayarit</v>
          </cell>
          <cell r="F15110">
            <v>2017</v>
          </cell>
        </row>
        <row r="15111">
          <cell r="A15111">
            <v>2019</v>
          </cell>
          <cell r="B15111" t="str">
            <v>Nayarit</v>
          </cell>
          <cell r="F15111">
            <v>2202</v>
          </cell>
        </row>
        <row r="15112">
          <cell r="A15112">
            <v>2019</v>
          </cell>
          <cell r="B15112" t="str">
            <v>Nayarit</v>
          </cell>
          <cell r="F15112">
            <v>1874</v>
          </cell>
        </row>
        <row r="15113">
          <cell r="A15113">
            <v>2019</v>
          </cell>
          <cell r="B15113" t="str">
            <v>Nayarit</v>
          </cell>
          <cell r="F15113">
            <v>2066</v>
          </cell>
        </row>
        <row r="15114">
          <cell r="A15114">
            <v>2019</v>
          </cell>
          <cell r="B15114" t="str">
            <v>Nayarit</v>
          </cell>
          <cell r="F15114">
            <v>1736</v>
          </cell>
        </row>
        <row r="15115">
          <cell r="A15115">
            <v>2019</v>
          </cell>
          <cell r="B15115" t="str">
            <v>Nayarit</v>
          </cell>
          <cell r="F15115">
            <v>1933</v>
          </cell>
        </row>
        <row r="15116">
          <cell r="A15116">
            <v>2019</v>
          </cell>
          <cell r="B15116" t="str">
            <v>Nayarit</v>
          </cell>
          <cell r="F15116">
            <v>1606</v>
          </cell>
        </row>
        <row r="15117">
          <cell r="A15117">
            <v>2019</v>
          </cell>
          <cell r="B15117" t="str">
            <v>Nayarit</v>
          </cell>
          <cell r="F15117">
            <v>1809</v>
          </cell>
        </row>
        <row r="15118">
          <cell r="A15118">
            <v>2019</v>
          </cell>
          <cell r="B15118" t="str">
            <v>Nayarit</v>
          </cell>
          <cell r="F15118">
            <v>1482</v>
          </cell>
        </row>
        <row r="15119">
          <cell r="A15119">
            <v>2019</v>
          </cell>
          <cell r="B15119" t="str">
            <v>Nayarit</v>
          </cell>
          <cell r="F15119">
            <v>1689</v>
          </cell>
        </row>
        <row r="15120">
          <cell r="A15120">
            <v>2019</v>
          </cell>
          <cell r="B15120" t="str">
            <v>Nayarit</v>
          </cell>
          <cell r="F15120">
            <v>1358</v>
          </cell>
        </row>
        <row r="15121">
          <cell r="A15121">
            <v>2019</v>
          </cell>
          <cell r="B15121" t="str">
            <v>Nayarit</v>
          </cell>
          <cell r="F15121">
            <v>1567</v>
          </cell>
        </row>
        <row r="15122">
          <cell r="A15122">
            <v>2019</v>
          </cell>
          <cell r="B15122" t="str">
            <v>Nayarit</v>
          </cell>
          <cell r="F15122">
            <v>1238</v>
          </cell>
        </row>
        <row r="15123">
          <cell r="A15123">
            <v>2019</v>
          </cell>
          <cell r="B15123" t="str">
            <v>Nayarit</v>
          </cell>
          <cell r="F15123">
            <v>1446</v>
          </cell>
        </row>
        <row r="15124">
          <cell r="A15124">
            <v>2019</v>
          </cell>
          <cell r="B15124" t="str">
            <v>Nayarit</v>
          </cell>
          <cell r="F15124">
            <v>1123</v>
          </cell>
        </row>
        <row r="15125">
          <cell r="A15125">
            <v>2019</v>
          </cell>
          <cell r="B15125" t="str">
            <v>Nayarit</v>
          </cell>
          <cell r="F15125">
            <v>1331</v>
          </cell>
        </row>
        <row r="15126">
          <cell r="A15126">
            <v>2019</v>
          </cell>
          <cell r="B15126" t="str">
            <v>Nayarit</v>
          </cell>
          <cell r="F15126">
            <v>1013</v>
          </cell>
        </row>
        <row r="15127">
          <cell r="A15127">
            <v>2019</v>
          </cell>
          <cell r="B15127" t="str">
            <v>Nayarit</v>
          </cell>
          <cell r="F15127">
            <v>1219</v>
          </cell>
        </row>
        <row r="15128">
          <cell r="A15128">
            <v>2019</v>
          </cell>
          <cell r="B15128" t="str">
            <v>Nayarit</v>
          </cell>
          <cell r="F15128">
            <v>909</v>
          </cell>
        </row>
        <row r="15129">
          <cell r="A15129">
            <v>2019</v>
          </cell>
          <cell r="B15129" t="str">
            <v>Nayarit</v>
          </cell>
          <cell r="F15129">
            <v>1111</v>
          </cell>
        </row>
        <row r="15130">
          <cell r="A15130">
            <v>2019</v>
          </cell>
          <cell r="B15130" t="str">
            <v>Nayarit</v>
          </cell>
          <cell r="F15130">
            <v>810</v>
          </cell>
        </row>
        <row r="15131">
          <cell r="A15131">
            <v>2019</v>
          </cell>
          <cell r="B15131" t="str">
            <v>Nayarit</v>
          </cell>
          <cell r="F15131">
            <v>1010</v>
          </cell>
        </row>
        <row r="15132">
          <cell r="A15132">
            <v>2019</v>
          </cell>
          <cell r="B15132" t="str">
            <v>Nayarit</v>
          </cell>
          <cell r="F15132">
            <v>717</v>
          </cell>
        </row>
        <row r="15133">
          <cell r="A15133">
            <v>2019</v>
          </cell>
          <cell r="B15133" t="str">
            <v>Nayarit</v>
          </cell>
          <cell r="F15133">
            <v>912</v>
          </cell>
        </row>
        <row r="15134">
          <cell r="A15134">
            <v>2019</v>
          </cell>
          <cell r="B15134" t="str">
            <v>Nayarit</v>
          </cell>
          <cell r="F15134">
            <v>630</v>
          </cell>
        </row>
        <row r="15135">
          <cell r="A15135">
            <v>2019</v>
          </cell>
          <cell r="B15135" t="str">
            <v>Nayarit</v>
          </cell>
          <cell r="F15135">
            <v>814</v>
          </cell>
        </row>
        <row r="15136">
          <cell r="A15136">
            <v>2019</v>
          </cell>
          <cell r="B15136" t="str">
            <v>Nayarit</v>
          </cell>
          <cell r="F15136">
            <v>549</v>
          </cell>
        </row>
        <row r="15137">
          <cell r="A15137">
            <v>2019</v>
          </cell>
          <cell r="B15137" t="str">
            <v>Nayarit</v>
          </cell>
          <cell r="F15137">
            <v>719</v>
          </cell>
        </row>
        <row r="15138">
          <cell r="A15138">
            <v>2019</v>
          </cell>
          <cell r="B15138" t="str">
            <v>Nayarit</v>
          </cell>
          <cell r="F15138">
            <v>473</v>
          </cell>
        </row>
        <row r="15139">
          <cell r="A15139">
            <v>2019</v>
          </cell>
          <cell r="B15139" t="str">
            <v>Nayarit</v>
          </cell>
          <cell r="F15139">
            <v>628</v>
          </cell>
        </row>
        <row r="15140">
          <cell r="A15140">
            <v>2019</v>
          </cell>
          <cell r="B15140" t="str">
            <v>Nayarit</v>
          </cell>
          <cell r="F15140">
            <v>403</v>
          </cell>
        </row>
        <row r="15141">
          <cell r="A15141">
            <v>2019</v>
          </cell>
          <cell r="B15141" t="str">
            <v>Nayarit</v>
          </cell>
          <cell r="F15141">
            <v>541</v>
          </cell>
        </row>
        <row r="15142">
          <cell r="A15142">
            <v>2019</v>
          </cell>
          <cell r="B15142" t="str">
            <v>Nayarit</v>
          </cell>
          <cell r="F15142">
            <v>338</v>
          </cell>
        </row>
        <row r="15143">
          <cell r="A15143">
            <v>2019</v>
          </cell>
          <cell r="B15143" t="str">
            <v>Nayarit</v>
          </cell>
          <cell r="F15143">
            <v>459</v>
          </cell>
        </row>
        <row r="15144">
          <cell r="A15144">
            <v>2019</v>
          </cell>
          <cell r="B15144" t="str">
            <v>Nayarit</v>
          </cell>
          <cell r="F15144">
            <v>280</v>
          </cell>
        </row>
        <row r="15145">
          <cell r="A15145">
            <v>2019</v>
          </cell>
          <cell r="B15145" t="str">
            <v>Nayarit</v>
          </cell>
          <cell r="F15145">
            <v>384</v>
          </cell>
        </row>
        <row r="15146">
          <cell r="A15146">
            <v>2019</v>
          </cell>
          <cell r="B15146" t="str">
            <v>Nayarit</v>
          </cell>
          <cell r="F15146">
            <v>229</v>
          </cell>
        </row>
        <row r="15147">
          <cell r="A15147">
            <v>2019</v>
          </cell>
          <cell r="B15147" t="str">
            <v>Nayarit</v>
          </cell>
          <cell r="F15147">
            <v>316</v>
          </cell>
        </row>
        <row r="15148">
          <cell r="A15148">
            <v>2019</v>
          </cell>
          <cell r="B15148" t="str">
            <v>Nayarit</v>
          </cell>
          <cell r="F15148">
            <v>184</v>
          </cell>
        </row>
        <row r="15149">
          <cell r="A15149">
            <v>2019</v>
          </cell>
          <cell r="B15149" t="str">
            <v>Nayarit</v>
          </cell>
          <cell r="F15149">
            <v>256</v>
          </cell>
        </row>
        <row r="15150">
          <cell r="A15150">
            <v>2019</v>
          </cell>
          <cell r="B15150" t="str">
            <v>Nayarit</v>
          </cell>
          <cell r="F15150">
            <v>146</v>
          </cell>
        </row>
        <row r="15151">
          <cell r="A15151">
            <v>2019</v>
          </cell>
          <cell r="B15151" t="str">
            <v>Nayarit</v>
          </cell>
          <cell r="F15151">
            <v>204</v>
          </cell>
        </row>
        <row r="15152">
          <cell r="A15152">
            <v>2019</v>
          </cell>
          <cell r="B15152" t="str">
            <v>Nayarit</v>
          </cell>
          <cell r="F15152">
            <v>114</v>
          </cell>
        </row>
        <row r="15153">
          <cell r="A15153">
            <v>2019</v>
          </cell>
          <cell r="B15153" t="str">
            <v>Nayarit</v>
          </cell>
          <cell r="F15153">
            <v>159</v>
          </cell>
        </row>
        <row r="15154">
          <cell r="A15154">
            <v>2019</v>
          </cell>
          <cell r="B15154" t="str">
            <v>Nayarit</v>
          </cell>
          <cell r="F15154">
            <v>87</v>
          </cell>
        </row>
        <row r="15155">
          <cell r="A15155">
            <v>2019</v>
          </cell>
          <cell r="B15155" t="str">
            <v>Nayarit</v>
          </cell>
          <cell r="F15155">
            <v>122</v>
          </cell>
        </row>
        <row r="15156">
          <cell r="A15156">
            <v>2019</v>
          </cell>
          <cell r="B15156" t="str">
            <v>Nayarit</v>
          </cell>
          <cell r="F15156">
            <v>65</v>
          </cell>
        </row>
        <row r="15157">
          <cell r="A15157">
            <v>2019</v>
          </cell>
          <cell r="B15157" t="str">
            <v>Nayarit</v>
          </cell>
          <cell r="F15157">
            <v>90</v>
          </cell>
        </row>
        <row r="15158">
          <cell r="A15158">
            <v>2019</v>
          </cell>
          <cell r="B15158" t="str">
            <v>Nayarit</v>
          </cell>
          <cell r="F15158">
            <v>48</v>
          </cell>
        </row>
        <row r="15159">
          <cell r="A15159">
            <v>2019</v>
          </cell>
          <cell r="B15159" t="str">
            <v>Nayarit</v>
          </cell>
          <cell r="F15159">
            <v>65</v>
          </cell>
        </row>
        <row r="15160">
          <cell r="A15160">
            <v>2019</v>
          </cell>
          <cell r="B15160" t="str">
            <v>Nayarit</v>
          </cell>
          <cell r="F15160">
            <v>34</v>
          </cell>
        </row>
        <row r="15161">
          <cell r="A15161">
            <v>2019</v>
          </cell>
          <cell r="B15161" t="str">
            <v>Nayarit</v>
          </cell>
          <cell r="F15161">
            <v>46</v>
          </cell>
        </row>
        <row r="15162">
          <cell r="A15162">
            <v>2019</v>
          </cell>
          <cell r="B15162" t="str">
            <v>Nayarit</v>
          </cell>
          <cell r="F15162">
            <v>23</v>
          </cell>
        </row>
        <row r="15163">
          <cell r="A15163">
            <v>2019</v>
          </cell>
          <cell r="B15163" t="str">
            <v>Nayarit</v>
          </cell>
          <cell r="F15163">
            <v>31</v>
          </cell>
        </row>
        <row r="15164">
          <cell r="A15164">
            <v>2019</v>
          </cell>
          <cell r="B15164" t="str">
            <v>Nayarit</v>
          </cell>
          <cell r="F15164">
            <v>16</v>
          </cell>
        </row>
        <row r="15165">
          <cell r="A15165">
            <v>2019</v>
          </cell>
          <cell r="B15165" t="str">
            <v>Nayarit</v>
          </cell>
          <cell r="F15165">
            <v>20</v>
          </cell>
        </row>
        <row r="15166">
          <cell r="A15166">
            <v>2019</v>
          </cell>
          <cell r="B15166" t="str">
            <v>Nayarit</v>
          </cell>
          <cell r="F15166">
            <v>10</v>
          </cell>
        </row>
        <row r="15167">
          <cell r="A15167">
            <v>2019</v>
          </cell>
          <cell r="B15167" t="str">
            <v>Nayarit</v>
          </cell>
          <cell r="F15167">
            <v>13</v>
          </cell>
        </row>
        <row r="15168">
          <cell r="A15168">
            <v>2019</v>
          </cell>
          <cell r="B15168" t="str">
            <v>Nayarit</v>
          </cell>
          <cell r="F15168">
            <v>6</v>
          </cell>
        </row>
        <row r="15169">
          <cell r="A15169">
            <v>2019</v>
          </cell>
          <cell r="B15169" t="str">
            <v>Nayarit</v>
          </cell>
          <cell r="F15169">
            <v>8</v>
          </cell>
        </row>
        <row r="15170">
          <cell r="A15170">
            <v>2019</v>
          </cell>
          <cell r="B15170" t="str">
            <v>Nayarit</v>
          </cell>
          <cell r="F15170">
            <v>4</v>
          </cell>
        </row>
        <row r="15171">
          <cell r="A15171">
            <v>2019</v>
          </cell>
          <cell r="B15171" t="str">
            <v>Nayarit</v>
          </cell>
          <cell r="F15171">
            <v>5</v>
          </cell>
        </row>
        <row r="15172">
          <cell r="A15172">
            <v>2019</v>
          </cell>
          <cell r="B15172" t="str">
            <v>Nayarit</v>
          </cell>
          <cell r="F15172">
            <v>2</v>
          </cell>
        </row>
        <row r="15173">
          <cell r="A15173">
            <v>2019</v>
          </cell>
          <cell r="B15173" t="str">
            <v>Nayarit</v>
          </cell>
          <cell r="F15173">
            <v>2</v>
          </cell>
        </row>
        <row r="15174">
          <cell r="A15174">
            <v>2019</v>
          </cell>
          <cell r="B15174" t="str">
            <v>Nayarit</v>
          </cell>
          <cell r="F15174">
            <v>1</v>
          </cell>
        </row>
        <row r="15175">
          <cell r="A15175">
            <v>2019</v>
          </cell>
          <cell r="B15175" t="str">
            <v>Nayarit</v>
          </cell>
          <cell r="F15175">
            <v>1</v>
          </cell>
        </row>
        <row r="15176">
          <cell r="A15176">
            <v>2019</v>
          </cell>
          <cell r="B15176" t="str">
            <v>Nayarit</v>
          </cell>
          <cell r="F15176">
            <v>1</v>
          </cell>
        </row>
        <row r="15177">
          <cell r="A15177">
            <v>2019</v>
          </cell>
          <cell r="B15177" t="str">
            <v>Nayarit</v>
          </cell>
          <cell r="F15177">
            <v>0</v>
          </cell>
        </row>
        <row r="15178">
          <cell r="A15178">
            <v>2019</v>
          </cell>
          <cell r="B15178" t="str">
            <v>Nayarit</v>
          </cell>
          <cell r="F15178">
            <v>0</v>
          </cell>
        </row>
        <row r="15179">
          <cell r="A15179">
            <v>2019</v>
          </cell>
          <cell r="B15179" t="str">
            <v>Nayarit</v>
          </cell>
          <cell r="F15179">
            <v>0</v>
          </cell>
        </row>
        <row r="15180">
          <cell r="A15180">
            <v>2019</v>
          </cell>
          <cell r="B15180" t="str">
            <v>Nayarit</v>
          </cell>
          <cell r="F15180">
            <v>0</v>
          </cell>
        </row>
        <row r="15181">
          <cell r="A15181">
            <v>2019</v>
          </cell>
          <cell r="B15181" t="str">
            <v>Nayarit</v>
          </cell>
          <cell r="F15181">
            <v>0</v>
          </cell>
        </row>
        <row r="15182">
          <cell r="A15182">
            <v>2020</v>
          </cell>
          <cell r="B15182" t="str">
            <v>Nayarit</v>
          </cell>
          <cell r="F15182">
            <v>11467</v>
          </cell>
        </row>
        <row r="15183">
          <cell r="A15183">
            <v>2020</v>
          </cell>
          <cell r="B15183" t="str">
            <v>Nayarit</v>
          </cell>
          <cell r="F15183">
            <v>11042</v>
          </cell>
        </row>
        <row r="15184">
          <cell r="A15184">
            <v>2020</v>
          </cell>
          <cell r="B15184" t="str">
            <v>Nayarit</v>
          </cell>
          <cell r="F15184">
            <v>11609</v>
          </cell>
        </row>
        <row r="15185">
          <cell r="A15185">
            <v>2020</v>
          </cell>
          <cell r="B15185" t="str">
            <v>Nayarit</v>
          </cell>
          <cell r="F15185">
            <v>11177</v>
          </cell>
        </row>
        <row r="15186">
          <cell r="A15186">
            <v>2020</v>
          </cell>
          <cell r="B15186" t="str">
            <v>Nayarit</v>
          </cell>
          <cell r="F15186">
            <v>11762</v>
          </cell>
        </row>
        <row r="15187">
          <cell r="A15187">
            <v>2020</v>
          </cell>
          <cell r="B15187" t="str">
            <v>Nayarit</v>
          </cell>
          <cell r="F15187">
            <v>11320</v>
          </cell>
        </row>
        <row r="15188">
          <cell r="A15188">
            <v>2020</v>
          </cell>
          <cell r="B15188" t="str">
            <v>Nayarit</v>
          </cell>
          <cell r="F15188">
            <v>11917</v>
          </cell>
        </row>
        <row r="15189">
          <cell r="A15189">
            <v>2020</v>
          </cell>
          <cell r="B15189" t="str">
            <v>Nayarit</v>
          </cell>
          <cell r="F15189">
            <v>11459</v>
          </cell>
        </row>
        <row r="15190">
          <cell r="A15190">
            <v>2020</v>
          </cell>
          <cell r="B15190" t="str">
            <v>Nayarit</v>
          </cell>
          <cell r="F15190">
            <v>12173</v>
          </cell>
        </row>
        <row r="15191">
          <cell r="A15191">
            <v>2020</v>
          </cell>
          <cell r="B15191" t="str">
            <v>Nayarit</v>
          </cell>
          <cell r="F15191">
            <v>11714</v>
          </cell>
        </row>
        <row r="15192">
          <cell r="A15192">
            <v>2020</v>
          </cell>
          <cell r="B15192" t="str">
            <v>Nayarit</v>
          </cell>
          <cell r="F15192">
            <v>12404</v>
          </cell>
        </row>
        <row r="15193">
          <cell r="A15193">
            <v>2020</v>
          </cell>
          <cell r="B15193" t="str">
            <v>Nayarit</v>
          </cell>
          <cell r="F15193">
            <v>11948</v>
          </cell>
        </row>
        <row r="15194">
          <cell r="A15194">
            <v>2020</v>
          </cell>
          <cell r="B15194" t="str">
            <v>Nayarit</v>
          </cell>
          <cell r="F15194">
            <v>12420</v>
          </cell>
        </row>
        <row r="15195">
          <cell r="A15195">
            <v>2020</v>
          </cell>
          <cell r="B15195" t="str">
            <v>Nayarit</v>
          </cell>
          <cell r="F15195">
            <v>11957</v>
          </cell>
        </row>
        <row r="15196">
          <cell r="A15196">
            <v>2020</v>
          </cell>
          <cell r="B15196" t="str">
            <v>Nayarit</v>
          </cell>
          <cell r="F15196">
            <v>12381</v>
          </cell>
        </row>
        <row r="15197">
          <cell r="A15197">
            <v>2020</v>
          </cell>
          <cell r="B15197" t="str">
            <v>Nayarit</v>
          </cell>
          <cell r="F15197">
            <v>11903</v>
          </cell>
        </row>
        <row r="15198">
          <cell r="A15198">
            <v>2020</v>
          </cell>
          <cell r="B15198" t="str">
            <v>Nayarit</v>
          </cell>
          <cell r="F15198">
            <v>12312</v>
          </cell>
        </row>
        <row r="15199">
          <cell r="A15199">
            <v>2020</v>
          </cell>
          <cell r="B15199" t="str">
            <v>Nayarit</v>
          </cell>
          <cell r="F15199">
            <v>11814</v>
          </cell>
        </row>
        <row r="15200">
          <cell r="A15200">
            <v>2020</v>
          </cell>
          <cell r="B15200" t="str">
            <v>Nayarit</v>
          </cell>
          <cell r="F15200">
            <v>12230</v>
          </cell>
        </row>
        <row r="15201">
          <cell r="A15201">
            <v>2020</v>
          </cell>
          <cell r="B15201" t="str">
            <v>Nayarit</v>
          </cell>
          <cell r="F15201">
            <v>11717</v>
          </cell>
        </row>
        <row r="15202">
          <cell r="A15202">
            <v>2020</v>
          </cell>
          <cell r="B15202" t="str">
            <v>Nayarit</v>
          </cell>
          <cell r="F15202">
            <v>12156</v>
          </cell>
        </row>
        <row r="15203">
          <cell r="A15203">
            <v>2020</v>
          </cell>
          <cell r="B15203" t="str">
            <v>Nayarit</v>
          </cell>
          <cell r="F15203">
            <v>11624</v>
          </cell>
        </row>
        <row r="15204">
          <cell r="A15204">
            <v>2020</v>
          </cell>
          <cell r="B15204" t="str">
            <v>Nayarit</v>
          </cell>
          <cell r="F15204">
            <v>12088</v>
          </cell>
        </row>
        <row r="15205">
          <cell r="A15205">
            <v>2020</v>
          </cell>
          <cell r="B15205" t="str">
            <v>Nayarit</v>
          </cell>
          <cell r="F15205">
            <v>11530</v>
          </cell>
        </row>
        <row r="15206">
          <cell r="A15206">
            <v>2020</v>
          </cell>
          <cell r="B15206" t="str">
            <v>Nayarit</v>
          </cell>
          <cell r="F15206">
            <v>12010</v>
          </cell>
        </row>
        <row r="15207">
          <cell r="A15207">
            <v>2020</v>
          </cell>
          <cell r="B15207" t="str">
            <v>Nayarit</v>
          </cell>
          <cell r="F15207">
            <v>11433</v>
          </cell>
        </row>
        <row r="15208">
          <cell r="A15208">
            <v>2020</v>
          </cell>
          <cell r="B15208" t="str">
            <v>Nayarit</v>
          </cell>
          <cell r="F15208">
            <v>11928</v>
          </cell>
        </row>
        <row r="15209">
          <cell r="A15209">
            <v>2020</v>
          </cell>
          <cell r="B15209" t="str">
            <v>Nayarit</v>
          </cell>
          <cell r="F15209">
            <v>11327</v>
          </cell>
        </row>
        <row r="15210">
          <cell r="A15210">
            <v>2020</v>
          </cell>
          <cell r="B15210" t="str">
            <v>Nayarit</v>
          </cell>
          <cell r="F15210">
            <v>11848</v>
          </cell>
        </row>
        <row r="15211">
          <cell r="A15211">
            <v>2020</v>
          </cell>
          <cell r="B15211" t="str">
            <v>Nayarit</v>
          </cell>
          <cell r="F15211">
            <v>11224</v>
          </cell>
        </row>
        <row r="15212">
          <cell r="A15212">
            <v>2020</v>
          </cell>
          <cell r="B15212" t="str">
            <v>Nayarit</v>
          </cell>
          <cell r="F15212">
            <v>11762</v>
          </cell>
        </row>
        <row r="15213">
          <cell r="A15213">
            <v>2020</v>
          </cell>
          <cell r="B15213" t="str">
            <v>Nayarit</v>
          </cell>
          <cell r="F15213">
            <v>11124</v>
          </cell>
        </row>
        <row r="15214">
          <cell r="A15214">
            <v>2020</v>
          </cell>
          <cell r="B15214" t="str">
            <v>Nayarit</v>
          </cell>
          <cell r="F15214">
            <v>11643</v>
          </cell>
        </row>
        <row r="15215">
          <cell r="A15215">
            <v>2020</v>
          </cell>
          <cell r="B15215" t="str">
            <v>Nayarit</v>
          </cell>
          <cell r="F15215">
            <v>11003</v>
          </cell>
        </row>
        <row r="15216">
          <cell r="A15216">
            <v>2020</v>
          </cell>
          <cell r="B15216" t="str">
            <v>Nayarit</v>
          </cell>
          <cell r="F15216">
            <v>11496</v>
          </cell>
        </row>
        <row r="15217">
          <cell r="A15217">
            <v>2020</v>
          </cell>
          <cell r="B15217" t="str">
            <v>Nayarit</v>
          </cell>
          <cell r="F15217">
            <v>10874</v>
          </cell>
        </row>
        <row r="15218">
          <cell r="A15218">
            <v>2020</v>
          </cell>
          <cell r="B15218" t="str">
            <v>Nayarit</v>
          </cell>
          <cell r="F15218">
            <v>11360</v>
          </cell>
        </row>
        <row r="15219">
          <cell r="A15219">
            <v>2020</v>
          </cell>
          <cell r="B15219" t="str">
            <v>Nayarit</v>
          </cell>
          <cell r="F15219">
            <v>10764</v>
          </cell>
        </row>
        <row r="15220">
          <cell r="A15220">
            <v>2020</v>
          </cell>
          <cell r="B15220" t="str">
            <v>Nayarit</v>
          </cell>
          <cell r="F15220">
            <v>11236</v>
          </cell>
        </row>
        <row r="15221">
          <cell r="A15221">
            <v>2020</v>
          </cell>
          <cell r="B15221" t="str">
            <v>Nayarit</v>
          </cell>
          <cell r="F15221">
            <v>10673</v>
          </cell>
        </row>
        <row r="15222">
          <cell r="A15222">
            <v>2020</v>
          </cell>
          <cell r="B15222" t="str">
            <v>Nayarit</v>
          </cell>
          <cell r="F15222">
            <v>11124</v>
          </cell>
        </row>
        <row r="15223">
          <cell r="A15223">
            <v>2020</v>
          </cell>
          <cell r="B15223" t="str">
            <v>Nayarit</v>
          </cell>
          <cell r="F15223">
            <v>10590</v>
          </cell>
        </row>
        <row r="15224">
          <cell r="A15224">
            <v>2020</v>
          </cell>
          <cell r="B15224" t="str">
            <v>Nayarit</v>
          </cell>
          <cell r="F15224">
            <v>11039</v>
          </cell>
        </row>
        <row r="15225">
          <cell r="A15225">
            <v>2020</v>
          </cell>
          <cell r="B15225" t="str">
            <v>Nayarit</v>
          </cell>
          <cell r="F15225">
            <v>10517</v>
          </cell>
        </row>
        <row r="15226">
          <cell r="A15226">
            <v>2020</v>
          </cell>
          <cell r="B15226" t="str">
            <v>Nayarit</v>
          </cell>
          <cell r="F15226">
            <v>10976</v>
          </cell>
        </row>
        <row r="15227">
          <cell r="A15227">
            <v>2020</v>
          </cell>
          <cell r="B15227" t="str">
            <v>Nayarit</v>
          </cell>
          <cell r="F15227">
            <v>10464</v>
          </cell>
        </row>
        <row r="15228">
          <cell r="A15228">
            <v>2020</v>
          </cell>
          <cell r="B15228" t="str">
            <v>Nayarit</v>
          </cell>
          <cell r="F15228">
            <v>10928</v>
          </cell>
        </row>
        <row r="15229">
          <cell r="A15229">
            <v>2020</v>
          </cell>
          <cell r="B15229" t="str">
            <v>Nayarit</v>
          </cell>
          <cell r="F15229">
            <v>10438</v>
          </cell>
        </row>
        <row r="15230">
          <cell r="A15230">
            <v>2020</v>
          </cell>
          <cell r="B15230" t="str">
            <v>Nayarit</v>
          </cell>
          <cell r="F15230">
            <v>10897</v>
          </cell>
        </row>
        <row r="15231">
          <cell r="A15231">
            <v>2020</v>
          </cell>
          <cell r="B15231" t="str">
            <v>Nayarit</v>
          </cell>
          <cell r="F15231">
            <v>10433</v>
          </cell>
        </row>
        <row r="15232">
          <cell r="A15232">
            <v>2020</v>
          </cell>
          <cell r="B15232" t="str">
            <v>Nayarit</v>
          </cell>
          <cell r="F15232">
            <v>10881</v>
          </cell>
        </row>
        <row r="15233">
          <cell r="A15233">
            <v>2020</v>
          </cell>
          <cell r="B15233" t="str">
            <v>Nayarit</v>
          </cell>
          <cell r="F15233">
            <v>10431</v>
          </cell>
        </row>
        <row r="15234">
          <cell r="A15234">
            <v>2020</v>
          </cell>
          <cell r="B15234" t="str">
            <v>Nayarit</v>
          </cell>
          <cell r="F15234">
            <v>10850</v>
          </cell>
        </row>
        <row r="15235">
          <cell r="A15235">
            <v>2020</v>
          </cell>
          <cell r="B15235" t="str">
            <v>Nayarit</v>
          </cell>
          <cell r="F15235">
            <v>10403</v>
          </cell>
        </row>
        <row r="15236">
          <cell r="A15236">
            <v>2020</v>
          </cell>
          <cell r="B15236" t="str">
            <v>Nayarit</v>
          </cell>
          <cell r="F15236">
            <v>10778</v>
          </cell>
        </row>
        <row r="15237">
          <cell r="A15237">
            <v>2020</v>
          </cell>
          <cell r="B15237" t="str">
            <v>Nayarit</v>
          </cell>
          <cell r="F15237">
            <v>10341</v>
          </cell>
        </row>
        <row r="15238">
          <cell r="A15238">
            <v>2020</v>
          </cell>
          <cell r="B15238" t="str">
            <v>Nayarit</v>
          </cell>
          <cell r="F15238">
            <v>10661</v>
          </cell>
        </row>
        <row r="15239">
          <cell r="A15239">
            <v>2020</v>
          </cell>
          <cell r="B15239" t="str">
            <v>Nayarit</v>
          </cell>
          <cell r="F15239">
            <v>10258</v>
          </cell>
        </row>
        <row r="15240">
          <cell r="A15240">
            <v>2020</v>
          </cell>
          <cell r="B15240" t="str">
            <v>Nayarit</v>
          </cell>
          <cell r="F15240">
            <v>10481</v>
          </cell>
        </row>
        <row r="15241">
          <cell r="A15241">
            <v>2020</v>
          </cell>
          <cell r="B15241" t="str">
            <v>Nayarit</v>
          </cell>
          <cell r="F15241">
            <v>10141</v>
          </cell>
        </row>
        <row r="15242">
          <cell r="A15242">
            <v>2020</v>
          </cell>
          <cell r="B15242" t="str">
            <v>Nayarit</v>
          </cell>
          <cell r="F15242">
            <v>10260</v>
          </cell>
        </row>
        <row r="15243">
          <cell r="A15243">
            <v>2020</v>
          </cell>
          <cell r="B15243" t="str">
            <v>Nayarit</v>
          </cell>
          <cell r="F15243">
            <v>10009</v>
          </cell>
        </row>
        <row r="15244">
          <cell r="A15244">
            <v>2020</v>
          </cell>
          <cell r="B15244" t="str">
            <v>Nayarit</v>
          </cell>
          <cell r="F15244">
            <v>10038</v>
          </cell>
        </row>
        <row r="15245">
          <cell r="A15245">
            <v>2020</v>
          </cell>
          <cell r="B15245" t="str">
            <v>Nayarit</v>
          </cell>
          <cell r="F15245">
            <v>9888</v>
          </cell>
        </row>
        <row r="15246">
          <cell r="A15246">
            <v>2020</v>
          </cell>
          <cell r="B15246" t="str">
            <v>Nayarit</v>
          </cell>
          <cell r="F15246">
            <v>9810</v>
          </cell>
        </row>
        <row r="15247">
          <cell r="A15247">
            <v>2020</v>
          </cell>
          <cell r="B15247" t="str">
            <v>Nayarit</v>
          </cell>
          <cell r="F15247">
            <v>9766</v>
          </cell>
        </row>
        <row r="15248">
          <cell r="A15248">
            <v>2020</v>
          </cell>
          <cell r="B15248" t="str">
            <v>Nayarit</v>
          </cell>
          <cell r="F15248">
            <v>9572</v>
          </cell>
        </row>
        <row r="15249">
          <cell r="A15249">
            <v>2020</v>
          </cell>
          <cell r="B15249" t="str">
            <v>Nayarit</v>
          </cell>
          <cell r="F15249">
            <v>9634</v>
          </cell>
        </row>
        <row r="15250">
          <cell r="A15250">
            <v>2020</v>
          </cell>
          <cell r="B15250" t="str">
            <v>Nayarit</v>
          </cell>
          <cell r="F15250">
            <v>9331</v>
          </cell>
        </row>
        <row r="15251">
          <cell r="A15251">
            <v>2020</v>
          </cell>
          <cell r="B15251" t="str">
            <v>Nayarit</v>
          </cell>
          <cell r="F15251">
            <v>9491</v>
          </cell>
        </row>
        <row r="15252">
          <cell r="A15252">
            <v>2020</v>
          </cell>
          <cell r="B15252" t="str">
            <v>Nayarit</v>
          </cell>
          <cell r="F15252">
            <v>9084</v>
          </cell>
        </row>
        <row r="15253">
          <cell r="A15253">
            <v>2020</v>
          </cell>
          <cell r="B15253" t="str">
            <v>Nayarit</v>
          </cell>
          <cell r="F15253">
            <v>9345</v>
          </cell>
        </row>
        <row r="15254">
          <cell r="A15254">
            <v>2020</v>
          </cell>
          <cell r="B15254" t="str">
            <v>Nayarit</v>
          </cell>
          <cell r="F15254">
            <v>8835</v>
          </cell>
        </row>
        <row r="15255">
          <cell r="A15255">
            <v>2020</v>
          </cell>
          <cell r="B15255" t="str">
            <v>Nayarit</v>
          </cell>
          <cell r="F15255">
            <v>9200</v>
          </cell>
        </row>
        <row r="15256">
          <cell r="A15256">
            <v>2020</v>
          </cell>
          <cell r="B15256" t="str">
            <v>Nayarit</v>
          </cell>
          <cell r="F15256">
            <v>8595</v>
          </cell>
        </row>
        <row r="15257">
          <cell r="A15257">
            <v>2020</v>
          </cell>
          <cell r="B15257" t="str">
            <v>Nayarit</v>
          </cell>
          <cell r="F15257">
            <v>9059</v>
          </cell>
        </row>
        <row r="15258">
          <cell r="A15258">
            <v>2020</v>
          </cell>
          <cell r="B15258" t="str">
            <v>Nayarit</v>
          </cell>
          <cell r="F15258">
            <v>8374</v>
          </cell>
        </row>
        <row r="15259">
          <cell r="A15259">
            <v>2020</v>
          </cell>
          <cell r="B15259" t="str">
            <v>Nayarit</v>
          </cell>
          <cell r="F15259">
            <v>8930</v>
          </cell>
        </row>
        <row r="15260">
          <cell r="A15260">
            <v>2020</v>
          </cell>
          <cell r="B15260" t="str">
            <v>Nayarit</v>
          </cell>
          <cell r="F15260">
            <v>8181</v>
          </cell>
        </row>
        <row r="15261">
          <cell r="A15261">
            <v>2020</v>
          </cell>
          <cell r="B15261" t="str">
            <v>Nayarit</v>
          </cell>
          <cell r="F15261">
            <v>8809</v>
          </cell>
        </row>
        <row r="15262">
          <cell r="A15262">
            <v>2020</v>
          </cell>
          <cell r="B15262" t="str">
            <v>Nayarit</v>
          </cell>
          <cell r="F15262">
            <v>8020</v>
          </cell>
        </row>
        <row r="15263">
          <cell r="A15263">
            <v>2020</v>
          </cell>
          <cell r="B15263" t="str">
            <v>Nayarit</v>
          </cell>
          <cell r="F15263">
            <v>8689</v>
          </cell>
        </row>
        <row r="15264">
          <cell r="A15264">
            <v>2020</v>
          </cell>
          <cell r="B15264" t="str">
            <v>Nayarit</v>
          </cell>
          <cell r="F15264">
            <v>7897</v>
          </cell>
        </row>
        <row r="15265">
          <cell r="A15265">
            <v>2020</v>
          </cell>
          <cell r="B15265" t="str">
            <v>Nayarit</v>
          </cell>
          <cell r="F15265">
            <v>8575</v>
          </cell>
        </row>
        <row r="15266">
          <cell r="A15266">
            <v>2020</v>
          </cell>
          <cell r="B15266" t="str">
            <v>Nayarit</v>
          </cell>
          <cell r="F15266">
            <v>7806</v>
          </cell>
        </row>
        <row r="15267">
          <cell r="A15267">
            <v>2020</v>
          </cell>
          <cell r="B15267" t="str">
            <v>Nayarit</v>
          </cell>
          <cell r="F15267">
            <v>8476</v>
          </cell>
        </row>
        <row r="15268">
          <cell r="A15268">
            <v>2020</v>
          </cell>
          <cell r="B15268" t="str">
            <v>Nayarit</v>
          </cell>
          <cell r="F15268">
            <v>7744</v>
          </cell>
        </row>
        <row r="15269">
          <cell r="A15269">
            <v>2020</v>
          </cell>
          <cell r="B15269" t="str">
            <v>Nayarit</v>
          </cell>
          <cell r="F15269">
            <v>8388</v>
          </cell>
        </row>
        <row r="15270">
          <cell r="A15270">
            <v>2020</v>
          </cell>
          <cell r="B15270" t="str">
            <v>Nayarit</v>
          </cell>
          <cell r="F15270">
            <v>7708</v>
          </cell>
        </row>
        <row r="15271">
          <cell r="A15271">
            <v>2020</v>
          </cell>
          <cell r="B15271" t="str">
            <v>Nayarit</v>
          </cell>
          <cell r="F15271">
            <v>8307</v>
          </cell>
        </row>
        <row r="15272">
          <cell r="A15272">
            <v>2020</v>
          </cell>
          <cell r="B15272" t="str">
            <v>Nayarit</v>
          </cell>
          <cell r="F15272">
            <v>7663</v>
          </cell>
        </row>
        <row r="15273">
          <cell r="A15273">
            <v>2020</v>
          </cell>
          <cell r="B15273" t="str">
            <v>Nayarit</v>
          </cell>
          <cell r="F15273">
            <v>8206</v>
          </cell>
        </row>
        <row r="15274">
          <cell r="A15274">
            <v>2020</v>
          </cell>
          <cell r="B15274" t="str">
            <v>Nayarit</v>
          </cell>
          <cell r="F15274">
            <v>7583</v>
          </cell>
        </row>
        <row r="15275">
          <cell r="A15275">
            <v>2020</v>
          </cell>
          <cell r="B15275" t="str">
            <v>Nayarit</v>
          </cell>
          <cell r="F15275">
            <v>8067</v>
          </cell>
        </row>
        <row r="15276">
          <cell r="A15276">
            <v>2020</v>
          </cell>
          <cell r="B15276" t="str">
            <v>Nayarit</v>
          </cell>
          <cell r="F15276">
            <v>7472</v>
          </cell>
        </row>
        <row r="15277">
          <cell r="A15277">
            <v>2020</v>
          </cell>
          <cell r="B15277" t="str">
            <v>Nayarit</v>
          </cell>
          <cell r="F15277">
            <v>7899</v>
          </cell>
        </row>
        <row r="15278">
          <cell r="A15278">
            <v>2020</v>
          </cell>
          <cell r="B15278" t="str">
            <v>Nayarit</v>
          </cell>
          <cell r="F15278">
            <v>7324</v>
          </cell>
        </row>
        <row r="15279">
          <cell r="A15279">
            <v>2020</v>
          </cell>
          <cell r="B15279" t="str">
            <v>Nayarit</v>
          </cell>
          <cell r="F15279">
            <v>7702</v>
          </cell>
        </row>
        <row r="15280">
          <cell r="A15280">
            <v>2020</v>
          </cell>
          <cell r="B15280" t="str">
            <v>Nayarit</v>
          </cell>
          <cell r="F15280">
            <v>7146</v>
          </cell>
        </row>
        <row r="15281">
          <cell r="A15281">
            <v>2020</v>
          </cell>
          <cell r="B15281" t="str">
            <v>Nayarit</v>
          </cell>
          <cell r="F15281">
            <v>7485</v>
          </cell>
        </row>
        <row r="15282">
          <cell r="A15282">
            <v>2020</v>
          </cell>
          <cell r="B15282" t="str">
            <v>Nayarit</v>
          </cell>
          <cell r="F15282">
            <v>6951</v>
          </cell>
        </row>
        <row r="15283">
          <cell r="A15283">
            <v>2020</v>
          </cell>
          <cell r="B15283" t="str">
            <v>Nayarit</v>
          </cell>
          <cell r="F15283">
            <v>7256</v>
          </cell>
        </row>
        <row r="15284">
          <cell r="A15284">
            <v>2020</v>
          </cell>
          <cell r="B15284" t="str">
            <v>Nayarit</v>
          </cell>
          <cell r="F15284">
            <v>6741</v>
          </cell>
        </row>
        <row r="15285">
          <cell r="A15285">
            <v>2020</v>
          </cell>
          <cell r="B15285" t="str">
            <v>Nayarit</v>
          </cell>
          <cell r="F15285">
            <v>7017</v>
          </cell>
        </row>
        <row r="15286">
          <cell r="A15286">
            <v>2020</v>
          </cell>
          <cell r="B15286" t="str">
            <v>Nayarit</v>
          </cell>
          <cell r="F15286">
            <v>6524</v>
          </cell>
        </row>
        <row r="15287">
          <cell r="A15287">
            <v>2020</v>
          </cell>
          <cell r="B15287" t="str">
            <v>Nayarit</v>
          </cell>
          <cell r="F15287">
            <v>6778</v>
          </cell>
        </row>
        <row r="15288">
          <cell r="A15288">
            <v>2020</v>
          </cell>
          <cell r="B15288" t="str">
            <v>Nayarit</v>
          </cell>
          <cell r="F15288">
            <v>6308</v>
          </cell>
        </row>
        <row r="15289">
          <cell r="A15289">
            <v>2020</v>
          </cell>
          <cell r="B15289" t="str">
            <v>Nayarit</v>
          </cell>
          <cell r="F15289">
            <v>6536</v>
          </cell>
        </row>
        <row r="15290">
          <cell r="A15290">
            <v>2020</v>
          </cell>
          <cell r="B15290" t="str">
            <v>Nayarit</v>
          </cell>
          <cell r="F15290">
            <v>6099</v>
          </cell>
        </row>
        <row r="15291">
          <cell r="A15291">
            <v>2020</v>
          </cell>
          <cell r="B15291" t="str">
            <v>Nayarit</v>
          </cell>
          <cell r="F15291">
            <v>6305</v>
          </cell>
        </row>
        <row r="15292">
          <cell r="A15292">
            <v>2020</v>
          </cell>
          <cell r="B15292" t="str">
            <v>Nayarit</v>
          </cell>
          <cell r="F15292">
            <v>5893</v>
          </cell>
        </row>
        <row r="15293">
          <cell r="A15293">
            <v>2020</v>
          </cell>
          <cell r="B15293" t="str">
            <v>Nayarit</v>
          </cell>
          <cell r="F15293">
            <v>6083</v>
          </cell>
        </row>
        <row r="15294">
          <cell r="A15294">
            <v>2020</v>
          </cell>
          <cell r="B15294" t="str">
            <v>Nayarit</v>
          </cell>
          <cell r="F15294">
            <v>5690</v>
          </cell>
        </row>
        <row r="15295">
          <cell r="A15295">
            <v>2020</v>
          </cell>
          <cell r="B15295" t="str">
            <v>Nayarit</v>
          </cell>
          <cell r="F15295">
            <v>5867</v>
          </cell>
        </row>
        <row r="15296">
          <cell r="A15296">
            <v>2020</v>
          </cell>
          <cell r="B15296" t="str">
            <v>Nayarit</v>
          </cell>
          <cell r="F15296">
            <v>5487</v>
          </cell>
        </row>
        <row r="15297">
          <cell r="A15297">
            <v>2020</v>
          </cell>
          <cell r="B15297" t="str">
            <v>Nayarit</v>
          </cell>
          <cell r="F15297">
            <v>5652</v>
          </cell>
        </row>
        <row r="15298">
          <cell r="A15298">
            <v>2020</v>
          </cell>
          <cell r="B15298" t="str">
            <v>Nayarit</v>
          </cell>
          <cell r="F15298">
            <v>5286</v>
          </cell>
        </row>
        <row r="15299">
          <cell r="A15299">
            <v>2020</v>
          </cell>
          <cell r="B15299" t="str">
            <v>Nayarit</v>
          </cell>
          <cell r="F15299">
            <v>5439</v>
          </cell>
        </row>
        <row r="15300">
          <cell r="A15300">
            <v>2020</v>
          </cell>
          <cell r="B15300" t="str">
            <v>Nayarit</v>
          </cell>
          <cell r="F15300">
            <v>5082</v>
          </cell>
        </row>
        <row r="15301">
          <cell r="A15301">
            <v>2020</v>
          </cell>
          <cell r="B15301" t="str">
            <v>Nayarit</v>
          </cell>
          <cell r="F15301">
            <v>5225</v>
          </cell>
        </row>
        <row r="15302">
          <cell r="A15302">
            <v>2020</v>
          </cell>
          <cell r="B15302" t="str">
            <v>Nayarit</v>
          </cell>
          <cell r="F15302">
            <v>4875</v>
          </cell>
        </row>
        <row r="15303">
          <cell r="A15303">
            <v>2020</v>
          </cell>
          <cell r="B15303" t="str">
            <v>Nayarit</v>
          </cell>
          <cell r="F15303">
            <v>5009</v>
          </cell>
        </row>
        <row r="15304">
          <cell r="A15304">
            <v>2020</v>
          </cell>
          <cell r="B15304" t="str">
            <v>Nayarit</v>
          </cell>
          <cell r="F15304">
            <v>4662</v>
          </cell>
        </row>
        <row r="15305">
          <cell r="A15305">
            <v>2020</v>
          </cell>
          <cell r="B15305" t="str">
            <v>Nayarit</v>
          </cell>
          <cell r="F15305">
            <v>4790</v>
          </cell>
        </row>
        <row r="15306">
          <cell r="A15306">
            <v>2020</v>
          </cell>
          <cell r="B15306" t="str">
            <v>Nayarit</v>
          </cell>
          <cell r="F15306">
            <v>4445</v>
          </cell>
        </row>
        <row r="15307">
          <cell r="A15307">
            <v>2020</v>
          </cell>
          <cell r="B15307" t="str">
            <v>Nayarit</v>
          </cell>
          <cell r="F15307">
            <v>4568</v>
          </cell>
        </row>
        <row r="15308">
          <cell r="A15308">
            <v>2020</v>
          </cell>
          <cell r="B15308" t="str">
            <v>Nayarit</v>
          </cell>
          <cell r="F15308">
            <v>4222</v>
          </cell>
        </row>
        <row r="15309">
          <cell r="A15309">
            <v>2020</v>
          </cell>
          <cell r="B15309" t="str">
            <v>Nayarit</v>
          </cell>
          <cell r="F15309">
            <v>4343</v>
          </cell>
        </row>
        <row r="15310">
          <cell r="A15310">
            <v>2020</v>
          </cell>
          <cell r="B15310" t="str">
            <v>Nayarit</v>
          </cell>
          <cell r="F15310">
            <v>3998</v>
          </cell>
        </row>
        <row r="15311">
          <cell r="A15311">
            <v>2020</v>
          </cell>
          <cell r="B15311" t="str">
            <v>Nayarit</v>
          </cell>
          <cell r="F15311">
            <v>4121</v>
          </cell>
        </row>
        <row r="15312">
          <cell r="A15312">
            <v>2020</v>
          </cell>
          <cell r="B15312" t="str">
            <v>Nayarit</v>
          </cell>
          <cell r="F15312">
            <v>3774</v>
          </cell>
        </row>
        <row r="15313">
          <cell r="A15313">
            <v>2020</v>
          </cell>
          <cell r="B15313" t="str">
            <v>Nayarit</v>
          </cell>
          <cell r="F15313">
            <v>3903</v>
          </cell>
        </row>
        <row r="15314">
          <cell r="A15314">
            <v>2020</v>
          </cell>
          <cell r="B15314" t="str">
            <v>Nayarit</v>
          </cell>
          <cell r="F15314">
            <v>3551</v>
          </cell>
        </row>
        <row r="15315">
          <cell r="A15315">
            <v>2020</v>
          </cell>
          <cell r="B15315" t="str">
            <v>Nayarit</v>
          </cell>
          <cell r="F15315">
            <v>3690</v>
          </cell>
        </row>
        <row r="15316">
          <cell r="A15316">
            <v>2020</v>
          </cell>
          <cell r="B15316" t="str">
            <v>Nayarit</v>
          </cell>
          <cell r="F15316">
            <v>3336</v>
          </cell>
        </row>
        <row r="15317">
          <cell r="A15317">
            <v>2020</v>
          </cell>
          <cell r="B15317" t="str">
            <v>Nayarit</v>
          </cell>
          <cell r="F15317">
            <v>3479</v>
          </cell>
        </row>
        <row r="15318">
          <cell r="A15318">
            <v>2020</v>
          </cell>
          <cell r="B15318" t="str">
            <v>Nayarit</v>
          </cell>
          <cell r="F15318">
            <v>3124</v>
          </cell>
        </row>
        <row r="15319">
          <cell r="A15319">
            <v>2020</v>
          </cell>
          <cell r="B15319" t="str">
            <v>Nayarit</v>
          </cell>
          <cell r="F15319">
            <v>3273</v>
          </cell>
        </row>
        <row r="15320">
          <cell r="A15320">
            <v>2020</v>
          </cell>
          <cell r="B15320" t="str">
            <v>Nayarit</v>
          </cell>
          <cell r="F15320">
            <v>2911</v>
          </cell>
        </row>
        <row r="15321">
          <cell r="A15321">
            <v>2020</v>
          </cell>
          <cell r="B15321" t="str">
            <v>Nayarit</v>
          </cell>
          <cell r="F15321">
            <v>3074</v>
          </cell>
        </row>
        <row r="15322">
          <cell r="A15322">
            <v>2020</v>
          </cell>
          <cell r="B15322" t="str">
            <v>Nayarit</v>
          </cell>
          <cell r="F15322">
            <v>2728</v>
          </cell>
        </row>
        <row r="15323">
          <cell r="A15323">
            <v>2020</v>
          </cell>
          <cell r="B15323" t="str">
            <v>Nayarit</v>
          </cell>
          <cell r="F15323">
            <v>2900</v>
          </cell>
        </row>
        <row r="15324">
          <cell r="A15324">
            <v>2020</v>
          </cell>
          <cell r="B15324" t="str">
            <v>Nayarit</v>
          </cell>
          <cell r="F15324">
            <v>2563</v>
          </cell>
        </row>
        <row r="15325">
          <cell r="A15325">
            <v>2020</v>
          </cell>
          <cell r="B15325" t="str">
            <v>Nayarit</v>
          </cell>
          <cell r="F15325">
            <v>2741</v>
          </cell>
        </row>
        <row r="15326">
          <cell r="A15326">
            <v>2020</v>
          </cell>
          <cell r="B15326" t="str">
            <v>Nayarit</v>
          </cell>
          <cell r="F15326">
            <v>2395</v>
          </cell>
        </row>
        <row r="15327">
          <cell r="A15327">
            <v>2020</v>
          </cell>
          <cell r="B15327" t="str">
            <v>Nayarit</v>
          </cell>
          <cell r="F15327">
            <v>2576</v>
          </cell>
        </row>
        <row r="15328">
          <cell r="A15328">
            <v>2020</v>
          </cell>
          <cell r="B15328" t="str">
            <v>Nayarit</v>
          </cell>
          <cell r="F15328">
            <v>2235</v>
          </cell>
        </row>
        <row r="15329">
          <cell r="A15329">
            <v>2020</v>
          </cell>
          <cell r="B15329" t="str">
            <v>Nayarit</v>
          </cell>
          <cell r="F15329">
            <v>2419</v>
          </cell>
        </row>
        <row r="15330">
          <cell r="A15330">
            <v>2020</v>
          </cell>
          <cell r="B15330" t="str">
            <v>Nayarit</v>
          </cell>
          <cell r="F15330">
            <v>2080</v>
          </cell>
        </row>
        <row r="15331">
          <cell r="A15331">
            <v>2020</v>
          </cell>
          <cell r="B15331" t="str">
            <v>Nayarit</v>
          </cell>
          <cell r="F15331">
            <v>2267</v>
          </cell>
        </row>
        <row r="15332">
          <cell r="A15332">
            <v>2020</v>
          </cell>
          <cell r="B15332" t="str">
            <v>Nayarit</v>
          </cell>
          <cell r="F15332">
            <v>1930</v>
          </cell>
        </row>
        <row r="15333">
          <cell r="A15333">
            <v>2020</v>
          </cell>
          <cell r="B15333" t="str">
            <v>Nayarit</v>
          </cell>
          <cell r="F15333">
            <v>2123</v>
          </cell>
        </row>
        <row r="15334">
          <cell r="A15334">
            <v>2020</v>
          </cell>
          <cell r="B15334" t="str">
            <v>Nayarit</v>
          </cell>
          <cell r="F15334">
            <v>1786</v>
          </cell>
        </row>
        <row r="15335">
          <cell r="A15335">
            <v>2020</v>
          </cell>
          <cell r="B15335" t="str">
            <v>Nayarit</v>
          </cell>
          <cell r="F15335">
            <v>1986</v>
          </cell>
        </row>
        <row r="15336">
          <cell r="A15336">
            <v>2020</v>
          </cell>
          <cell r="B15336" t="str">
            <v>Nayarit</v>
          </cell>
          <cell r="F15336">
            <v>1648</v>
          </cell>
        </row>
        <row r="15337">
          <cell r="A15337">
            <v>2020</v>
          </cell>
          <cell r="B15337" t="str">
            <v>Nayarit</v>
          </cell>
          <cell r="F15337">
            <v>1852</v>
          </cell>
        </row>
        <row r="15338">
          <cell r="A15338">
            <v>2020</v>
          </cell>
          <cell r="B15338" t="str">
            <v>Nayarit</v>
          </cell>
          <cell r="F15338">
            <v>1519</v>
          </cell>
        </row>
        <row r="15339">
          <cell r="A15339">
            <v>2020</v>
          </cell>
          <cell r="B15339" t="str">
            <v>Nayarit</v>
          </cell>
          <cell r="F15339">
            <v>1726</v>
          </cell>
        </row>
        <row r="15340">
          <cell r="A15340">
            <v>2020</v>
          </cell>
          <cell r="B15340" t="str">
            <v>Nayarit</v>
          </cell>
          <cell r="F15340">
            <v>1395</v>
          </cell>
        </row>
        <row r="15341">
          <cell r="A15341">
            <v>2020</v>
          </cell>
          <cell r="B15341" t="str">
            <v>Nayarit</v>
          </cell>
          <cell r="F15341">
            <v>1605</v>
          </cell>
        </row>
        <row r="15342">
          <cell r="A15342">
            <v>2020</v>
          </cell>
          <cell r="B15342" t="str">
            <v>Nayarit</v>
          </cell>
          <cell r="F15342">
            <v>1272</v>
          </cell>
        </row>
        <row r="15343">
          <cell r="A15343">
            <v>2020</v>
          </cell>
          <cell r="B15343" t="str">
            <v>Nayarit</v>
          </cell>
          <cell r="F15343">
            <v>1483</v>
          </cell>
        </row>
        <row r="15344">
          <cell r="A15344">
            <v>2020</v>
          </cell>
          <cell r="B15344" t="str">
            <v>Nayarit</v>
          </cell>
          <cell r="F15344">
            <v>1154</v>
          </cell>
        </row>
        <row r="15345">
          <cell r="A15345">
            <v>2020</v>
          </cell>
          <cell r="B15345" t="str">
            <v>Nayarit</v>
          </cell>
          <cell r="F15345">
            <v>1363</v>
          </cell>
        </row>
        <row r="15346">
          <cell r="A15346">
            <v>2020</v>
          </cell>
          <cell r="B15346" t="str">
            <v>Nayarit</v>
          </cell>
          <cell r="F15346">
            <v>1041</v>
          </cell>
        </row>
        <row r="15347">
          <cell r="A15347">
            <v>2020</v>
          </cell>
          <cell r="B15347" t="str">
            <v>Nayarit</v>
          </cell>
          <cell r="F15347">
            <v>1247</v>
          </cell>
        </row>
        <row r="15348">
          <cell r="A15348">
            <v>2020</v>
          </cell>
          <cell r="B15348" t="str">
            <v>Nayarit</v>
          </cell>
          <cell r="F15348">
            <v>932</v>
          </cell>
        </row>
        <row r="15349">
          <cell r="A15349">
            <v>2020</v>
          </cell>
          <cell r="B15349" t="str">
            <v>Nayarit</v>
          </cell>
          <cell r="F15349">
            <v>1135</v>
          </cell>
        </row>
        <row r="15350">
          <cell r="A15350">
            <v>2020</v>
          </cell>
          <cell r="B15350" t="str">
            <v>Nayarit</v>
          </cell>
          <cell r="F15350">
            <v>831</v>
          </cell>
        </row>
        <row r="15351">
          <cell r="A15351">
            <v>2020</v>
          </cell>
          <cell r="B15351" t="str">
            <v>Nayarit</v>
          </cell>
          <cell r="F15351">
            <v>1028</v>
          </cell>
        </row>
        <row r="15352">
          <cell r="A15352">
            <v>2020</v>
          </cell>
          <cell r="B15352" t="str">
            <v>Nayarit</v>
          </cell>
          <cell r="F15352">
            <v>734</v>
          </cell>
        </row>
        <row r="15353">
          <cell r="A15353">
            <v>2020</v>
          </cell>
          <cell r="B15353" t="str">
            <v>Nayarit</v>
          </cell>
          <cell r="F15353">
            <v>928</v>
          </cell>
        </row>
        <row r="15354">
          <cell r="A15354">
            <v>2020</v>
          </cell>
          <cell r="B15354" t="str">
            <v>Nayarit</v>
          </cell>
          <cell r="F15354">
            <v>644</v>
          </cell>
        </row>
        <row r="15355">
          <cell r="A15355">
            <v>2020</v>
          </cell>
          <cell r="B15355" t="str">
            <v>Nayarit</v>
          </cell>
          <cell r="F15355">
            <v>830</v>
          </cell>
        </row>
        <row r="15356">
          <cell r="A15356">
            <v>2020</v>
          </cell>
          <cell r="B15356" t="str">
            <v>Nayarit</v>
          </cell>
          <cell r="F15356">
            <v>561</v>
          </cell>
        </row>
        <row r="15357">
          <cell r="A15357">
            <v>2020</v>
          </cell>
          <cell r="B15357" t="str">
            <v>Nayarit</v>
          </cell>
          <cell r="F15357">
            <v>734</v>
          </cell>
        </row>
        <row r="15358">
          <cell r="A15358">
            <v>2020</v>
          </cell>
          <cell r="B15358" t="str">
            <v>Nayarit</v>
          </cell>
          <cell r="F15358">
            <v>484</v>
          </cell>
        </row>
        <row r="15359">
          <cell r="A15359">
            <v>2020</v>
          </cell>
          <cell r="B15359" t="str">
            <v>Nayarit</v>
          </cell>
          <cell r="F15359">
            <v>642</v>
          </cell>
        </row>
        <row r="15360">
          <cell r="A15360">
            <v>2020</v>
          </cell>
          <cell r="B15360" t="str">
            <v>Nayarit</v>
          </cell>
          <cell r="F15360">
            <v>414</v>
          </cell>
        </row>
        <row r="15361">
          <cell r="A15361">
            <v>2020</v>
          </cell>
          <cell r="B15361" t="str">
            <v>Nayarit</v>
          </cell>
          <cell r="F15361">
            <v>555</v>
          </cell>
        </row>
        <row r="15362">
          <cell r="A15362">
            <v>2020</v>
          </cell>
          <cell r="B15362" t="str">
            <v>Nayarit</v>
          </cell>
          <cell r="F15362">
            <v>349</v>
          </cell>
        </row>
        <row r="15363">
          <cell r="A15363">
            <v>2020</v>
          </cell>
          <cell r="B15363" t="str">
            <v>Nayarit</v>
          </cell>
          <cell r="F15363">
            <v>472</v>
          </cell>
        </row>
        <row r="15364">
          <cell r="A15364">
            <v>2020</v>
          </cell>
          <cell r="B15364" t="str">
            <v>Nayarit</v>
          </cell>
          <cell r="F15364">
            <v>289</v>
          </cell>
        </row>
        <row r="15365">
          <cell r="A15365">
            <v>2020</v>
          </cell>
          <cell r="B15365" t="str">
            <v>Nayarit</v>
          </cell>
          <cell r="F15365">
            <v>396</v>
          </cell>
        </row>
        <row r="15366">
          <cell r="A15366">
            <v>2020</v>
          </cell>
          <cell r="B15366" t="str">
            <v>Nayarit</v>
          </cell>
          <cell r="F15366">
            <v>236</v>
          </cell>
        </row>
        <row r="15367">
          <cell r="A15367">
            <v>2020</v>
          </cell>
          <cell r="B15367" t="str">
            <v>Nayarit</v>
          </cell>
          <cell r="F15367">
            <v>326</v>
          </cell>
        </row>
        <row r="15368">
          <cell r="A15368">
            <v>2020</v>
          </cell>
          <cell r="B15368" t="str">
            <v>Nayarit</v>
          </cell>
          <cell r="F15368">
            <v>190</v>
          </cell>
        </row>
        <row r="15369">
          <cell r="A15369">
            <v>2020</v>
          </cell>
          <cell r="B15369" t="str">
            <v>Nayarit</v>
          </cell>
          <cell r="F15369">
            <v>264</v>
          </cell>
        </row>
        <row r="15370">
          <cell r="A15370">
            <v>2020</v>
          </cell>
          <cell r="B15370" t="str">
            <v>Nayarit</v>
          </cell>
          <cell r="F15370">
            <v>151</v>
          </cell>
        </row>
        <row r="15371">
          <cell r="A15371">
            <v>2020</v>
          </cell>
          <cell r="B15371" t="str">
            <v>Nayarit</v>
          </cell>
          <cell r="F15371">
            <v>211</v>
          </cell>
        </row>
        <row r="15372">
          <cell r="A15372">
            <v>2020</v>
          </cell>
          <cell r="B15372" t="str">
            <v>Nayarit</v>
          </cell>
          <cell r="F15372">
            <v>117</v>
          </cell>
        </row>
        <row r="15373">
          <cell r="A15373">
            <v>2020</v>
          </cell>
          <cell r="B15373" t="str">
            <v>Nayarit</v>
          </cell>
          <cell r="F15373">
            <v>165</v>
          </cell>
        </row>
        <row r="15374">
          <cell r="A15374">
            <v>2020</v>
          </cell>
          <cell r="B15374" t="str">
            <v>Nayarit</v>
          </cell>
          <cell r="F15374">
            <v>89</v>
          </cell>
        </row>
        <row r="15375">
          <cell r="A15375">
            <v>2020</v>
          </cell>
          <cell r="B15375" t="str">
            <v>Nayarit</v>
          </cell>
          <cell r="F15375">
            <v>126</v>
          </cell>
        </row>
        <row r="15376">
          <cell r="A15376">
            <v>2020</v>
          </cell>
          <cell r="B15376" t="str">
            <v>Nayarit</v>
          </cell>
          <cell r="F15376">
            <v>67</v>
          </cell>
        </row>
        <row r="15377">
          <cell r="A15377">
            <v>2020</v>
          </cell>
          <cell r="B15377" t="str">
            <v>Nayarit</v>
          </cell>
          <cell r="F15377">
            <v>94</v>
          </cell>
        </row>
        <row r="15378">
          <cell r="A15378">
            <v>2020</v>
          </cell>
          <cell r="B15378" t="str">
            <v>Nayarit</v>
          </cell>
          <cell r="F15378">
            <v>49</v>
          </cell>
        </row>
        <row r="15379">
          <cell r="A15379">
            <v>2020</v>
          </cell>
          <cell r="B15379" t="str">
            <v>Nayarit</v>
          </cell>
          <cell r="F15379">
            <v>68</v>
          </cell>
        </row>
        <row r="15380">
          <cell r="A15380">
            <v>2020</v>
          </cell>
          <cell r="B15380" t="str">
            <v>Nayarit</v>
          </cell>
          <cell r="F15380">
            <v>35</v>
          </cell>
        </row>
        <row r="15381">
          <cell r="A15381">
            <v>2020</v>
          </cell>
          <cell r="B15381" t="str">
            <v>Nayarit</v>
          </cell>
          <cell r="F15381">
            <v>48</v>
          </cell>
        </row>
        <row r="15382">
          <cell r="A15382">
            <v>2020</v>
          </cell>
          <cell r="B15382" t="str">
            <v>Nayarit</v>
          </cell>
          <cell r="F15382">
            <v>24</v>
          </cell>
        </row>
        <row r="15383">
          <cell r="A15383">
            <v>2020</v>
          </cell>
          <cell r="B15383" t="str">
            <v>Nayarit</v>
          </cell>
          <cell r="F15383">
            <v>32</v>
          </cell>
        </row>
        <row r="15384">
          <cell r="A15384">
            <v>2020</v>
          </cell>
          <cell r="B15384" t="str">
            <v>Nayarit</v>
          </cell>
          <cell r="F15384">
            <v>16</v>
          </cell>
        </row>
        <row r="15385">
          <cell r="A15385">
            <v>2020</v>
          </cell>
          <cell r="B15385" t="str">
            <v>Nayarit</v>
          </cell>
          <cell r="F15385">
            <v>21</v>
          </cell>
        </row>
        <row r="15386">
          <cell r="A15386">
            <v>2020</v>
          </cell>
          <cell r="B15386" t="str">
            <v>Nayarit</v>
          </cell>
          <cell r="F15386">
            <v>10</v>
          </cell>
        </row>
        <row r="15387">
          <cell r="A15387">
            <v>2020</v>
          </cell>
          <cell r="B15387" t="str">
            <v>Nayarit</v>
          </cell>
          <cell r="F15387">
            <v>13</v>
          </cell>
        </row>
        <row r="15388">
          <cell r="A15388">
            <v>2020</v>
          </cell>
          <cell r="B15388" t="str">
            <v>Nayarit</v>
          </cell>
          <cell r="F15388">
            <v>6</v>
          </cell>
        </row>
        <row r="15389">
          <cell r="A15389">
            <v>2020</v>
          </cell>
          <cell r="B15389" t="str">
            <v>Nayarit</v>
          </cell>
          <cell r="F15389">
            <v>8</v>
          </cell>
        </row>
        <row r="15390">
          <cell r="A15390">
            <v>2020</v>
          </cell>
          <cell r="B15390" t="str">
            <v>Nayarit</v>
          </cell>
          <cell r="F15390">
            <v>4</v>
          </cell>
        </row>
        <row r="15391">
          <cell r="A15391">
            <v>2020</v>
          </cell>
          <cell r="B15391" t="str">
            <v>Nayarit</v>
          </cell>
          <cell r="F15391">
            <v>5</v>
          </cell>
        </row>
        <row r="15392">
          <cell r="A15392">
            <v>2020</v>
          </cell>
          <cell r="B15392" t="str">
            <v>Nayarit</v>
          </cell>
          <cell r="F15392">
            <v>2</v>
          </cell>
        </row>
        <row r="15393">
          <cell r="A15393">
            <v>2020</v>
          </cell>
          <cell r="B15393" t="str">
            <v>Nayarit</v>
          </cell>
          <cell r="F15393">
            <v>3</v>
          </cell>
        </row>
        <row r="15394">
          <cell r="A15394">
            <v>2020</v>
          </cell>
          <cell r="B15394" t="str">
            <v>Nayarit</v>
          </cell>
          <cell r="F15394">
            <v>1</v>
          </cell>
        </row>
        <row r="15395">
          <cell r="A15395">
            <v>2020</v>
          </cell>
          <cell r="B15395" t="str">
            <v>Nayarit</v>
          </cell>
          <cell r="F15395">
            <v>1</v>
          </cell>
        </row>
        <row r="15396">
          <cell r="A15396">
            <v>2020</v>
          </cell>
          <cell r="B15396" t="str">
            <v>Nayarit</v>
          </cell>
          <cell r="F15396">
            <v>1</v>
          </cell>
        </row>
        <row r="15397">
          <cell r="A15397">
            <v>2020</v>
          </cell>
          <cell r="B15397" t="str">
            <v>Nayarit</v>
          </cell>
          <cell r="F15397">
            <v>1</v>
          </cell>
        </row>
        <row r="15398">
          <cell r="A15398">
            <v>2020</v>
          </cell>
          <cell r="B15398" t="str">
            <v>Nayarit</v>
          </cell>
          <cell r="F15398">
            <v>0</v>
          </cell>
        </row>
        <row r="15399">
          <cell r="A15399">
            <v>2020</v>
          </cell>
          <cell r="B15399" t="str">
            <v>Nayarit</v>
          </cell>
          <cell r="F15399">
            <v>0</v>
          </cell>
        </row>
        <row r="15400">
          <cell r="A15400">
            <v>2020</v>
          </cell>
          <cell r="B15400" t="str">
            <v>Nayarit</v>
          </cell>
          <cell r="F15400">
            <v>0</v>
          </cell>
        </row>
        <row r="15401">
          <cell r="A15401">
            <v>2020</v>
          </cell>
          <cell r="B15401" t="str">
            <v>Nayarit</v>
          </cell>
          <cell r="F15401">
            <v>0</v>
          </cell>
        </row>
        <row r="15402">
          <cell r="A15402">
            <v>2021</v>
          </cell>
          <cell r="B15402" t="str">
            <v>Nayarit</v>
          </cell>
          <cell r="F15402">
            <v>11392</v>
          </cell>
        </row>
        <row r="15403">
          <cell r="A15403">
            <v>2021</v>
          </cell>
          <cell r="B15403" t="str">
            <v>Nayarit</v>
          </cell>
          <cell r="F15403">
            <v>10970</v>
          </cell>
        </row>
        <row r="15404">
          <cell r="A15404">
            <v>2021</v>
          </cell>
          <cell r="B15404" t="str">
            <v>Nayarit</v>
          </cell>
          <cell r="F15404">
            <v>11526</v>
          </cell>
        </row>
        <row r="15405">
          <cell r="A15405">
            <v>2021</v>
          </cell>
          <cell r="B15405" t="str">
            <v>Nayarit</v>
          </cell>
          <cell r="F15405">
            <v>11098</v>
          </cell>
        </row>
        <row r="15406">
          <cell r="A15406">
            <v>2021</v>
          </cell>
          <cell r="B15406" t="str">
            <v>Nayarit</v>
          </cell>
          <cell r="F15406">
            <v>11677</v>
          </cell>
        </row>
        <row r="15407">
          <cell r="A15407">
            <v>2021</v>
          </cell>
          <cell r="B15407" t="str">
            <v>Nayarit</v>
          </cell>
          <cell r="F15407">
            <v>11237</v>
          </cell>
        </row>
        <row r="15408">
          <cell r="A15408">
            <v>2021</v>
          </cell>
          <cell r="B15408" t="str">
            <v>Nayarit</v>
          </cell>
          <cell r="F15408">
            <v>11827</v>
          </cell>
        </row>
        <row r="15409">
          <cell r="A15409">
            <v>2021</v>
          </cell>
          <cell r="B15409" t="str">
            <v>Nayarit</v>
          </cell>
          <cell r="F15409">
            <v>11373</v>
          </cell>
        </row>
        <row r="15410">
          <cell r="A15410">
            <v>2021</v>
          </cell>
          <cell r="B15410" t="str">
            <v>Nayarit</v>
          </cell>
          <cell r="F15410">
            <v>11980</v>
          </cell>
        </row>
        <row r="15411">
          <cell r="A15411">
            <v>2021</v>
          </cell>
          <cell r="B15411" t="str">
            <v>Nayarit</v>
          </cell>
          <cell r="F15411">
            <v>11506</v>
          </cell>
        </row>
        <row r="15412">
          <cell r="A15412">
            <v>2021</v>
          </cell>
          <cell r="B15412" t="str">
            <v>Nayarit</v>
          </cell>
          <cell r="F15412">
            <v>12216</v>
          </cell>
        </row>
        <row r="15413">
          <cell r="A15413">
            <v>2021</v>
          </cell>
          <cell r="B15413" t="str">
            <v>Nayarit</v>
          </cell>
          <cell r="F15413">
            <v>11751</v>
          </cell>
        </row>
        <row r="15414">
          <cell r="A15414">
            <v>2021</v>
          </cell>
          <cell r="B15414" t="str">
            <v>Nayarit</v>
          </cell>
          <cell r="F15414">
            <v>12430</v>
          </cell>
        </row>
        <row r="15415">
          <cell r="A15415">
            <v>2021</v>
          </cell>
          <cell r="B15415" t="str">
            <v>Nayarit</v>
          </cell>
          <cell r="F15415">
            <v>11976</v>
          </cell>
        </row>
        <row r="15416">
          <cell r="A15416">
            <v>2021</v>
          </cell>
          <cell r="B15416" t="str">
            <v>Nayarit</v>
          </cell>
          <cell r="F15416">
            <v>12446</v>
          </cell>
        </row>
        <row r="15417">
          <cell r="A15417">
            <v>2021</v>
          </cell>
          <cell r="B15417" t="str">
            <v>Nayarit</v>
          </cell>
          <cell r="F15417">
            <v>11985</v>
          </cell>
        </row>
        <row r="15418">
          <cell r="A15418">
            <v>2021</v>
          </cell>
          <cell r="B15418" t="str">
            <v>Nayarit</v>
          </cell>
          <cell r="F15418">
            <v>12405</v>
          </cell>
        </row>
        <row r="15419">
          <cell r="A15419">
            <v>2021</v>
          </cell>
          <cell r="B15419" t="str">
            <v>Nayarit</v>
          </cell>
          <cell r="F15419">
            <v>11933</v>
          </cell>
        </row>
        <row r="15420">
          <cell r="A15420">
            <v>2021</v>
          </cell>
          <cell r="B15420" t="str">
            <v>Nayarit</v>
          </cell>
          <cell r="F15420">
            <v>12337</v>
          </cell>
        </row>
        <row r="15421">
          <cell r="A15421">
            <v>2021</v>
          </cell>
          <cell r="B15421" t="str">
            <v>Nayarit</v>
          </cell>
          <cell r="F15421">
            <v>11845</v>
          </cell>
        </row>
        <row r="15422">
          <cell r="A15422">
            <v>2021</v>
          </cell>
          <cell r="B15422" t="str">
            <v>Nayarit</v>
          </cell>
          <cell r="F15422">
            <v>12251</v>
          </cell>
        </row>
        <row r="15423">
          <cell r="A15423">
            <v>2021</v>
          </cell>
          <cell r="B15423" t="str">
            <v>Nayarit</v>
          </cell>
          <cell r="F15423">
            <v>11745</v>
          </cell>
        </row>
        <row r="15424">
          <cell r="A15424">
            <v>2021</v>
          </cell>
          <cell r="B15424" t="str">
            <v>Nayarit</v>
          </cell>
          <cell r="F15424">
            <v>12174</v>
          </cell>
        </row>
        <row r="15425">
          <cell r="A15425">
            <v>2021</v>
          </cell>
          <cell r="B15425" t="str">
            <v>Nayarit</v>
          </cell>
          <cell r="F15425">
            <v>11645</v>
          </cell>
        </row>
        <row r="15426">
          <cell r="A15426">
            <v>2021</v>
          </cell>
          <cell r="B15426" t="str">
            <v>Nayarit</v>
          </cell>
          <cell r="F15426">
            <v>12106</v>
          </cell>
        </row>
        <row r="15427">
          <cell r="A15427">
            <v>2021</v>
          </cell>
          <cell r="B15427" t="str">
            <v>Nayarit</v>
          </cell>
          <cell r="F15427">
            <v>11552</v>
          </cell>
        </row>
        <row r="15428">
          <cell r="A15428">
            <v>2021</v>
          </cell>
          <cell r="B15428" t="str">
            <v>Nayarit</v>
          </cell>
          <cell r="F15428">
            <v>12026</v>
          </cell>
        </row>
        <row r="15429">
          <cell r="A15429">
            <v>2021</v>
          </cell>
          <cell r="B15429" t="str">
            <v>Nayarit</v>
          </cell>
          <cell r="F15429">
            <v>11454</v>
          </cell>
        </row>
        <row r="15430">
          <cell r="A15430">
            <v>2021</v>
          </cell>
          <cell r="B15430" t="str">
            <v>Nayarit</v>
          </cell>
          <cell r="F15430">
            <v>11940</v>
          </cell>
        </row>
        <row r="15431">
          <cell r="A15431">
            <v>2021</v>
          </cell>
          <cell r="B15431" t="str">
            <v>Nayarit</v>
          </cell>
          <cell r="F15431">
            <v>11345</v>
          </cell>
        </row>
        <row r="15432">
          <cell r="A15432">
            <v>2021</v>
          </cell>
          <cell r="B15432" t="str">
            <v>Nayarit</v>
          </cell>
          <cell r="F15432">
            <v>11856</v>
          </cell>
        </row>
        <row r="15433">
          <cell r="A15433">
            <v>2021</v>
          </cell>
          <cell r="B15433" t="str">
            <v>Nayarit</v>
          </cell>
          <cell r="F15433">
            <v>11237</v>
          </cell>
        </row>
        <row r="15434">
          <cell r="A15434">
            <v>2021</v>
          </cell>
          <cell r="B15434" t="str">
            <v>Nayarit</v>
          </cell>
          <cell r="F15434">
            <v>11763</v>
          </cell>
        </row>
        <row r="15435">
          <cell r="A15435">
            <v>2021</v>
          </cell>
          <cell r="B15435" t="str">
            <v>Nayarit</v>
          </cell>
          <cell r="F15435">
            <v>11129</v>
          </cell>
        </row>
        <row r="15436">
          <cell r="A15436">
            <v>2021</v>
          </cell>
          <cell r="B15436" t="str">
            <v>Nayarit</v>
          </cell>
          <cell r="F15436">
            <v>11637</v>
          </cell>
        </row>
        <row r="15437">
          <cell r="A15437">
            <v>2021</v>
          </cell>
          <cell r="B15437" t="str">
            <v>Nayarit</v>
          </cell>
          <cell r="F15437">
            <v>11005</v>
          </cell>
        </row>
        <row r="15438">
          <cell r="A15438">
            <v>2021</v>
          </cell>
          <cell r="B15438" t="str">
            <v>Nayarit</v>
          </cell>
          <cell r="F15438">
            <v>11486</v>
          </cell>
        </row>
        <row r="15439">
          <cell r="A15439">
            <v>2021</v>
          </cell>
          <cell r="B15439" t="str">
            <v>Nayarit</v>
          </cell>
          <cell r="F15439">
            <v>10875</v>
          </cell>
        </row>
        <row r="15440">
          <cell r="A15440">
            <v>2021</v>
          </cell>
          <cell r="B15440" t="str">
            <v>Nayarit</v>
          </cell>
          <cell r="F15440">
            <v>11345</v>
          </cell>
        </row>
        <row r="15441">
          <cell r="A15441">
            <v>2021</v>
          </cell>
          <cell r="B15441" t="str">
            <v>Nayarit</v>
          </cell>
          <cell r="F15441">
            <v>10763</v>
          </cell>
        </row>
        <row r="15442">
          <cell r="A15442">
            <v>2021</v>
          </cell>
          <cell r="B15442" t="str">
            <v>Nayarit</v>
          </cell>
          <cell r="F15442">
            <v>11216</v>
          </cell>
        </row>
        <row r="15443">
          <cell r="A15443">
            <v>2021</v>
          </cell>
          <cell r="B15443" t="str">
            <v>Nayarit</v>
          </cell>
          <cell r="F15443">
            <v>10667</v>
          </cell>
        </row>
        <row r="15444">
          <cell r="A15444">
            <v>2021</v>
          </cell>
          <cell r="B15444" t="str">
            <v>Nayarit</v>
          </cell>
          <cell r="F15444">
            <v>11101</v>
          </cell>
        </row>
        <row r="15445">
          <cell r="A15445">
            <v>2021</v>
          </cell>
          <cell r="B15445" t="str">
            <v>Nayarit</v>
          </cell>
          <cell r="F15445">
            <v>10581</v>
          </cell>
        </row>
        <row r="15446">
          <cell r="A15446">
            <v>2021</v>
          </cell>
          <cell r="B15446" t="str">
            <v>Nayarit</v>
          </cell>
          <cell r="F15446">
            <v>11016</v>
          </cell>
        </row>
        <row r="15447">
          <cell r="A15447">
            <v>2021</v>
          </cell>
          <cell r="B15447" t="str">
            <v>Nayarit</v>
          </cell>
          <cell r="F15447">
            <v>10509</v>
          </cell>
        </row>
        <row r="15448">
          <cell r="A15448">
            <v>2021</v>
          </cell>
          <cell r="B15448" t="str">
            <v>Nayarit</v>
          </cell>
          <cell r="F15448">
            <v>10954</v>
          </cell>
        </row>
        <row r="15449">
          <cell r="A15449">
            <v>2021</v>
          </cell>
          <cell r="B15449" t="str">
            <v>Nayarit</v>
          </cell>
          <cell r="F15449">
            <v>10456</v>
          </cell>
        </row>
        <row r="15450">
          <cell r="A15450">
            <v>2021</v>
          </cell>
          <cell r="B15450" t="str">
            <v>Nayarit</v>
          </cell>
          <cell r="F15450">
            <v>10909</v>
          </cell>
        </row>
        <row r="15451">
          <cell r="A15451">
            <v>2021</v>
          </cell>
          <cell r="B15451" t="str">
            <v>Nayarit</v>
          </cell>
          <cell r="F15451">
            <v>10430</v>
          </cell>
        </row>
        <row r="15452">
          <cell r="A15452">
            <v>2021</v>
          </cell>
          <cell r="B15452" t="str">
            <v>Nayarit</v>
          </cell>
          <cell r="F15452">
            <v>10889</v>
          </cell>
        </row>
        <row r="15453">
          <cell r="A15453">
            <v>2021</v>
          </cell>
          <cell r="B15453" t="str">
            <v>Nayarit</v>
          </cell>
          <cell r="F15453">
            <v>10427</v>
          </cell>
        </row>
        <row r="15454">
          <cell r="A15454">
            <v>2021</v>
          </cell>
          <cell r="B15454" t="str">
            <v>Nayarit</v>
          </cell>
          <cell r="F15454">
            <v>10884</v>
          </cell>
        </row>
        <row r="15455">
          <cell r="A15455">
            <v>2021</v>
          </cell>
          <cell r="B15455" t="str">
            <v>Nayarit</v>
          </cell>
          <cell r="F15455">
            <v>10428</v>
          </cell>
        </row>
        <row r="15456">
          <cell r="A15456">
            <v>2021</v>
          </cell>
          <cell r="B15456" t="str">
            <v>Nayarit</v>
          </cell>
          <cell r="F15456">
            <v>10856</v>
          </cell>
        </row>
        <row r="15457">
          <cell r="A15457">
            <v>2021</v>
          </cell>
          <cell r="B15457" t="str">
            <v>Nayarit</v>
          </cell>
          <cell r="F15457">
            <v>10400</v>
          </cell>
        </row>
        <row r="15458">
          <cell r="A15458">
            <v>2021</v>
          </cell>
          <cell r="B15458" t="str">
            <v>Nayarit</v>
          </cell>
          <cell r="F15458">
            <v>10785</v>
          </cell>
        </row>
        <row r="15459">
          <cell r="A15459">
            <v>2021</v>
          </cell>
          <cell r="B15459" t="str">
            <v>Nayarit</v>
          </cell>
          <cell r="F15459">
            <v>10340</v>
          </cell>
        </row>
        <row r="15460">
          <cell r="A15460">
            <v>2021</v>
          </cell>
          <cell r="B15460" t="str">
            <v>Nayarit</v>
          </cell>
          <cell r="F15460">
            <v>10670</v>
          </cell>
        </row>
        <row r="15461">
          <cell r="A15461">
            <v>2021</v>
          </cell>
          <cell r="B15461" t="str">
            <v>Nayarit</v>
          </cell>
          <cell r="F15461">
            <v>10258</v>
          </cell>
        </row>
        <row r="15462">
          <cell r="A15462">
            <v>2021</v>
          </cell>
          <cell r="B15462" t="str">
            <v>Nayarit</v>
          </cell>
          <cell r="F15462">
            <v>10500</v>
          </cell>
        </row>
        <row r="15463">
          <cell r="A15463">
            <v>2021</v>
          </cell>
          <cell r="B15463" t="str">
            <v>Nayarit</v>
          </cell>
          <cell r="F15463">
            <v>10151</v>
          </cell>
        </row>
        <row r="15464">
          <cell r="A15464">
            <v>2021</v>
          </cell>
          <cell r="B15464" t="str">
            <v>Nayarit</v>
          </cell>
          <cell r="F15464">
            <v>10287</v>
          </cell>
        </row>
        <row r="15465">
          <cell r="A15465">
            <v>2021</v>
          </cell>
          <cell r="B15465" t="str">
            <v>Nayarit</v>
          </cell>
          <cell r="F15465">
            <v>10029</v>
          </cell>
        </row>
        <row r="15466">
          <cell r="A15466">
            <v>2021</v>
          </cell>
          <cell r="B15466" t="str">
            <v>Nayarit</v>
          </cell>
          <cell r="F15466">
            <v>10065</v>
          </cell>
        </row>
        <row r="15467">
          <cell r="A15467">
            <v>2021</v>
          </cell>
          <cell r="B15467" t="str">
            <v>Nayarit</v>
          </cell>
          <cell r="F15467">
            <v>9908</v>
          </cell>
        </row>
        <row r="15468">
          <cell r="A15468">
            <v>2021</v>
          </cell>
          <cell r="B15468" t="str">
            <v>Nayarit</v>
          </cell>
          <cell r="F15468">
            <v>9838</v>
          </cell>
        </row>
        <row r="15469">
          <cell r="A15469">
            <v>2021</v>
          </cell>
          <cell r="B15469" t="str">
            <v>Nayarit</v>
          </cell>
          <cell r="F15469">
            <v>9786</v>
          </cell>
        </row>
        <row r="15470">
          <cell r="A15470">
            <v>2021</v>
          </cell>
          <cell r="B15470" t="str">
            <v>Nayarit</v>
          </cell>
          <cell r="F15470">
            <v>9600</v>
          </cell>
        </row>
        <row r="15471">
          <cell r="A15471">
            <v>2021</v>
          </cell>
          <cell r="B15471" t="str">
            <v>Nayarit</v>
          </cell>
          <cell r="F15471">
            <v>9654</v>
          </cell>
        </row>
        <row r="15472">
          <cell r="A15472">
            <v>2021</v>
          </cell>
          <cell r="B15472" t="str">
            <v>Nayarit</v>
          </cell>
          <cell r="F15472">
            <v>9358</v>
          </cell>
        </row>
        <row r="15473">
          <cell r="A15473">
            <v>2021</v>
          </cell>
          <cell r="B15473" t="str">
            <v>Nayarit</v>
          </cell>
          <cell r="F15473">
            <v>9516</v>
          </cell>
        </row>
        <row r="15474">
          <cell r="A15474">
            <v>2021</v>
          </cell>
          <cell r="B15474" t="str">
            <v>Nayarit</v>
          </cell>
          <cell r="F15474">
            <v>9108</v>
          </cell>
        </row>
        <row r="15475">
          <cell r="A15475">
            <v>2021</v>
          </cell>
          <cell r="B15475" t="str">
            <v>Nayarit</v>
          </cell>
          <cell r="F15475">
            <v>9374</v>
          </cell>
        </row>
        <row r="15476">
          <cell r="A15476">
            <v>2021</v>
          </cell>
          <cell r="B15476" t="str">
            <v>Nayarit</v>
          </cell>
          <cell r="F15476">
            <v>8859</v>
          </cell>
        </row>
        <row r="15477">
          <cell r="A15477">
            <v>2021</v>
          </cell>
          <cell r="B15477" t="str">
            <v>Nayarit</v>
          </cell>
          <cell r="F15477">
            <v>9228</v>
          </cell>
        </row>
        <row r="15478">
          <cell r="A15478">
            <v>2021</v>
          </cell>
          <cell r="B15478" t="str">
            <v>Nayarit</v>
          </cell>
          <cell r="F15478">
            <v>8617</v>
          </cell>
        </row>
        <row r="15479">
          <cell r="A15479">
            <v>2021</v>
          </cell>
          <cell r="B15479" t="str">
            <v>Nayarit</v>
          </cell>
          <cell r="F15479">
            <v>9086</v>
          </cell>
        </row>
        <row r="15480">
          <cell r="A15480">
            <v>2021</v>
          </cell>
          <cell r="B15480" t="str">
            <v>Nayarit</v>
          </cell>
          <cell r="F15480">
            <v>8395</v>
          </cell>
        </row>
        <row r="15481">
          <cell r="A15481">
            <v>2021</v>
          </cell>
          <cell r="B15481" t="str">
            <v>Nayarit</v>
          </cell>
          <cell r="F15481">
            <v>8957</v>
          </cell>
        </row>
        <row r="15482">
          <cell r="A15482">
            <v>2021</v>
          </cell>
          <cell r="B15482" t="str">
            <v>Nayarit</v>
          </cell>
          <cell r="F15482">
            <v>8197</v>
          </cell>
        </row>
        <row r="15483">
          <cell r="A15483">
            <v>2021</v>
          </cell>
          <cell r="B15483" t="str">
            <v>Nayarit</v>
          </cell>
          <cell r="F15483">
            <v>8827</v>
          </cell>
        </row>
        <row r="15484">
          <cell r="A15484">
            <v>2021</v>
          </cell>
          <cell r="B15484" t="str">
            <v>Nayarit</v>
          </cell>
          <cell r="F15484">
            <v>8031</v>
          </cell>
        </row>
        <row r="15485">
          <cell r="A15485">
            <v>2021</v>
          </cell>
          <cell r="B15485" t="str">
            <v>Nayarit</v>
          </cell>
          <cell r="F15485">
            <v>8701</v>
          </cell>
        </row>
        <row r="15486">
          <cell r="A15486">
            <v>2021</v>
          </cell>
          <cell r="B15486" t="str">
            <v>Nayarit</v>
          </cell>
          <cell r="F15486">
            <v>7905</v>
          </cell>
        </row>
        <row r="15487">
          <cell r="A15487">
            <v>2021</v>
          </cell>
          <cell r="B15487" t="str">
            <v>Nayarit</v>
          </cell>
          <cell r="F15487">
            <v>8586</v>
          </cell>
        </row>
        <row r="15488">
          <cell r="A15488">
            <v>2021</v>
          </cell>
          <cell r="B15488" t="str">
            <v>Nayarit</v>
          </cell>
          <cell r="F15488">
            <v>7813</v>
          </cell>
        </row>
        <row r="15489">
          <cell r="A15489">
            <v>2021</v>
          </cell>
          <cell r="B15489" t="str">
            <v>Nayarit</v>
          </cell>
          <cell r="F15489">
            <v>8484</v>
          </cell>
        </row>
        <row r="15490">
          <cell r="A15490">
            <v>2021</v>
          </cell>
          <cell r="B15490" t="str">
            <v>Nayarit</v>
          </cell>
          <cell r="F15490">
            <v>7748</v>
          </cell>
        </row>
        <row r="15491">
          <cell r="A15491">
            <v>2021</v>
          </cell>
          <cell r="B15491" t="str">
            <v>Nayarit</v>
          </cell>
          <cell r="F15491">
            <v>8395</v>
          </cell>
        </row>
        <row r="15492">
          <cell r="A15492">
            <v>2021</v>
          </cell>
          <cell r="B15492" t="str">
            <v>Nayarit</v>
          </cell>
          <cell r="F15492">
            <v>7707</v>
          </cell>
        </row>
        <row r="15493">
          <cell r="A15493">
            <v>2021</v>
          </cell>
          <cell r="B15493" t="str">
            <v>Nayarit</v>
          </cell>
          <cell r="F15493">
            <v>8308</v>
          </cell>
        </row>
        <row r="15494">
          <cell r="A15494">
            <v>2021</v>
          </cell>
          <cell r="B15494" t="str">
            <v>Nayarit</v>
          </cell>
          <cell r="F15494">
            <v>7653</v>
          </cell>
        </row>
        <row r="15495">
          <cell r="A15495">
            <v>2021</v>
          </cell>
          <cell r="B15495" t="str">
            <v>Nayarit</v>
          </cell>
          <cell r="F15495">
            <v>8200</v>
          </cell>
        </row>
        <row r="15496">
          <cell r="A15496">
            <v>2021</v>
          </cell>
          <cell r="B15496" t="str">
            <v>Nayarit</v>
          </cell>
          <cell r="F15496">
            <v>7571</v>
          </cell>
        </row>
        <row r="15497">
          <cell r="A15497">
            <v>2021</v>
          </cell>
          <cell r="B15497" t="str">
            <v>Nayarit</v>
          </cell>
          <cell r="F15497">
            <v>8059</v>
          </cell>
        </row>
        <row r="15498">
          <cell r="A15498">
            <v>2021</v>
          </cell>
          <cell r="B15498" t="str">
            <v>Nayarit</v>
          </cell>
          <cell r="F15498">
            <v>7459</v>
          </cell>
        </row>
        <row r="15499">
          <cell r="A15499">
            <v>2021</v>
          </cell>
          <cell r="B15499" t="str">
            <v>Nayarit</v>
          </cell>
          <cell r="F15499">
            <v>7889</v>
          </cell>
        </row>
        <row r="15500">
          <cell r="A15500">
            <v>2021</v>
          </cell>
          <cell r="B15500" t="str">
            <v>Nayarit</v>
          </cell>
          <cell r="F15500">
            <v>7307</v>
          </cell>
        </row>
        <row r="15501">
          <cell r="A15501">
            <v>2021</v>
          </cell>
          <cell r="B15501" t="str">
            <v>Nayarit</v>
          </cell>
          <cell r="F15501">
            <v>7690</v>
          </cell>
        </row>
        <row r="15502">
          <cell r="A15502">
            <v>2021</v>
          </cell>
          <cell r="B15502" t="str">
            <v>Nayarit</v>
          </cell>
          <cell r="F15502">
            <v>7122</v>
          </cell>
        </row>
        <row r="15503">
          <cell r="A15503">
            <v>2021</v>
          </cell>
          <cell r="B15503" t="str">
            <v>Nayarit</v>
          </cell>
          <cell r="F15503">
            <v>7469</v>
          </cell>
        </row>
        <row r="15504">
          <cell r="A15504">
            <v>2021</v>
          </cell>
          <cell r="B15504" t="str">
            <v>Nayarit</v>
          </cell>
          <cell r="F15504">
            <v>6921</v>
          </cell>
        </row>
        <row r="15505">
          <cell r="A15505">
            <v>2021</v>
          </cell>
          <cell r="B15505" t="str">
            <v>Nayarit</v>
          </cell>
          <cell r="F15505">
            <v>7235</v>
          </cell>
        </row>
        <row r="15506">
          <cell r="A15506">
            <v>2021</v>
          </cell>
          <cell r="B15506" t="str">
            <v>Nayarit</v>
          </cell>
          <cell r="F15506">
            <v>6709</v>
          </cell>
        </row>
        <row r="15507">
          <cell r="A15507">
            <v>2021</v>
          </cell>
          <cell r="B15507" t="str">
            <v>Nayarit</v>
          </cell>
          <cell r="F15507">
            <v>6995</v>
          </cell>
        </row>
        <row r="15508">
          <cell r="A15508">
            <v>2021</v>
          </cell>
          <cell r="B15508" t="str">
            <v>Nayarit</v>
          </cell>
          <cell r="F15508">
            <v>6488</v>
          </cell>
        </row>
        <row r="15509">
          <cell r="A15509">
            <v>2021</v>
          </cell>
          <cell r="B15509" t="str">
            <v>Nayarit</v>
          </cell>
          <cell r="F15509">
            <v>6752</v>
          </cell>
        </row>
        <row r="15510">
          <cell r="A15510">
            <v>2021</v>
          </cell>
          <cell r="B15510" t="str">
            <v>Nayarit</v>
          </cell>
          <cell r="F15510">
            <v>6270</v>
          </cell>
        </row>
        <row r="15511">
          <cell r="A15511">
            <v>2021</v>
          </cell>
          <cell r="B15511" t="str">
            <v>Nayarit</v>
          </cell>
          <cell r="F15511">
            <v>6510</v>
          </cell>
        </row>
        <row r="15512">
          <cell r="A15512">
            <v>2021</v>
          </cell>
          <cell r="B15512" t="str">
            <v>Nayarit</v>
          </cell>
          <cell r="F15512">
            <v>6054</v>
          </cell>
        </row>
        <row r="15513">
          <cell r="A15513">
            <v>2021</v>
          </cell>
          <cell r="B15513" t="str">
            <v>Nayarit</v>
          </cell>
          <cell r="F15513">
            <v>6274</v>
          </cell>
        </row>
        <row r="15514">
          <cell r="A15514">
            <v>2021</v>
          </cell>
          <cell r="B15514" t="str">
            <v>Nayarit</v>
          </cell>
          <cell r="F15514">
            <v>5843</v>
          </cell>
        </row>
        <row r="15515">
          <cell r="A15515">
            <v>2021</v>
          </cell>
          <cell r="B15515" t="str">
            <v>Nayarit</v>
          </cell>
          <cell r="F15515">
            <v>6049</v>
          </cell>
        </row>
        <row r="15516">
          <cell r="A15516">
            <v>2021</v>
          </cell>
          <cell r="B15516" t="str">
            <v>Nayarit</v>
          </cell>
          <cell r="F15516">
            <v>5636</v>
          </cell>
        </row>
        <row r="15517">
          <cell r="A15517">
            <v>2021</v>
          </cell>
          <cell r="B15517" t="str">
            <v>Nayarit</v>
          </cell>
          <cell r="F15517">
            <v>5830</v>
          </cell>
        </row>
        <row r="15518">
          <cell r="A15518">
            <v>2021</v>
          </cell>
          <cell r="B15518" t="str">
            <v>Nayarit</v>
          </cell>
          <cell r="F15518">
            <v>5431</v>
          </cell>
        </row>
        <row r="15519">
          <cell r="A15519">
            <v>2021</v>
          </cell>
          <cell r="B15519" t="str">
            <v>Nayarit</v>
          </cell>
          <cell r="F15519">
            <v>5613</v>
          </cell>
        </row>
        <row r="15520">
          <cell r="A15520">
            <v>2021</v>
          </cell>
          <cell r="B15520" t="str">
            <v>Nayarit</v>
          </cell>
          <cell r="F15520">
            <v>5227</v>
          </cell>
        </row>
        <row r="15521">
          <cell r="A15521">
            <v>2021</v>
          </cell>
          <cell r="B15521" t="str">
            <v>Nayarit</v>
          </cell>
          <cell r="F15521">
            <v>5398</v>
          </cell>
        </row>
        <row r="15522">
          <cell r="A15522">
            <v>2021</v>
          </cell>
          <cell r="B15522" t="str">
            <v>Nayarit</v>
          </cell>
          <cell r="F15522">
            <v>5020</v>
          </cell>
        </row>
        <row r="15523">
          <cell r="A15523">
            <v>2021</v>
          </cell>
          <cell r="B15523" t="str">
            <v>Nayarit</v>
          </cell>
          <cell r="F15523">
            <v>5182</v>
          </cell>
        </row>
        <row r="15524">
          <cell r="A15524">
            <v>2021</v>
          </cell>
          <cell r="B15524" t="str">
            <v>Nayarit</v>
          </cell>
          <cell r="F15524">
            <v>4809</v>
          </cell>
        </row>
        <row r="15525">
          <cell r="A15525">
            <v>2021</v>
          </cell>
          <cell r="B15525" t="str">
            <v>Nayarit</v>
          </cell>
          <cell r="F15525">
            <v>4966</v>
          </cell>
        </row>
        <row r="15526">
          <cell r="A15526">
            <v>2021</v>
          </cell>
          <cell r="B15526" t="str">
            <v>Nayarit</v>
          </cell>
          <cell r="F15526">
            <v>4594</v>
          </cell>
        </row>
        <row r="15527">
          <cell r="A15527">
            <v>2021</v>
          </cell>
          <cell r="B15527" t="str">
            <v>Nayarit</v>
          </cell>
          <cell r="F15527">
            <v>4746</v>
          </cell>
        </row>
        <row r="15528">
          <cell r="A15528">
            <v>2021</v>
          </cell>
          <cell r="B15528" t="str">
            <v>Nayarit</v>
          </cell>
          <cell r="F15528">
            <v>4374</v>
          </cell>
        </row>
        <row r="15529">
          <cell r="A15529">
            <v>2021</v>
          </cell>
          <cell r="B15529" t="str">
            <v>Nayarit</v>
          </cell>
          <cell r="F15529">
            <v>4520</v>
          </cell>
        </row>
        <row r="15530">
          <cell r="A15530">
            <v>2021</v>
          </cell>
          <cell r="B15530" t="str">
            <v>Nayarit</v>
          </cell>
          <cell r="F15530">
            <v>4149</v>
          </cell>
        </row>
        <row r="15531">
          <cell r="A15531">
            <v>2021</v>
          </cell>
          <cell r="B15531" t="str">
            <v>Nayarit</v>
          </cell>
          <cell r="F15531">
            <v>4293</v>
          </cell>
        </row>
        <row r="15532">
          <cell r="A15532">
            <v>2021</v>
          </cell>
          <cell r="B15532" t="str">
            <v>Nayarit</v>
          </cell>
          <cell r="F15532">
            <v>3922</v>
          </cell>
        </row>
        <row r="15533">
          <cell r="A15533">
            <v>2021</v>
          </cell>
          <cell r="B15533" t="str">
            <v>Nayarit</v>
          </cell>
          <cell r="F15533">
            <v>4067</v>
          </cell>
        </row>
        <row r="15534">
          <cell r="A15534">
            <v>2021</v>
          </cell>
          <cell r="B15534" t="str">
            <v>Nayarit</v>
          </cell>
          <cell r="F15534">
            <v>3695</v>
          </cell>
        </row>
        <row r="15535">
          <cell r="A15535">
            <v>2021</v>
          </cell>
          <cell r="B15535" t="str">
            <v>Nayarit</v>
          </cell>
          <cell r="F15535">
            <v>3846</v>
          </cell>
        </row>
        <row r="15536">
          <cell r="A15536">
            <v>2021</v>
          </cell>
          <cell r="B15536" t="str">
            <v>Nayarit</v>
          </cell>
          <cell r="F15536">
            <v>3471</v>
          </cell>
        </row>
        <row r="15537">
          <cell r="A15537">
            <v>2021</v>
          </cell>
          <cell r="B15537" t="str">
            <v>Nayarit</v>
          </cell>
          <cell r="F15537">
            <v>3628</v>
          </cell>
        </row>
        <row r="15538">
          <cell r="A15538">
            <v>2021</v>
          </cell>
          <cell r="B15538" t="str">
            <v>Nayarit</v>
          </cell>
          <cell r="F15538">
            <v>3255</v>
          </cell>
        </row>
        <row r="15539">
          <cell r="A15539">
            <v>2021</v>
          </cell>
          <cell r="B15539" t="str">
            <v>Nayarit</v>
          </cell>
          <cell r="F15539">
            <v>3416</v>
          </cell>
        </row>
        <row r="15540">
          <cell r="A15540">
            <v>2021</v>
          </cell>
          <cell r="B15540" t="str">
            <v>Nayarit</v>
          </cell>
          <cell r="F15540">
            <v>3040</v>
          </cell>
        </row>
        <row r="15541">
          <cell r="A15541">
            <v>2021</v>
          </cell>
          <cell r="B15541" t="str">
            <v>Nayarit</v>
          </cell>
          <cell r="F15541">
            <v>3209</v>
          </cell>
        </row>
        <row r="15542">
          <cell r="A15542">
            <v>2021</v>
          </cell>
          <cell r="B15542" t="str">
            <v>Nayarit</v>
          </cell>
          <cell r="F15542">
            <v>2827</v>
          </cell>
        </row>
        <row r="15543">
          <cell r="A15543">
            <v>2021</v>
          </cell>
          <cell r="B15543" t="str">
            <v>Nayarit</v>
          </cell>
          <cell r="F15543">
            <v>3006</v>
          </cell>
        </row>
        <row r="15544">
          <cell r="A15544">
            <v>2021</v>
          </cell>
          <cell r="B15544" t="str">
            <v>Nayarit</v>
          </cell>
          <cell r="F15544">
            <v>2642</v>
          </cell>
        </row>
        <row r="15545">
          <cell r="A15545">
            <v>2021</v>
          </cell>
          <cell r="B15545" t="str">
            <v>Nayarit</v>
          </cell>
          <cell r="F15545">
            <v>2828</v>
          </cell>
        </row>
        <row r="15546">
          <cell r="A15546">
            <v>2021</v>
          </cell>
          <cell r="B15546" t="str">
            <v>Nayarit</v>
          </cell>
          <cell r="F15546">
            <v>2476</v>
          </cell>
        </row>
        <row r="15547">
          <cell r="A15547">
            <v>2021</v>
          </cell>
          <cell r="B15547" t="str">
            <v>Nayarit</v>
          </cell>
          <cell r="F15547">
            <v>2667</v>
          </cell>
        </row>
        <row r="15548">
          <cell r="A15548">
            <v>2021</v>
          </cell>
          <cell r="B15548" t="str">
            <v>Nayarit</v>
          </cell>
          <cell r="F15548">
            <v>2308</v>
          </cell>
        </row>
        <row r="15549">
          <cell r="A15549">
            <v>2021</v>
          </cell>
          <cell r="B15549" t="str">
            <v>Nayarit</v>
          </cell>
          <cell r="F15549">
            <v>2500</v>
          </cell>
        </row>
        <row r="15550">
          <cell r="A15550">
            <v>2021</v>
          </cell>
          <cell r="B15550" t="str">
            <v>Nayarit</v>
          </cell>
          <cell r="F15550">
            <v>2147</v>
          </cell>
        </row>
        <row r="15551">
          <cell r="A15551">
            <v>2021</v>
          </cell>
          <cell r="B15551" t="str">
            <v>Nayarit</v>
          </cell>
          <cell r="F15551">
            <v>2340</v>
          </cell>
        </row>
        <row r="15552">
          <cell r="A15552">
            <v>2021</v>
          </cell>
          <cell r="B15552" t="str">
            <v>Nayarit</v>
          </cell>
          <cell r="F15552">
            <v>1990</v>
          </cell>
        </row>
        <row r="15553">
          <cell r="A15553">
            <v>2021</v>
          </cell>
          <cell r="B15553" t="str">
            <v>Nayarit</v>
          </cell>
          <cell r="F15553">
            <v>2186</v>
          </cell>
        </row>
        <row r="15554">
          <cell r="A15554">
            <v>2021</v>
          </cell>
          <cell r="B15554" t="str">
            <v>Nayarit</v>
          </cell>
          <cell r="F15554">
            <v>1840</v>
          </cell>
        </row>
        <row r="15555">
          <cell r="A15555">
            <v>2021</v>
          </cell>
          <cell r="B15555" t="str">
            <v>Nayarit</v>
          </cell>
          <cell r="F15555">
            <v>2042</v>
          </cell>
        </row>
        <row r="15556">
          <cell r="A15556">
            <v>2021</v>
          </cell>
          <cell r="B15556" t="str">
            <v>Nayarit</v>
          </cell>
          <cell r="F15556">
            <v>1697</v>
          </cell>
        </row>
        <row r="15557">
          <cell r="A15557">
            <v>2021</v>
          </cell>
          <cell r="B15557" t="str">
            <v>Nayarit</v>
          </cell>
          <cell r="F15557">
            <v>1903</v>
          </cell>
        </row>
        <row r="15558">
          <cell r="A15558">
            <v>2021</v>
          </cell>
          <cell r="B15558" t="str">
            <v>Nayarit</v>
          </cell>
          <cell r="F15558">
            <v>1559</v>
          </cell>
        </row>
        <row r="15559">
          <cell r="A15559">
            <v>2021</v>
          </cell>
          <cell r="B15559" t="str">
            <v>Nayarit</v>
          </cell>
          <cell r="F15559">
            <v>1767</v>
          </cell>
        </row>
        <row r="15560">
          <cell r="A15560">
            <v>2021</v>
          </cell>
          <cell r="B15560" t="str">
            <v>Nayarit</v>
          </cell>
          <cell r="F15560">
            <v>1430</v>
          </cell>
        </row>
        <row r="15561">
          <cell r="A15561">
            <v>2021</v>
          </cell>
          <cell r="B15561" t="str">
            <v>Nayarit</v>
          </cell>
          <cell r="F15561">
            <v>1640</v>
          </cell>
        </row>
        <row r="15562">
          <cell r="A15562">
            <v>2021</v>
          </cell>
          <cell r="B15562" t="str">
            <v>Nayarit</v>
          </cell>
          <cell r="F15562">
            <v>1307</v>
          </cell>
        </row>
        <row r="15563">
          <cell r="A15563">
            <v>2021</v>
          </cell>
          <cell r="B15563" t="str">
            <v>Nayarit</v>
          </cell>
          <cell r="F15563">
            <v>1520</v>
          </cell>
        </row>
        <row r="15564">
          <cell r="A15564">
            <v>2021</v>
          </cell>
          <cell r="B15564" t="str">
            <v>Nayarit</v>
          </cell>
          <cell r="F15564">
            <v>1186</v>
          </cell>
        </row>
        <row r="15565">
          <cell r="A15565">
            <v>2021</v>
          </cell>
          <cell r="B15565" t="str">
            <v>Nayarit</v>
          </cell>
          <cell r="F15565">
            <v>1398</v>
          </cell>
        </row>
        <row r="15566">
          <cell r="A15566">
            <v>2021</v>
          </cell>
          <cell r="B15566" t="str">
            <v>Nayarit</v>
          </cell>
          <cell r="F15566">
            <v>1070</v>
          </cell>
        </row>
        <row r="15567">
          <cell r="A15567">
            <v>2021</v>
          </cell>
          <cell r="B15567" t="str">
            <v>Nayarit</v>
          </cell>
          <cell r="F15567">
            <v>1277</v>
          </cell>
        </row>
        <row r="15568">
          <cell r="A15568">
            <v>2021</v>
          </cell>
          <cell r="B15568" t="str">
            <v>Nayarit</v>
          </cell>
          <cell r="F15568">
            <v>958</v>
          </cell>
        </row>
        <row r="15569">
          <cell r="A15569">
            <v>2021</v>
          </cell>
          <cell r="B15569" t="str">
            <v>Nayarit</v>
          </cell>
          <cell r="F15569">
            <v>1161</v>
          </cell>
        </row>
        <row r="15570">
          <cell r="A15570">
            <v>2021</v>
          </cell>
          <cell r="B15570" t="str">
            <v>Nayarit</v>
          </cell>
          <cell r="F15570">
            <v>852</v>
          </cell>
        </row>
        <row r="15571">
          <cell r="A15571">
            <v>2021</v>
          </cell>
          <cell r="B15571" t="str">
            <v>Nayarit</v>
          </cell>
          <cell r="F15571">
            <v>1050</v>
          </cell>
        </row>
        <row r="15572">
          <cell r="A15572">
            <v>2021</v>
          </cell>
          <cell r="B15572" t="str">
            <v>Nayarit</v>
          </cell>
          <cell r="F15572">
            <v>753</v>
          </cell>
        </row>
        <row r="15573">
          <cell r="A15573">
            <v>2021</v>
          </cell>
          <cell r="B15573" t="str">
            <v>Nayarit</v>
          </cell>
          <cell r="F15573">
            <v>946</v>
          </cell>
        </row>
        <row r="15574">
          <cell r="A15574">
            <v>2021</v>
          </cell>
          <cell r="B15574" t="str">
            <v>Nayarit</v>
          </cell>
          <cell r="F15574">
            <v>661</v>
          </cell>
        </row>
        <row r="15575">
          <cell r="A15575">
            <v>2021</v>
          </cell>
          <cell r="B15575" t="str">
            <v>Nayarit</v>
          </cell>
          <cell r="F15575">
            <v>846</v>
          </cell>
        </row>
        <row r="15576">
          <cell r="A15576">
            <v>2021</v>
          </cell>
          <cell r="B15576" t="str">
            <v>Nayarit</v>
          </cell>
          <cell r="F15576">
            <v>575</v>
          </cell>
        </row>
        <row r="15577">
          <cell r="A15577">
            <v>2021</v>
          </cell>
          <cell r="B15577" t="str">
            <v>Nayarit</v>
          </cell>
          <cell r="F15577">
            <v>749</v>
          </cell>
        </row>
        <row r="15578">
          <cell r="A15578">
            <v>2021</v>
          </cell>
          <cell r="B15578" t="str">
            <v>Nayarit</v>
          </cell>
          <cell r="F15578">
            <v>496</v>
          </cell>
        </row>
        <row r="15579">
          <cell r="A15579">
            <v>2021</v>
          </cell>
          <cell r="B15579" t="str">
            <v>Nayarit</v>
          </cell>
          <cell r="F15579">
            <v>655</v>
          </cell>
        </row>
        <row r="15580">
          <cell r="A15580">
            <v>2021</v>
          </cell>
          <cell r="B15580" t="str">
            <v>Nayarit</v>
          </cell>
          <cell r="F15580">
            <v>423</v>
          </cell>
        </row>
        <row r="15581">
          <cell r="A15581">
            <v>2021</v>
          </cell>
          <cell r="B15581" t="str">
            <v>Nayarit</v>
          </cell>
          <cell r="F15581">
            <v>567</v>
          </cell>
        </row>
        <row r="15582">
          <cell r="A15582">
            <v>2021</v>
          </cell>
          <cell r="B15582" t="str">
            <v>Nayarit</v>
          </cell>
          <cell r="F15582">
            <v>358</v>
          </cell>
        </row>
        <row r="15583">
          <cell r="A15583">
            <v>2021</v>
          </cell>
          <cell r="B15583" t="str">
            <v>Nayarit</v>
          </cell>
          <cell r="F15583">
            <v>484</v>
          </cell>
        </row>
        <row r="15584">
          <cell r="A15584">
            <v>2021</v>
          </cell>
          <cell r="B15584" t="str">
            <v>Nayarit</v>
          </cell>
          <cell r="F15584">
            <v>298</v>
          </cell>
        </row>
        <row r="15585">
          <cell r="A15585">
            <v>2021</v>
          </cell>
          <cell r="B15585" t="str">
            <v>Nayarit</v>
          </cell>
          <cell r="F15585">
            <v>407</v>
          </cell>
        </row>
        <row r="15586">
          <cell r="A15586">
            <v>2021</v>
          </cell>
          <cell r="B15586" t="str">
            <v>Nayarit</v>
          </cell>
          <cell r="F15586">
            <v>243</v>
          </cell>
        </row>
        <row r="15587">
          <cell r="A15587">
            <v>2021</v>
          </cell>
          <cell r="B15587" t="str">
            <v>Nayarit</v>
          </cell>
          <cell r="F15587">
            <v>336</v>
          </cell>
        </row>
        <row r="15588">
          <cell r="A15588">
            <v>2021</v>
          </cell>
          <cell r="B15588" t="str">
            <v>Nayarit</v>
          </cell>
          <cell r="F15588">
            <v>196</v>
          </cell>
        </row>
        <row r="15589">
          <cell r="A15589">
            <v>2021</v>
          </cell>
          <cell r="B15589" t="str">
            <v>Nayarit</v>
          </cell>
          <cell r="F15589">
            <v>273</v>
          </cell>
        </row>
        <row r="15590">
          <cell r="A15590">
            <v>2021</v>
          </cell>
          <cell r="B15590" t="str">
            <v>Nayarit</v>
          </cell>
          <cell r="F15590">
            <v>156</v>
          </cell>
        </row>
        <row r="15591">
          <cell r="A15591">
            <v>2021</v>
          </cell>
          <cell r="B15591" t="str">
            <v>Nayarit</v>
          </cell>
          <cell r="F15591">
            <v>217</v>
          </cell>
        </row>
        <row r="15592">
          <cell r="A15592">
            <v>2021</v>
          </cell>
          <cell r="B15592" t="str">
            <v>Nayarit</v>
          </cell>
          <cell r="F15592">
            <v>121</v>
          </cell>
        </row>
        <row r="15593">
          <cell r="A15593">
            <v>2021</v>
          </cell>
          <cell r="B15593" t="str">
            <v>Nayarit</v>
          </cell>
          <cell r="F15593">
            <v>170</v>
          </cell>
        </row>
        <row r="15594">
          <cell r="A15594">
            <v>2021</v>
          </cell>
          <cell r="B15594" t="str">
            <v>Nayarit</v>
          </cell>
          <cell r="F15594">
            <v>92</v>
          </cell>
        </row>
        <row r="15595">
          <cell r="A15595">
            <v>2021</v>
          </cell>
          <cell r="B15595" t="str">
            <v>Nayarit</v>
          </cell>
          <cell r="F15595">
            <v>130</v>
          </cell>
        </row>
        <row r="15596">
          <cell r="A15596">
            <v>2021</v>
          </cell>
          <cell r="B15596" t="str">
            <v>Nayarit</v>
          </cell>
          <cell r="F15596">
            <v>69</v>
          </cell>
        </row>
        <row r="15597">
          <cell r="A15597">
            <v>2021</v>
          </cell>
          <cell r="B15597" t="str">
            <v>Nayarit</v>
          </cell>
          <cell r="F15597">
            <v>97</v>
          </cell>
        </row>
        <row r="15598">
          <cell r="A15598">
            <v>2021</v>
          </cell>
          <cell r="B15598" t="str">
            <v>Nayarit</v>
          </cell>
          <cell r="F15598">
            <v>50</v>
          </cell>
        </row>
        <row r="15599">
          <cell r="A15599">
            <v>2021</v>
          </cell>
          <cell r="B15599" t="str">
            <v>Nayarit</v>
          </cell>
          <cell r="F15599">
            <v>70</v>
          </cell>
        </row>
        <row r="15600">
          <cell r="A15600">
            <v>2021</v>
          </cell>
          <cell r="B15600" t="str">
            <v>Nayarit</v>
          </cell>
          <cell r="F15600">
            <v>36</v>
          </cell>
        </row>
        <row r="15601">
          <cell r="A15601">
            <v>2021</v>
          </cell>
          <cell r="B15601" t="str">
            <v>Nayarit</v>
          </cell>
          <cell r="F15601">
            <v>49</v>
          </cell>
        </row>
        <row r="15602">
          <cell r="A15602">
            <v>2021</v>
          </cell>
          <cell r="B15602" t="str">
            <v>Nayarit</v>
          </cell>
          <cell r="F15602">
            <v>25</v>
          </cell>
        </row>
        <row r="15603">
          <cell r="A15603">
            <v>2021</v>
          </cell>
          <cell r="B15603" t="str">
            <v>Nayarit</v>
          </cell>
          <cell r="F15603">
            <v>34</v>
          </cell>
        </row>
        <row r="15604">
          <cell r="A15604">
            <v>2021</v>
          </cell>
          <cell r="B15604" t="str">
            <v>Nayarit</v>
          </cell>
          <cell r="F15604">
            <v>16</v>
          </cell>
        </row>
        <row r="15605">
          <cell r="A15605">
            <v>2021</v>
          </cell>
          <cell r="B15605" t="str">
            <v>Nayarit</v>
          </cell>
          <cell r="F15605">
            <v>22</v>
          </cell>
        </row>
        <row r="15606">
          <cell r="A15606">
            <v>2021</v>
          </cell>
          <cell r="B15606" t="str">
            <v>Nayarit</v>
          </cell>
          <cell r="F15606">
            <v>10</v>
          </cell>
        </row>
        <row r="15607">
          <cell r="A15607">
            <v>2021</v>
          </cell>
          <cell r="B15607" t="str">
            <v>Nayarit</v>
          </cell>
          <cell r="F15607">
            <v>14</v>
          </cell>
        </row>
        <row r="15608">
          <cell r="A15608">
            <v>2021</v>
          </cell>
          <cell r="B15608" t="str">
            <v>Nayarit</v>
          </cell>
          <cell r="F15608">
            <v>6</v>
          </cell>
        </row>
        <row r="15609">
          <cell r="A15609">
            <v>2021</v>
          </cell>
          <cell r="B15609" t="str">
            <v>Nayarit</v>
          </cell>
          <cell r="F15609">
            <v>8</v>
          </cell>
        </row>
        <row r="15610">
          <cell r="A15610">
            <v>2021</v>
          </cell>
          <cell r="B15610" t="str">
            <v>Nayarit</v>
          </cell>
          <cell r="F15610">
            <v>4</v>
          </cell>
        </row>
        <row r="15611">
          <cell r="A15611">
            <v>2021</v>
          </cell>
          <cell r="B15611" t="str">
            <v>Nayarit</v>
          </cell>
          <cell r="F15611">
            <v>5</v>
          </cell>
        </row>
        <row r="15612">
          <cell r="A15612">
            <v>2021</v>
          </cell>
          <cell r="B15612" t="str">
            <v>Nayarit</v>
          </cell>
          <cell r="F15612">
            <v>2</v>
          </cell>
        </row>
        <row r="15613">
          <cell r="A15613">
            <v>2021</v>
          </cell>
          <cell r="B15613" t="str">
            <v>Nayarit</v>
          </cell>
          <cell r="F15613">
            <v>3</v>
          </cell>
        </row>
        <row r="15614">
          <cell r="A15614">
            <v>2021</v>
          </cell>
          <cell r="B15614" t="str">
            <v>Nayarit</v>
          </cell>
          <cell r="F15614">
            <v>1</v>
          </cell>
        </row>
        <row r="15615">
          <cell r="A15615">
            <v>2021</v>
          </cell>
          <cell r="B15615" t="str">
            <v>Nayarit</v>
          </cell>
          <cell r="F15615">
            <v>2</v>
          </cell>
        </row>
        <row r="15616">
          <cell r="A15616">
            <v>2021</v>
          </cell>
          <cell r="B15616" t="str">
            <v>Nayarit</v>
          </cell>
          <cell r="F15616">
            <v>1</v>
          </cell>
        </row>
        <row r="15617">
          <cell r="A15617">
            <v>2021</v>
          </cell>
          <cell r="B15617" t="str">
            <v>Nayarit</v>
          </cell>
          <cell r="F15617">
            <v>1</v>
          </cell>
        </row>
        <row r="15618">
          <cell r="A15618">
            <v>2021</v>
          </cell>
          <cell r="B15618" t="str">
            <v>Nayarit</v>
          </cell>
          <cell r="F15618">
            <v>0</v>
          </cell>
        </row>
        <row r="15619">
          <cell r="A15619">
            <v>2021</v>
          </cell>
          <cell r="B15619" t="str">
            <v>Nayarit</v>
          </cell>
          <cell r="F15619">
            <v>0</v>
          </cell>
        </row>
        <row r="15620">
          <cell r="A15620">
            <v>2021</v>
          </cell>
          <cell r="B15620" t="str">
            <v>Nayarit</v>
          </cell>
          <cell r="F15620">
            <v>0</v>
          </cell>
        </row>
        <row r="15621">
          <cell r="A15621">
            <v>2021</v>
          </cell>
          <cell r="B15621" t="str">
            <v>Nayarit</v>
          </cell>
          <cell r="F15621">
            <v>0</v>
          </cell>
        </row>
        <row r="15622">
          <cell r="A15622">
            <v>2022</v>
          </cell>
          <cell r="B15622" t="str">
            <v>Nayarit</v>
          </cell>
          <cell r="F15622">
            <v>11324</v>
          </cell>
        </row>
        <row r="15623">
          <cell r="A15623">
            <v>2022</v>
          </cell>
          <cell r="B15623" t="str">
            <v>Nayarit</v>
          </cell>
          <cell r="F15623">
            <v>10905</v>
          </cell>
        </row>
        <row r="15624">
          <cell r="A15624">
            <v>2022</v>
          </cell>
          <cell r="B15624" t="str">
            <v>Nayarit</v>
          </cell>
          <cell r="F15624">
            <v>11450</v>
          </cell>
        </row>
        <row r="15625">
          <cell r="A15625">
            <v>2022</v>
          </cell>
          <cell r="B15625" t="str">
            <v>Nayarit</v>
          </cell>
          <cell r="F15625">
            <v>11025</v>
          </cell>
        </row>
        <row r="15626">
          <cell r="A15626">
            <v>2022</v>
          </cell>
          <cell r="B15626" t="str">
            <v>Nayarit</v>
          </cell>
          <cell r="F15626">
            <v>11593</v>
          </cell>
        </row>
        <row r="15627">
          <cell r="A15627">
            <v>2022</v>
          </cell>
          <cell r="B15627" t="str">
            <v>Nayarit</v>
          </cell>
          <cell r="F15627">
            <v>11157</v>
          </cell>
        </row>
        <row r="15628">
          <cell r="A15628">
            <v>2022</v>
          </cell>
          <cell r="B15628" t="str">
            <v>Nayarit</v>
          </cell>
          <cell r="F15628">
            <v>11741</v>
          </cell>
        </row>
        <row r="15629">
          <cell r="A15629">
            <v>2022</v>
          </cell>
          <cell r="B15629" t="str">
            <v>Nayarit</v>
          </cell>
          <cell r="F15629">
            <v>11290</v>
          </cell>
        </row>
        <row r="15630">
          <cell r="A15630">
            <v>2022</v>
          </cell>
          <cell r="B15630" t="str">
            <v>Nayarit</v>
          </cell>
          <cell r="F15630">
            <v>11888</v>
          </cell>
        </row>
        <row r="15631">
          <cell r="A15631">
            <v>2022</v>
          </cell>
          <cell r="B15631" t="str">
            <v>Nayarit</v>
          </cell>
          <cell r="F15631">
            <v>11420</v>
          </cell>
        </row>
        <row r="15632">
          <cell r="A15632">
            <v>2022</v>
          </cell>
          <cell r="B15632" t="str">
            <v>Nayarit</v>
          </cell>
          <cell r="F15632">
            <v>12023</v>
          </cell>
        </row>
        <row r="15633">
          <cell r="A15633">
            <v>2022</v>
          </cell>
          <cell r="B15633" t="str">
            <v>Nayarit</v>
          </cell>
          <cell r="F15633">
            <v>11543</v>
          </cell>
        </row>
        <row r="15634">
          <cell r="A15634">
            <v>2022</v>
          </cell>
          <cell r="B15634" t="str">
            <v>Nayarit</v>
          </cell>
          <cell r="F15634">
            <v>12243</v>
          </cell>
        </row>
        <row r="15635">
          <cell r="A15635">
            <v>2022</v>
          </cell>
          <cell r="B15635" t="str">
            <v>Nayarit</v>
          </cell>
          <cell r="F15635">
            <v>11778</v>
          </cell>
        </row>
        <row r="15636">
          <cell r="A15636">
            <v>2022</v>
          </cell>
          <cell r="B15636" t="str">
            <v>Nayarit</v>
          </cell>
          <cell r="F15636">
            <v>12455</v>
          </cell>
        </row>
        <row r="15637">
          <cell r="A15637">
            <v>2022</v>
          </cell>
          <cell r="B15637" t="str">
            <v>Nayarit</v>
          </cell>
          <cell r="F15637">
            <v>12004</v>
          </cell>
        </row>
        <row r="15638">
          <cell r="A15638">
            <v>2022</v>
          </cell>
          <cell r="B15638" t="str">
            <v>Nayarit</v>
          </cell>
          <cell r="F15638">
            <v>12469</v>
          </cell>
        </row>
        <row r="15639">
          <cell r="A15639">
            <v>2022</v>
          </cell>
          <cell r="B15639" t="str">
            <v>Nayarit</v>
          </cell>
          <cell r="F15639">
            <v>12015</v>
          </cell>
        </row>
        <row r="15640">
          <cell r="A15640">
            <v>2022</v>
          </cell>
          <cell r="B15640" t="str">
            <v>Nayarit</v>
          </cell>
          <cell r="F15640">
            <v>12429</v>
          </cell>
        </row>
        <row r="15641">
          <cell r="A15641">
            <v>2022</v>
          </cell>
          <cell r="B15641" t="str">
            <v>Nayarit</v>
          </cell>
          <cell r="F15641">
            <v>11964</v>
          </cell>
        </row>
        <row r="15642">
          <cell r="A15642">
            <v>2022</v>
          </cell>
          <cell r="B15642" t="str">
            <v>Nayarit</v>
          </cell>
          <cell r="F15642">
            <v>12357</v>
          </cell>
        </row>
        <row r="15643">
          <cell r="A15643">
            <v>2022</v>
          </cell>
          <cell r="B15643" t="str">
            <v>Nayarit</v>
          </cell>
          <cell r="F15643">
            <v>11872</v>
          </cell>
        </row>
        <row r="15644">
          <cell r="A15644">
            <v>2022</v>
          </cell>
          <cell r="B15644" t="str">
            <v>Nayarit</v>
          </cell>
          <cell r="F15644">
            <v>12269</v>
          </cell>
        </row>
        <row r="15645">
          <cell r="A15645">
            <v>2022</v>
          </cell>
          <cell r="B15645" t="str">
            <v>Nayarit</v>
          </cell>
          <cell r="F15645">
            <v>11765</v>
          </cell>
        </row>
        <row r="15646">
          <cell r="A15646">
            <v>2022</v>
          </cell>
          <cell r="B15646" t="str">
            <v>Nayarit</v>
          </cell>
          <cell r="F15646">
            <v>12191</v>
          </cell>
        </row>
        <row r="15647">
          <cell r="A15647">
            <v>2022</v>
          </cell>
          <cell r="B15647" t="str">
            <v>Nayarit</v>
          </cell>
          <cell r="F15647">
            <v>11666</v>
          </cell>
        </row>
        <row r="15648">
          <cell r="A15648">
            <v>2022</v>
          </cell>
          <cell r="B15648" t="str">
            <v>Nayarit</v>
          </cell>
          <cell r="F15648">
            <v>12121</v>
          </cell>
        </row>
        <row r="15649">
          <cell r="A15649">
            <v>2022</v>
          </cell>
          <cell r="B15649" t="str">
            <v>Nayarit</v>
          </cell>
          <cell r="F15649">
            <v>11572</v>
          </cell>
        </row>
        <row r="15650">
          <cell r="A15650">
            <v>2022</v>
          </cell>
          <cell r="B15650" t="str">
            <v>Nayarit</v>
          </cell>
          <cell r="F15650">
            <v>12037</v>
          </cell>
        </row>
        <row r="15651">
          <cell r="A15651">
            <v>2022</v>
          </cell>
          <cell r="B15651" t="str">
            <v>Nayarit</v>
          </cell>
          <cell r="F15651">
            <v>11472</v>
          </cell>
        </row>
        <row r="15652">
          <cell r="A15652">
            <v>2022</v>
          </cell>
          <cell r="B15652" t="str">
            <v>Nayarit</v>
          </cell>
          <cell r="F15652">
            <v>11947</v>
          </cell>
        </row>
        <row r="15653">
          <cell r="A15653">
            <v>2022</v>
          </cell>
          <cell r="B15653" t="str">
            <v>Nayarit</v>
          </cell>
          <cell r="F15653">
            <v>11357</v>
          </cell>
        </row>
        <row r="15654">
          <cell r="A15654">
            <v>2022</v>
          </cell>
          <cell r="B15654" t="str">
            <v>Nayarit</v>
          </cell>
          <cell r="F15654">
            <v>11857</v>
          </cell>
        </row>
        <row r="15655">
          <cell r="A15655">
            <v>2022</v>
          </cell>
          <cell r="B15655" t="str">
            <v>Nayarit</v>
          </cell>
          <cell r="F15655">
            <v>11240</v>
          </cell>
        </row>
        <row r="15656">
          <cell r="A15656">
            <v>2022</v>
          </cell>
          <cell r="B15656" t="str">
            <v>Nayarit</v>
          </cell>
          <cell r="F15656">
            <v>11758</v>
          </cell>
        </row>
        <row r="15657">
          <cell r="A15657">
            <v>2022</v>
          </cell>
          <cell r="B15657" t="str">
            <v>Nayarit</v>
          </cell>
          <cell r="F15657">
            <v>11130</v>
          </cell>
        </row>
        <row r="15658">
          <cell r="A15658">
            <v>2022</v>
          </cell>
          <cell r="B15658" t="str">
            <v>Nayarit</v>
          </cell>
          <cell r="F15658">
            <v>11627</v>
          </cell>
        </row>
        <row r="15659">
          <cell r="A15659">
            <v>2022</v>
          </cell>
          <cell r="B15659" t="str">
            <v>Nayarit</v>
          </cell>
          <cell r="F15659">
            <v>11006</v>
          </cell>
        </row>
        <row r="15660">
          <cell r="A15660">
            <v>2022</v>
          </cell>
          <cell r="B15660" t="str">
            <v>Nayarit</v>
          </cell>
          <cell r="F15660">
            <v>11471</v>
          </cell>
        </row>
        <row r="15661">
          <cell r="A15661">
            <v>2022</v>
          </cell>
          <cell r="B15661" t="str">
            <v>Nayarit</v>
          </cell>
          <cell r="F15661">
            <v>10872</v>
          </cell>
        </row>
        <row r="15662">
          <cell r="A15662">
            <v>2022</v>
          </cell>
          <cell r="B15662" t="str">
            <v>Nayarit</v>
          </cell>
          <cell r="F15662">
            <v>11326</v>
          </cell>
        </row>
        <row r="15663">
          <cell r="A15663">
            <v>2022</v>
          </cell>
          <cell r="B15663" t="str">
            <v>Nayarit</v>
          </cell>
          <cell r="F15663">
            <v>10756</v>
          </cell>
        </row>
        <row r="15664">
          <cell r="A15664">
            <v>2022</v>
          </cell>
          <cell r="B15664" t="str">
            <v>Nayarit</v>
          </cell>
          <cell r="F15664">
            <v>11193</v>
          </cell>
        </row>
        <row r="15665">
          <cell r="A15665">
            <v>2022</v>
          </cell>
          <cell r="B15665" t="str">
            <v>Nayarit</v>
          </cell>
          <cell r="F15665">
            <v>10658</v>
          </cell>
        </row>
        <row r="15666">
          <cell r="A15666">
            <v>2022</v>
          </cell>
          <cell r="B15666" t="str">
            <v>Nayarit</v>
          </cell>
          <cell r="F15666">
            <v>11077</v>
          </cell>
        </row>
        <row r="15667">
          <cell r="A15667">
            <v>2022</v>
          </cell>
          <cell r="B15667" t="str">
            <v>Nayarit</v>
          </cell>
          <cell r="F15667">
            <v>10573</v>
          </cell>
        </row>
        <row r="15668">
          <cell r="A15668">
            <v>2022</v>
          </cell>
          <cell r="B15668" t="str">
            <v>Nayarit</v>
          </cell>
          <cell r="F15668">
            <v>10993</v>
          </cell>
        </row>
        <row r="15669">
          <cell r="A15669">
            <v>2022</v>
          </cell>
          <cell r="B15669" t="str">
            <v>Nayarit</v>
          </cell>
          <cell r="F15669">
            <v>10501</v>
          </cell>
        </row>
        <row r="15670">
          <cell r="A15670">
            <v>2022</v>
          </cell>
          <cell r="B15670" t="str">
            <v>Nayarit</v>
          </cell>
          <cell r="F15670">
            <v>10933</v>
          </cell>
        </row>
        <row r="15671">
          <cell r="A15671">
            <v>2022</v>
          </cell>
          <cell r="B15671" t="str">
            <v>Nayarit</v>
          </cell>
          <cell r="F15671">
            <v>10448</v>
          </cell>
        </row>
        <row r="15672">
          <cell r="A15672">
            <v>2022</v>
          </cell>
          <cell r="B15672" t="str">
            <v>Nayarit</v>
          </cell>
          <cell r="F15672">
            <v>10900</v>
          </cell>
        </row>
        <row r="15673">
          <cell r="A15673">
            <v>2022</v>
          </cell>
          <cell r="B15673" t="str">
            <v>Nayarit</v>
          </cell>
          <cell r="F15673">
            <v>10424</v>
          </cell>
        </row>
        <row r="15674">
          <cell r="A15674">
            <v>2022</v>
          </cell>
          <cell r="B15674" t="str">
            <v>Nayarit</v>
          </cell>
          <cell r="F15674">
            <v>10891</v>
          </cell>
        </row>
        <row r="15675">
          <cell r="A15675">
            <v>2022</v>
          </cell>
          <cell r="B15675" t="str">
            <v>Nayarit</v>
          </cell>
          <cell r="F15675">
            <v>10424</v>
          </cell>
        </row>
        <row r="15676">
          <cell r="A15676">
            <v>2022</v>
          </cell>
          <cell r="B15676" t="str">
            <v>Nayarit</v>
          </cell>
          <cell r="F15676">
            <v>10889</v>
          </cell>
        </row>
        <row r="15677">
          <cell r="A15677">
            <v>2022</v>
          </cell>
          <cell r="B15677" t="str">
            <v>Nayarit</v>
          </cell>
          <cell r="F15677">
            <v>10426</v>
          </cell>
        </row>
        <row r="15678">
          <cell r="A15678">
            <v>2022</v>
          </cell>
          <cell r="B15678" t="str">
            <v>Nayarit</v>
          </cell>
          <cell r="F15678">
            <v>10862</v>
          </cell>
        </row>
        <row r="15679">
          <cell r="A15679">
            <v>2022</v>
          </cell>
          <cell r="B15679" t="str">
            <v>Nayarit</v>
          </cell>
          <cell r="F15679">
            <v>10399</v>
          </cell>
        </row>
        <row r="15680">
          <cell r="A15680">
            <v>2022</v>
          </cell>
          <cell r="B15680" t="str">
            <v>Nayarit</v>
          </cell>
          <cell r="F15680">
            <v>10794</v>
          </cell>
        </row>
        <row r="15681">
          <cell r="A15681">
            <v>2022</v>
          </cell>
          <cell r="B15681" t="str">
            <v>Nayarit</v>
          </cell>
          <cell r="F15681">
            <v>10340</v>
          </cell>
        </row>
        <row r="15682">
          <cell r="A15682">
            <v>2022</v>
          </cell>
          <cell r="B15682" t="str">
            <v>Nayarit</v>
          </cell>
          <cell r="F15682">
            <v>10688</v>
          </cell>
        </row>
        <row r="15683">
          <cell r="A15683">
            <v>2022</v>
          </cell>
          <cell r="B15683" t="str">
            <v>Nayarit</v>
          </cell>
          <cell r="F15683">
            <v>10268</v>
          </cell>
        </row>
        <row r="15684">
          <cell r="A15684">
            <v>2022</v>
          </cell>
          <cell r="B15684" t="str">
            <v>Nayarit</v>
          </cell>
          <cell r="F15684">
            <v>10525</v>
          </cell>
        </row>
        <row r="15685">
          <cell r="A15685">
            <v>2022</v>
          </cell>
          <cell r="B15685" t="str">
            <v>Nayarit</v>
          </cell>
          <cell r="F15685">
            <v>10172</v>
          </cell>
        </row>
        <row r="15686">
          <cell r="A15686">
            <v>2022</v>
          </cell>
          <cell r="B15686" t="str">
            <v>Nayarit</v>
          </cell>
          <cell r="F15686">
            <v>10313</v>
          </cell>
        </row>
        <row r="15687">
          <cell r="A15687">
            <v>2022</v>
          </cell>
          <cell r="B15687" t="str">
            <v>Nayarit</v>
          </cell>
          <cell r="F15687">
            <v>10050</v>
          </cell>
        </row>
        <row r="15688">
          <cell r="A15688">
            <v>2022</v>
          </cell>
          <cell r="B15688" t="str">
            <v>Nayarit</v>
          </cell>
          <cell r="F15688">
            <v>10091</v>
          </cell>
        </row>
        <row r="15689">
          <cell r="A15689">
            <v>2022</v>
          </cell>
          <cell r="B15689" t="str">
            <v>Nayarit</v>
          </cell>
          <cell r="F15689">
            <v>9928</v>
          </cell>
        </row>
        <row r="15690">
          <cell r="A15690">
            <v>2022</v>
          </cell>
          <cell r="B15690" t="str">
            <v>Nayarit</v>
          </cell>
          <cell r="F15690">
            <v>9864</v>
          </cell>
        </row>
        <row r="15691">
          <cell r="A15691">
            <v>2022</v>
          </cell>
          <cell r="B15691" t="str">
            <v>Nayarit</v>
          </cell>
          <cell r="F15691">
            <v>9806</v>
          </cell>
        </row>
        <row r="15692">
          <cell r="A15692">
            <v>2022</v>
          </cell>
          <cell r="B15692" t="str">
            <v>Nayarit</v>
          </cell>
          <cell r="F15692">
            <v>9626</v>
          </cell>
        </row>
        <row r="15693">
          <cell r="A15693">
            <v>2022</v>
          </cell>
          <cell r="B15693" t="str">
            <v>Nayarit</v>
          </cell>
          <cell r="F15693">
            <v>9679</v>
          </cell>
        </row>
        <row r="15694">
          <cell r="A15694">
            <v>2022</v>
          </cell>
          <cell r="B15694" t="str">
            <v>Nayarit</v>
          </cell>
          <cell r="F15694">
            <v>9382</v>
          </cell>
        </row>
        <row r="15695">
          <cell r="A15695">
            <v>2022</v>
          </cell>
          <cell r="B15695" t="str">
            <v>Nayarit</v>
          </cell>
          <cell r="F15695">
            <v>9545</v>
          </cell>
        </row>
        <row r="15696">
          <cell r="A15696">
            <v>2022</v>
          </cell>
          <cell r="B15696" t="str">
            <v>Nayarit</v>
          </cell>
          <cell r="F15696">
            <v>9132</v>
          </cell>
        </row>
        <row r="15697">
          <cell r="A15697">
            <v>2022</v>
          </cell>
          <cell r="B15697" t="str">
            <v>Nayarit</v>
          </cell>
          <cell r="F15697">
            <v>9402</v>
          </cell>
        </row>
        <row r="15698">
          <cell r="A15698">
            <v>2022</v>
          </cell>
          <cell r="B15698" t="str">
            <v>Nayarit</v>
          </cell>
          <cell r="F15698">
            <v>8881</v>
          </cell>
        </row>
        <row r="15699">
          <cell r="A15699">
            <v>2022</v>
          </cell>
          <cell r="B15699" t="str">
            <v>Nayarit</v>
          </cell>
          <cell r="F15699">
            <v>9255</v>
          </cell>
        </row>
        <row r="15700">
          <cell r="A15700">
            <v>2022</v>
          </cell>
          <cell r="B15700" t="str">
            <v>Nayarit</v>
          </cell>
          <cell r="F15700">
            <v>8638</v>
          </cell>
        </row>
        <row r="15701">
          <cell r="A15701">
            <v>2022</v>
          </cell>
          <cell r="B15701" t="str">
            <v>Nayarit</v>
          </cell>
          <cell r="F15701">
            <v>9113</v>
          </cell>
        </row>
        <row r="15702">
          <cell r="A15702">
            <v>2022</v>
          </cell>
          <cell r="B15702" t="str">
            <v>Nayarit</v>
          </cell>
          <cell r="F15702">
            <v>8412</v>
          </cell>
        </row>
        <row r="15703">
          <cell r="A15703">
            <v>2022</v>
          </cell>
          <cell r="B15703" t="str">
            <v>Nayarit</v>
          </cell>
          <cell r="F15703">
            <v>8976</v>
          </cell>
        </row>
        <row r="15704">
          <cell r="A15704">
            <v>2022</v>
          </cell>
          <cell r="B15704" t="str">
            <v>Nayarit</v>
          </cell>
          <cell r="F15704">
            <v>8208</v>
          </cell>
        </row>
        <row r="15705">
          <cell r="A15705">
            <v>2022</v>
          </cell>
          <cell r="B15705" t="str">
            <v>Nayarit</v>
          </cell>
          <cell r="F15705">
            <v>8839</v>
          </cell>
        </row>
        <row r="15706">
          <cell r="A15706">
            <v>2022</v>
          </cell>
          <cell r="B15706" t="str">
            <v>Nayarit</v>
          </cell>
          <cell r="F15706">
            <v>8040</v>
          </cell>
        </row>
        <row r="15707">
          <cell r="A15707">
            <v>2022</v>
          </cell>
          <cell r="B15707" t="str">
            <v>Nayarit</v>
          </cell>
          <cell r="F15707">
            <v>8711</v>
          </cell>
        </row>
        <row r="15708">
          <cell r="A15708">
            <v>2022</v>
          </cell>
          <cell r="B15708" t="str">
            <v>Nayarit</v>
          </cell>
          <cell r="F15708">
            <v>7912</v>
          </cell>
        </row>
        <row r="15709">
          <cell r="A15709">
            <v>2022</v>
          </cell>
          <cell r="B15709" t="str">
            <v>Nayarit</v>
          </cell>
          <cell r="F15709">
            <v>8595</v>
          </cell>
        </row>
        <row r="15710">
          <cell r="A15710">
            <v>2022</v>
          </cell>
          <cell r="B15710" t="str">
            <v>Nayarit</v>
          </cell>
          <cell r="F15710">
            <v>7817</v>
          </cell>
        </row>
        <row r="15711">
          <cell r="A15711">
            <v>2022</v>
          </cell>
          <cell r="B15711" t="str">
            <v>Nayarit</v>
          </cell>
          <cell r="F15711">
            <v>8491</v>
          </cell>
        </row>
        <row r="15712">
          <cell r="A15712">
            <v>2022</v>
          </cell>
          <cell r="B15712" t="str">
            <v>Nayarit</v>
          </cell>
          <cell r="F15712">
            <v>7747</v>
          </cell>
        </row>
        <row r="15713">
          <cell r="A15713">
            <v>2022</v>
          </cell>
          <cell r="B15713" t="str">
            <v>Nayarit</v>
          </cell>
          <cell r="F15713">
            <v>8396</v>
          </cell>
        </row>
        <row r="15714">
          <cell r="A15714">
            <v>2022</v>
          </cell>
          <cell r="B15714" t="str">
            <v>Nayarit</v>
          </cell>
          <cell r="F15714">
            <v>7697</v>
          </cell>
        </row>
        <row r="15715">
          <cell r="A15715">
            <v>2022</v>
          </cell>
          <cell r="B15715" t="str">
            <v>Nayarit</v>
          </cell>
          <cell r="F15715">
            <v>8302</v>
          </cell>
        </row>
        <row r="15716">
          <cell r="A15716">
            <v>2022</v>
          </cell>
          <cell r="B15716" t="str">
            <v>Nayarit</v>
          </cell>
          <cell r="F15716">
            <v>7642</v>
          </cell>
        </row>
        <row r="15717">
          <cell r="A15717">
            <v>2022</v>
          </cell>
          <cell r="B15717" t="str">
            <v>Nayarit</v>
          </cell>
          <cell r="F15717">
            <v>8192</v>
          </cell>
        </row>
        <row r="15718">
          <cell r="A15718">
            <v>2022</v>
          </cell>
          <cell r="B15718" t="str">
            <v>Nayarit</v>
          </cell>
          <cell r="F15718">
            <v>7557</v>
          </cell>
        </row>
        <row r="15719">
          <cell r="A15719">
            <v>2022</v>
          </cell>
          <cell r="B15719" t="str">
            <v>Nayarit</v>
          </cell>
          <cell r="F15719">
            <v>8049</v>
          </cell>
        </row>
        <row r="15720">
          <cell r="A15720">
            <v>2022</v>
          </cell>
          <cell r="B15720" t="str">
            <v>Nayarit</v>
          </cell>
          <cell r="F15720">
            <v>7441</v>
          </cell>
        </row>
        <row r="15721">
          <cell r="A15721">
            <v>2022</v>
          </cell>
          <cell r="B15721" t="str">
            <v>Nayarit</v>
          </cell>
          <cell r="F15721">
            <v>7877</v>
          </cell>
        </row>
        <row r="15722">
          <cell r="A15722">
            <v>2022</v>
          </cell>
          <cell r="B15722" t="str">
            <v>Nayarit</v>
          </cell>
          <cell r="F15722">
            <v>7283</v>
          </cell>
        </row>
        <row r="15723">
          <cell r="A15723">
            <v>2022</v>
          </cell>
          <cell r="B15723" t="str">
            <v>Nayarit</v>
          </cell>
          <cell r="F15723">
            <v>7674</v>
          </cell>
        </row>
        <row r="15724">
          <cell r="A15724">
            <v>2022</v>
          </cell>
          <cell r="B15724" t="str">
            <v>Nayarit</v>
          </cell>
          <cell r="F15724">
            <v>7092</v>
          </cell>
        </row>
        <row r="15725">
          <cell r="A15725">
            <v>2022</v>
          </cell>
          <cell r="B15725" t="str">
            <v>Nayarit</v>
          </cell>
          <cell r="F15725">
            <v>7448</v>
          </cell>
        </row>
        <row r="15726">
          <cell r="A15726">
            <v>2022</v>
          </cell>
          <cell r="B15726" t="str">
            <v>Nayarit</v>
          </cell>
          <cell r="F15726">
            <v>6887</v>
          </cell>
        </row>
        <row r="15727">
          <cell r="A15727">
            <v>2022</v>
          </cell>
          <cell r="B15727" t="str">
            <v>Nayarit</v>
          </cell>
          <cell r="F15727">
            <v>7212</v>
          </cell>
        </row>
        <row r="15728">
          <cell r="A15728">
            <v>2022</v>
          </cell>
          <cell r="B15728" t="str">
            <v>Nayarit</v>
          </cell>
          <cell r="F15728">
            <v>6672</v>
          </cell>
        </row>
        <row r="15729">
          <cell r="A15729">
            <v>2022</v>
          </cell>
          <cell r="B15729" t="str">
            <v>Nayarit</v>
          </cell>
          <cell r="F15729">
            <v>6970</v>
          </cell>
        </row>
        <row r="15730">
          <cell r="A15730">
            <v>2022</v>
          </cell>
          <cell r="B15730" t="str">
            <v>Nayarit</v>
          </cell>
          <cell r="F15730">
            <v>6449</v>
          </cell>
        </row>
        <row r="15731">
          <cell r="A15731">
            <v>2022</v>
          </cell>
          <cell r="B15731" t="str">
            <v>Nayarit</v>
          </cell>
          <cell r="F15731">
            <v>6725</v>
          </cell>
        </row>
        <row r="15732">
          <cell r="A15732">
            <v>2022</v>
          </cell>
          <cell r="B15732" t="str">
            <v>Nayarit</v>
          </cell>
          <cell r="F15732">
            <v>6224</v>
          </cell>
        </row>
        <row r="15733">
          <cell r="A15733">
            <v>2022</v>
          </cell>
          <cell r="B15733" t="str">
            <v>Nayarit</v>
          </cell>
          <cell r="F15733">
            <v>6479</v>
          </cell>
        </row>
        <row r="15734">
          <cell r="A15734">
            <v>2022</v>
          </cell>
          <cell r="B15734" t="str">
            <v>Nayarit</v>
          </cell>
          <cell r="F15734">
            <v>6003</v>
          </cell>
        </row>
        <row r="15735">
          <cell r="A15735">
            <v>2022</v>
          </cell>
          <cell r="B15735" t="str">
            <v>Nayarit</v>
          </cell>
          <cell r="F15735">
            <v>6238</v>
          </cell>
        </row>
        <row r="15736">
          <cell r="A15736">
            <v>2022</v>
          </cell>
          <cell r="B15736" t="str">
            <v>Nayarit</v>
          </cell>
          <cell r="F15736">
            <v>5789</v>
          </cell>
        </row>
        <row r="15737">
          <cell r="A15737">
            <v>2022</v>
          </cell>
          <cell r="B15737" t="str">
            <v>Nayarit</v>
          </cell>
          <cell r="F15737">
            <v>6012</v>
          </cell>
        </row>
        <row r="15738">
          <cell r="A15738">
            <v>2022</v>
          </cell>
          <cell r="B15738" t="str">
            <v>Nayarit</v>
          </cell>
          <cell r="F15738">
            <v>5579</v>
          </cell>
        </row>
        <row r="15739">
          <cell r="A15739">
            <v>2022</v>
          </cell>
          <cell r="B15739" t="str">
            <v>Nayarit</v>
          </cell>
          <cell r="F15739">
            <v>5789</v>
          </cell>
        </row>
        <row r="15740">
          <cell r="A15740">
            <v>2022</v>
          </cell>
          <cell r="B15740" t="str">
            <v>Nayarit</v>
          </cell>
          <cell r="F15740">
            <v>5371</v>
          </cell>
        </row>
        <row r="15741">
          <cell r="A15741">
            <v>2022</v>
          </cell>
          <cell r="B15741" t="str">
            <v>Nayarit</v>
          </cell>
          <cell r="F15741">
            <v>5571</v>
          </cell>
        </row>
        <row r="15742">
          <cell r="A15742">
            <v>2022</v>
          </cell>
          <cell r="B15742" t="str">
            <v>Nayarit</v>
          </cell>
          <cell r="F15742">
            <v>5163</v>
          </cell>
        </row>
        <row r="15743">
          <cell r="A15743">
            <v>2022</v>
          </cell>
          <cell r="B15743" t="str">
            <v>Nayarit</v>
          </cell>
          <cell r="F15743">
            <v>5355</v>
          </cell>
        </row>
        <row r="15744">
          <cell r="A15744">
            <v>2022</v>
          </cell>
          <cell r="B15744" t="str">
            <v>Nayarit</v>
          </cell>
          <cell r="F15744">
            <v>4954</v>
          </cell>
        </row>
        <row r="15745">
          <cell r="A15745">
            <v>2022</v>
          </cell>
          <cell r="B15745" t="str">
            <v>Nayarit</v>
          </cell>
          <cell r="F15745">
            <v>5138</v>
          </cell>
        </row>
        <row r="15746">
          <cell r="A15746">
            <v>2022</v>
          </cell>
          <cell r="B15746" t="str">
            <v>Nayarit</v>
          </cell>
          <cell r="F15746">
            <v>4738</v>
          </cell>
        </row>
        <row r="15747">
          <cell r="A15747">
            <v>2022</v>
          </cell>
          <cell r="B15747" t="str">
            <v>Nayarit</v>
          </cell>
          <cell r="F15747">
            <v>4920</v>
          </cell>
        </row>
        <row r="15748">
          <cell r="A15748">
            <v>2022</v>
          </cell>
          <cell r="B15748" t="str">
            <v>Nayarit</v>
          </cell>
          <cell r="F15748">
            <v>4521</v>
          </cell>
        </row>
        <row r="15749">
          <cell r="A15749">
            <v>2022</v>
          </cell>
          <cell r="B15749" t="str">
            <v>Nayarit</v>
          </cell>
          <cell r="F15749">
            <v>4696</v>
          </cell>
        </row>
        <row r="15750">
          <cell r="A15750">
            <v>2022</v>
          </cell>
          <cell r="B15750" t="str">
            <v>Nayarit</v>
          </cell>
          <cell r="F15750">
            <v>4298</v>
          </cell>
        </row>
        <row r="15751">
          <cell r="A15751">
            <v>2022</v>
          </cell>
          <cell r="B15751" t="str">
            <v>Nayarit</v>
          </cell>
          <cell r="F15751">
            <v>4468</v>
          </cell>
        </row>
        <row r="15752">
          <cell r="A15752">
            <v>2022</v>
          </cell>
          <cell r="B15752" t="str">
            <v>Nayarit</v>
          </cell>
          <cell r="F15752">
            <v>4070</v>
          </cell>
        </row>
        <row r="15753">
          <cell r="A15753">
            <v>2022</v>
          </cell>
          <cell r="B15753" t="str">
            <v>Nayarit</v>
          </cell>
          <cell r="F15753">
            <v>4237</v>
          </cell>
        </row>
        <row r="15754">
          <cell r="A15754">
            <v>2022</v>
          </cell>
          <cell r="B15754" t="str">
            <v>Nayarit</v>
          </cell>
          <cell r="F15754">
            <v>3841</v>
          </cell>
        </row>
        <row r="15755">
          <cell r="A15755">
            <v>2022</v>
          </cell>
          <cell r="B15755" t="str">
            <v>Nayarit</v>
          </cell>
          <cell r="F15755">
            <v>4008</v>
          </cell>
        </row>
        <row r="15756">
          <cell r="A15756">
            <v>2022</v>
          </cell>
          <cell r="B15756" t="str">
            <v>Nayarit</v>
          </cell>
          <cell r="F15756">
            <v>3612</v>
          </cell>
        </row>
        <row r="15757">
          <cell r="A15757">
            <v>2022</v>
          </cell>
          <cell r="B15757" t="str">
            <v>Nayarit</v>
          </cell>
          <cell r="F15757">
            <v>3783</v>
          </cell>
        </row>
        <row r="15758">
          <cell r="A15758">
            <v>2022</v>
          </cell>
          <cell r="B15758" t="str">
            <v>Nayarit</v>
          </cell>
          <cell r="F15758">
            <v>3387</v>
          </cell>
        </row>
        <row r="15759">
          <cell r="A15759">
            <v>2022</v>
          </cell>
          <cell r="B15759" t="str">
            <v>Nayarit</v>
          </cell>
          <cell r="F15759">
            <v>3563</v>
          </cell>
        </row>
        <row r="15760">
          <cell r="A15760">
            <v>2022</v>
          </cell>
          <cell r="B15760" t="str">
            <v>Nayarit</v>
          </cell>
          <cell r="F15760">
            <v>3168</v>
          </cell>
        </row>
        <row r="15761">
          <cell r="A15761">
            <v>2022</v>
          </cell>
          <cell r="B15761" t="str">
            <v>Nayarit</v>
          </cell>
          <cell r="F15761">
            <v>3349</v>
          </cell>
        </row>
        <row r="15762">
          <cell r="A15762">
            <v>2022</v>
          </cell>
          <cell r="B15762" t="str">
            <v>Nayarit</v>
          </cell>
          <cell r="F15762">
            <v>2952</v>
          </cell>
        </row>
        <row r="15763">
          <cell r="A15763">
            <v>2022</v>
          </cell>
          <cell r="B15763" t="str">
            <v>Nayarit</v>
          </cell>
          <cell r="F15763">
            <v>3138</v>
          </cell>
        </row>
        <row r="15764">
          <cell r="A15764">
            <v>2022</v>
          </cell>
          <cell r="B15764" t="str">
            <v>Nayarit</v>
          </cell>
          <cell r="F15764">
            <v>2738</v>
          </cell>
        </row>
        <row r="15765">
          <cell r="A15765">
            <v>2022</v>
          </cell>
          <cell r="B15765" t="str">
            <v>Nayarit</v>
          </cell>
          <cell r="F15765">
            <v>2932</v>
          </cell>
        </row>
        <row r="15766">
          <cell r="A15766">
            <v>2022</v>
          </cell>
          <cell r="B15766" t="str">
            <v>Nayarit</v>
          </cell>
          <cell r="F15766">
            <v>2553</v>
          </cell>
        </row>
        <row r="15767">
          <cell r="A15767">
            <v>2022</v>
          </cell>
          <cell r="B15767" t="str">
            <v>Nayarit</v>
          </cell>
          <cell r="F15767">
            <v>2751</v>
          </cell>
        </row>
        <row r="15768">
          <cell r="A15768">
            <v>2022</v>
          </cell>
          <cell r="B15768" t="str">
            <v>Nayarit</v>
          </cell>
          <cell r="F15768">
            <v>2385</v>
          </cell>
        </row>
        <row r="15769">
          <cell r="A15769">
            <v>2022</v>
          </cell>
          <cell r="B15769" t="str">
            <v>Nayarit</v>
          </cell>
          <cell r="F15769">
            <v>2589</v>
          </cell>
        </row>
        <row r="15770">
          <cell r="A15770">
            <v>2022</v>
          </cell>
          <cell r="B15770" t="str">
            <v>Nayarit</v>
          </cell>
          <cell r="F15770">
            <v>2217</v>
          </cell>
        </row>
        <row r="15771">
          <cell r="A15771">
            <v>2022</v>
          </cell>
          <cell r="B15771" t="str">
            <v>Nayarit</v>
          </cell>
          <cell r="F15771">
            <v>2420</v>
          </cell>
        </row>
        <row r="15772">
          <cell r="A15772">
            <v>2022</v>
          </cell>
          <cell r="B15772" t="str">
            <v>Nayarit</v>
          </cell>
          <cell r="F15772">
            <v>2055</v>
          </cell>
        </row>
        <row r="15773">
          <cell r="A15773">
            <v>2022</v>
          </cell>
          <cell r="B15773" t="str">
            <v>Nayarit</v>
          </cell>
          <cell r="F15773">
            <v>2258</v>
          </cell>
        </row>
        <row r="15774">
          <cell r="A15774">
            <v>2022</v>
          </cell>
          <cell r="B15774" t="str">
            <v>Nayarit</v>
          </cell>
          <cell r="F15774">
            <v>1898</v>
          </cell>
        </row>
        <row r="15775">
          <cell r="A15775">
            <v>2022</v>
          </cell>
          <cell r="B15775" t="str">
            <v>Nayarit</v>
          </cell>
          <cell r="F15775">
            <v>2103</v>
          </cell>
        </row>
        <row r="15776">
          <cell r="A15776">
            <v>2022</v>
          </cell>
          <cell r="B15776" t="str">
            <v>Nayarit</v>
          </cell>
          <cell r="F15776">
            <v>1749</v>
          </cell>
        </row>
        <row r="15777">
          <cell r="A15777">
            <v>2022</v>
          </cell>
          <cell r="B15777" t="str">
            <v>Nayarit</v>
          </cell>
          <cell r="F15777">
            <v>1957</v>
          </cell>
        </row>
        <row r="15778">
          <cell r="A15778">
            <v>2022</v>
          </cell>
          <cell r="B15778" t="str">
            <v>Nayarit</v>
          </cell>
          <cell r="F15778">
            <v>1605</v>
          </cell>
        </row>
        <row r="15779">
          <cell r="A15779">
            <v>2022</v>
          </cell>
          <cell r="B15779" t="str">
            <v>Nayarit</v>
          </cell>
          <cell r="F15779">
            <v>1817</v>
          </cell>
        </row>
        <row r="15780">
          <cell r="A15780">
            <v>2022</v>
          </cell>
          <cell r="B15780" t="str">
            <v>Nayarit</v>
          </cell>
          <cell r="F15780">
            <v>1468</v>
          </cell>
        </row>
        <row r="15781">
          <cell r="A15781">
            <v>2022</v>
          </cell>
          <cell r="B15781" t="str">
            <v>Nayarit</v>
          </cell>
          <cell r="F15781">
            <v>1680</v>
          </cell>
        </row>
        <row r="15782">
          <cell r="A15782">
            <v>2022</v>
          </cell>
          <cell r="B15782" t="str">
            <v>Nayarit</v>
          </cell>
          <cell r="F15782">
            <v>1341</v>
          </cell>
        </row>
        <row r="15783">
          <cell r="A15783">
            <v>2022</v>
          </cell>
          <cell r="B15783" t="str">
            <v>Nayarit</v>
          </cell>
          <cell r="F15783">
            <v>1553</v>
          </cell>
        </row>
        <row r="15784">
          <cell r="A15784">
            <v>2022</v>
          </cell>
          <cell r="B15784" t="str">
            <v>Nayarit</v>
          </cell>
          <cell r="F15784">
            <v>1219</v>
          </cell>
        </row>
        <row r="15785">
          <cell r="A15785">
            <v>2022</v>
          </cell>
          <cell r="B15785" t="str">
            <v>Nayarit</v>
          </cell>
          <cell r="F15785">
            <v>1433</v>
          </cell>
        </row>
        <row r="15786">
          <cell r="A15786">
            <v>2022</v>
          </cell>
          <cell r="B15786" t="str">
            <v>Nayarit</v>
          </cell>
          <cell r="F15786">
            <v>1100</v>
          </cell>
        </row>
        <row r="15787">
          <cell r="A15787">
            <v>2022</v>
          </cell>
          <cell r="B15787" t="str">
            <v>Nayarit</v>
          </cell>
          <cell r="F15787">
            <v>1311</v>
          </cell>
        </row>
        <row r="15788">
          <cell r="A15788">
            <v>2022</v>
          </cell>
          <cell r="B15788" t="str">
            <v>Nayarit</v>
          </cell>
          <cell r="F15788">
            <v>985</v>
          </cell>
        </row>
        <row r="15789">
          <cell r="A15789">
            <v>2022</v>
          </cell>
          <cell r="B15789" t="str">
            <v>Nayarit</v>
          </cell>
          <cell r="F15789">
            <v>1190</v>
          </cell>
        </row>
        <row r="15790">
          <cell r="A15790">
            <v>2022</v>
          </cell>
          <cell r="B15790" t="str">
            <v>Nayarit</v>
          </cell>
          <cell r="F15790">
            <v>876</v>
          </cell>
        </row>
        <row r="15791">
          <cell r="A15791">
            <v>2022</v>
          </cell>
          <cell r="B15791" t="str">
            <v>Nayarit</v>
          </cell>
          <cell r="F15791">
            <v>1074</v>
          </cell>
        </row>
        <row r="15792">
          <cell r="A15792">
            <v>2022</v>
          </cell>
          <cell r="B15792" t="str">
            <v>Nayarit</v>
          </cell>
          <cell r="F15792">
            <v>773</v>
          </cell>
        </row>
        <row r="15793">
          <cell r="A15793">
            <v>2022</v>
          </cell>
          <cell r="B15793" t="str">
            <v>Nayarit</v>
          </cell>
          <cell r="F15793">
            <v>966</v>
          </cell>
        </row>
        <row r="15794">
          <cell r="A15794">
            <v>2022</v>
          </cell>
          <cell r="B15794" t="str">
            <v>Nayarit</v>
          </cell>
          <cell r="F15794">
            <v>678</v>
          </cell>
        </row>
        <row r="15795">
          <cell r="A15795">
            <v>2022</v>
          </cell>
          <cell r="B15795" t="str">
            <v>Nayarit</v>
          </cell>
          <cell r="F15795">
            <v>863</v>
          </cell>
        </row>
        <row r="15796">
          <cell r="A15796">
            <v>2022</v>
          </cell>
          <cell r="B15796" t="str">
            <v>Nayarit</v>
          </cell>
          <cell r="F15796">
            <v>590</v>
          </cell>
        </row>
        <row r="15797">
          <cell r="A15797">
            <v>2022</v>
          </cell>
          <cell r="B15797" t="str">
            <v>Nayarit</v>
          </cell>
          <cell r="F15797">
            <v>764</v>
          </cell>
        </row>
        <row r="15798">
          <cell r="A15798">
            <v>2022</v>
          </cell>
          <cell r="B15798" t="str">
            <v>Nayarit</v>
          </cell>
          <cell r="F15798">
            <v>508</v>
          </cell>
        </row>
        <row r="15799">
          <cell r="A15799">
            <v>2022</v>
          </cell>
          <cell r="B15799" t="str">
            <v>Nayarit</v>
          </cell>
          <cell r="F15799">
            <v>669</v>
          </cell>
        </row>
        <row r="15800">
          <cell r="A15800">
            <v>2022</v>
          </cell>
          <cell r="B15800" t="str">
            <v>Nayarit</v>
          </cell>
          <cell r="F15800">
            <v>434</v>
          </cell>
        </row>
        <row r="15801">
          <cell r="A15801">
            <v>2022</v>
          </cell>
          <cell r="B15801" t="str">
            <v>Nayarit</v>
          </cell>
          <cell r="F15801">
            <v>580</v>
          </cell>
        </row>
        <row r="15802">
          <cell r="A15802">
            <v>2022</v>
          </cell>
          <cell r="B15802" t="str">
            <v>Nayarit</v>
          </cell>
          <cell r="F15802">
            <v>367</v>
          </cell>
        </row>
        <row r="15803">
          <cell r="A15803">
            <v>2022</v>
          </cell>
          <cell r="B15803" t="str">
            <v>Nayarit</v>
          </cell>
          <cell r="F15803">
            <v>496</v>
          </cell>
        </row>
        <row r="15804">
          <cell r="A15804">
            <v>2022</v>
          </cell>
          <cell r="B15804" t="str">
            <v>Nayarit</v>
          </cell>
          <cell r="F15804">
            <v>307</v>
          </cell>
        </row>
        <row r="15805">
          <cell r="A15805">
            <v>2022</v>
          </cell>
          <cell r="B15805" t="str">
            <v>Nayarit</v>
          </cell>
          <cell r="F15805">
            <v>418</v>
          </cell>
        </row>
        <row r="15806">
          <cell r="A15806">
            <v>2022</v>
          </cell>
          <cell r="B15806" t="str">
            <v>Nayarit</v>
          </cell>
          <cell r="F15806">
            <v>252</v>
          </cell>
        </row>
        <row r="15807">
          <cell r="A15807">
            <v>2022</v>
          </cell>
          <cell r="B15807" t="str">
            <v>Nayarit</v>
          </cell>
          <cell r="F15807">
            <v>346</v>
          </cell>
        </row>
        <row r="15808">
          <cell r="A15808">
            <v>2022</v>
          </cell>
          <cell r="B15808" t="str">
            <v>Nayarit</v>
          </cell>
          <cell r="F15808">
            <v>202</v>
          </cell>
        </row>
        <row r="15809">
          <cell r="A15809">
            <v>2022</v>
          </cell>
          <cell r="B15809" t="str">
            <v>Nayarit</v>
          </cell>
          <cell r="F15809">
            <v>281</v>
          </cell>
        </row>
        <row r="15810">
          <cell r="A15810">
            <v>2022</v>
          </cell>
          <cell r="B15810" t="str">
            <v>Nayarit</v>
          </cell>
          <cell r="F15810">
            <v>161</v>
          </cell>
        </row>
        <row r="15811">
          <cell r="A15811">
            <v>2022</v>
          </cell>
          <cell r="B15811" t="str">
            <v>Nayarit</v>
          </cell>
          <cell r="F15811">
            <v>224</v>
          </cell>
        </row>
        <row r="15812">
          <cell r="A15812">
            <v>2022</v>
          </cell>
          <cell r="B15812" t="str">
            <v>Nayarit</v>
          </cell>
          <cell r="F15812">
            <v>125</v>
          </cell>
        </row>
        <row r="15813">
          <cell r="A15813">
            <v>2022</v>
          </cell>
          <cell r="B15813" t="str">
            <v>Nayarit</v>
          </cell>
          <cell r="F15813">
            <v>175</v>
          </cell>
        </row>
        <row r="15814">
          <cell r="A15814">
            <v>2022</v>
          </cell>
          <cell r="B15814" t="str">
            <v>Nayarit</v>
          </cell>
          <cell r="F15814">
            <v>95</v>
          </cell>
        </row>
        <row r="15815">
          <cell r="A15815">
            <v>2022</v>
          </cell>
          <cell r="B15815" t="str">
            <v>Nayarit</v>
          </cell>
          <cell r="F15815">
            <v>135</v>
          </cell>
        </row>
        <row r="15816">
          <cell r="A15816">
            <v>2022</v>
          </cell>
          <cell r="B15816" t="str">
            <v>Nayarit</v>
          </cell>
          <cell r="F15816">
            <v>70</v>
          </cell>
        </row>
        <row r="15817">
          <cell r="A15817">
            <v>2022</v>
          </cell>
          <cell r="B15817" t="str">
            <v>Nayarit</v>
          </cell>
          <cell r="F15817">
            <v>101</v>
          </cell>
        </row>
        <row r="15818">
          <cell r="A15818">
            <v>2022</v>
          </cell>
          <cell r="B15818" t="str">
            <v>Nayarit</v>
          </cell>
          <cell r="F15818">
            <v>52</v>
          </cell>
        </row>
        <row r="15819">
          <cell r="A15819">
            <v>2022</v>
          </cell>
          <cell r="B15819" t="str">
            <v>Nayarit</v>
          </cell>
          <cell r="F15819">
            <v>73</v>
          </cell>
        </row>
        <row r="15820">
          <cell r="A15820">
            <v>2022</v>
          </cell>
          <cell r="B15820" t="str">
            <v>Nayarit</v>
          </cell>
          <cell r="F15820">
            <v>37</v>
          </cell>
        </row>
        <row r="15821">
          <cell r="A15821">
            <v>2022</v>
          </cell>
          <cell r="B15821" t="str">
            <v>Nayarit</v>
          </cell>
          <cell r="F15821">
            <v>51</v>
          </cell>
        </row>
        <row r="15822">
          <cell r="A15822">
            <v>2022</v>
          </cell>
          <cell r="B15822" t="str">
            <v>Nayarit</v>
          </cell>
          <cell r="F15822">
            <v>25</v>
          </cell>
        </row>
        <row r="15823">
          <cell r="A15823">
            <v>2022</v>
          </cell>
          <cell r="B15823" t="str">
            <v>Nayarit</v>
          </cell>
          <cell r="F15823">
            <v>35</v>
          </cell>
        </row>
        <row r="15824">
          <cell r="A15824">
            <v>2022</v>
          </cell>
          <cell r="B15824" t="str">
            <v>Nayarit</v>
          </cell>
          <cell r="F15824">
            <v>17</v>
          </cell>
        </row>
        <row r="15825">
          <cell r="A15825">
            <v>2022</v>
          </cell>
          <cell r="B15825" t="str">
            <v>Nayarit</v>
          </cell>
          <cell r="F15825">
            <v>23</v>
          </cell>
        </row>
        <row r="15826">
          <cell r="A15826">
            <v>2022</v>
          </cell>
          <cell r="B15826" t="str">
            <v>Nayarit</v>
          </cell>
          <cell r="F15826">
            <v>11</v>
          </cell>
        </row>
        <row r="15827">
          <cell r="A15827">
            <v>2022</v>
          </cell>
          <cell r="B15827" t="str">
            <v>Nayarit</v>
          </cell>
          <cell r="F15827">
            <v>14</v>
          </cell>
        </row>
        <row r="15828">
          <cell r="A15828">
            <v>2022</v>
          </cell>
          <cell r="B15828" t="str">
            <v>Nayarit</v>
          </cell>
          <cell r="F15828">
            <v>6</v>
          </cell>
        </row>
        <row r="15829">
          <cell r="A15829">
            <v>2022</v>
          </cell>
          <cell r="B15829" t="str">
            <v>Nayarit</v>
          </cell>
          <cell r="F15829">
            <v>9</v>
          </cell>
        </row>
        <row r="15830">
          <cell r="A15830">
            <v>2022</v>
          </cell>
          <cell r="B15830" t="str">
            <v>Nayarit</v>
          </cell>
          <cell r="F15830">
            <v>4</v>
          </cell>
        </row>
        <row r="15831">
          <cell r="A15831">
            <v>2022</v>
          </cell>
          <cell r="B15831" t="str">
            <v>Nayarit</v>
          </cell>
          <cell r="F15831">
            <v>5</v>
          </cell>
        </row>
        <row r="15832">
          <cell r="A15832">
            <v>2022</v>
          </cell>
          <cell r="B15832" t="str">
            <v>Nayarit</v>
          </cell>
          <cell r="F15832">
            <v>2</v>
          </cell>
        </row>
        <row r="15833">
          <cell r="A15833">
            <v>2022</v>
          </cell>
          <cell r="B15833" t="str">
            <v>Nayarit</v>
          </cell>
          <cell r="F15833">
            <v>3</v>
          </cell>
        </row>
        <row r="15834">
          <cell r="A15834">
            <v>2022</v>
          </cell>
          <cell r="B15834" t="str">
            <v>Nayarit</v>
          </cell>
          <cell r="F15834">
            <v>1</v>
          </cell>
        </row>
        <row r="15835">
          <cell r="A15835">
            <v>2022</v>
          </cell>
          <cell r="B15835" t="str">
            <v>Nayarit</v>
          </cell>
          <cell r="F15835">
            <v>2</v>
          </cell>
        </row>
        <row r="15836">
          <cell r="A15836">
            <v>2022</v>
          </cell>
          <cell r="B15836" t="str">
            <v>Nayarit</v>
          </cell>
          <cell r="F15836">
            <v>1</v>
          </cell>
        </row>
        <row r="15837">
          <cell r="A15837">
            <v>2022</v>
          </cell>
          <cell r="B15837" t="str">
            <v>Nayarit</v>
          </cell>
          <cell r="F15837">
            <v>1</v>
          </cell>
        </row>
        <row r="15838">
          <cell r="A15838">
            <v>2022</v>
          </cell>
          <cell r="B15838" t="str">
            <v>Nayarit</v>
          </cell>
          <cell r="F15838">
            <v>0</v>
          </cell>
        </row>
        <row r="15839">
          <cell r="A15839">
            <v>2022</v>
          </cell>
          <cell r="B15839" t="str">
            <v>Nayarit</v>
          </cell>
          <cell r="F15839">
            <v>0</v>
          </cell>
        </row>
        <row r="15840">
          <cell r="A15840">
            <v>2022</v>
          </cell>
          <cell r="B15840" t="str">
            <v>Nayarit</v>
          </cell>
          <cell r="F15840">
            <v>0</v>
          </cell>
        </row>
        <row r="15841">
          <cell r="A15841">
            <v>2022</v>
          </cell>
          <cell r="B15841" t="str">
            <v>Nayarit</v>
          </cell>
          <cell r="F15841">
            <v>0</v>
          </cell>
        </row>
        <row r="15842">
          <cell r="A15842">
            <v>2019</v>
          </cell>
          <cell r="B15842" t="str">
            <v>Nuevo León</v>
          </cell>
          <cell r="F15842">
            <v>46005</v>
          </cell>
        </row>
        <row r="15843">
          <cell r="A15843">
            <v>2019</v>
          </cell>
          <cell r="B15843" t="str">
            <v>Nuevo León</v>
          </cell>
          <cell r="F15843">
            <v>44293</v>
          </cell>
        </row>
        <row r="15844">
          <cell r="A15844">
            <v>2019</v>
          </cell>
          <cell r="B15844" t="str">
            <v>Nuevo León</v>
          </cell>
          <cell r="F15844">
            <v>46147</v>
          </cell>
        </row>
        <row r="15845">
          <cell r="A15845">
            <v>2019</v>
          </cell>
          <cell r="B15845" t="str">
            <v>Nuevo León</v>
          </cell>
          <cell r="F15845">
            <v>44422</v>
          </cell>
        </row>
        <row r="15846">
          <cell r="A15846">
            <v>2019</v>
          </cell>
          <cell r="B15846" t="str">
            <v>Nuevo León</v>
          </cell>
          <cell r="F15846">
            <v>46355</v>
          </cell>
        </row>
        <row r="15847">
          <cell r="A15847">
            <v>2019</v>
          </cell>
          <cell r="B15847" t="str">
            <v>Nuevo León</v>
          </cell>
          <cell r="F15847">
            <v>44603</v>
          </cell>
        </row>
        <row r="15848">
          <cell r="A15848">
            <v>2019</v>
          </cell>
          <cell r="B15848" t="str">
            <v>Nuevo León</v>
          </cell>
          <cell r="F15848">
            <v>46494</v>
          </cell>
        </row>
        <row r="15849">
          <cell r="A15849">
            <v>2019</v>
          </cell>
          <cell r="B15849" t="str">
            <v>Nuevo León</v>
          </cell>
          <cell r="F15849">
            <v>45003</v>
          </cell>
        </row>
        <row r="15850">
          <cell r="A15850">
            <v>2019</v>
          </cell>
          <cell r="B15850" t="str">
            <v>Nuevo León</v>
          </cell>
          <cell r="F15850">
            <v>46604</v>
          </cell>
        </row>
        <row r="15851">
          <cell r="A15851">
            <v>2019</v>
          </cell>
          <cell r="B15851" t="str">
            <v>Nuevo León</v>
          </cell>
          <cell r="F15851">
            <v>45399</v>
          </cell>
        </row>
        <row r="15852">
          <cell r="A15852">
            <v>2019</v>
          </cell>
          <cell r="B15852" t="str">
            <v>Nuevo León</v>
          </cell>
          <cell r="F15852">
            <v>46680</v>
          </cell>
        </row>
        <row r="15853">
          <cell r="A15853">
            <v>2019</v>
          </cell>
          <cell r="B15853" t="str">
            <v>Nuevo León</v>
          </cell>
          <cell r="F15853">
            <v>45484</v>
          </cell>
        </row>
        <row r="15854">
          <cell r="A15854">
            <v>2019</v>
          </cell>
          <cell r="B15854" t="str">
            <v>Nuevo León</v>
          </cell>
          <cell r="F15854">
            <v>46650</v>
          </cell>
        </row>
        <row r="15855">
          <cell r="A15855">
            <v>2019</v>
          </cell>
          <cell r="B15855" t="str">
            <v>Nuevo León</v>
          </cell>
          <cell r="F15855">
            <v>45412</v>
          </cell>
        </row>
        <row r="15856">
          <cell r="A15856">
            <v>2019</v>
          </cell>
          <cell r="B15856" t="str">
            <v>Nuevo León</v>
          </cell>
          <cell r="F15856">
            <v>46596</v>
          </cell>
        </row>
        <row r="15857">
          <cell r="A15857">
            <v>2019</v>
          </cell>
          <cell r="B15857" t="str">
            <v>Nuevo León</v>
          </cell>
          <cell r="F15857">
            <v>45283</v>
          </cell>
        </row>
        <row r="15858">
          <cell r="A15858">
            <v>2019</v>
          </cell>
          <cell r="B15858" t="str">
            <v>Nuevo León</v>
          </cell>
          <cell r="F15858">
            <v>46542</v>
          </cell>
        </row>
        <row r="15859">
          <cell r="A15859">
            <v>2019</v>
          </cell>
          <cell r="B15859" t="str">
            <v>Nuevo León</v>
          </cell>
          <cell r="F15859">
            <v>45171</v>
          </cell>
        </row>
        <row r="15860">
          <cell r="A15860">
            <v>2019</v>
          </cell>
          <cell r="B15860" t="str">
            <v>Nuevo León</v>
          </cell>
          <cell r="F15860">
            <v>46551</v>
          </cell>
        </row>
        <row r="15861">
          <cell r="A15861">
            <v>2019</v>
          </cell>
          <cell r="B15861" t="str">
            <v>Nuevo León</v>
          </cell>
          <cell r="F15861">
            <v>45118</v>
          </cell>
        </row>
        <row r="15862">
          <cell r="A15862">
            <v>2019</v>
          </cell>
          <cell r="B15862" t="str">
            <v>Nuevo León</v>
          </cell>
          <cell r="F15862">
            <v>46665</v>
          </cell>
        </row>
        <row r="15863">
          <cell r="A15863">
            <v>2019</v>
          </cell>
          <cell r="B15863" t="str">
            <v>Nuevo León</v>
          </cell>
          <cell r="F15863">
            <v>45181</v>
          </cell>
        </row>
        <row r="15864">
          <cell r="A15864">
            <v>2019</v>
          </cell>
          <cell r="B15864" t="str">
            <v>Nuevo León</v>
          </cell>
          <cell r="F15864">
            <v>46838</v>
          </cell>
        </row>
        <row r="15865">
          <cell r="A15865">
            <v>2019</v>
          </cell>
          <cell r="B15865" t="str">
            <v>Nuevo León</v>
          </cell>
          <cell r="F15865">
            <v>45317</v>
          </cell>
        </row>
        <row r="15866">
          <cell r="A15866">
            <v>2019</v>
          </cell>
          <cell r="B15866" t="str">
            <v>Nuevo León</v>
          </cell>
          <cell r="F15866">
            <v>47045</v>
          </cell>
        </row>
        <row r="15867">
          <cell r="A15867">
            <v>2019</v>
          </cell>
          <cell r="B15867" t="str">
            <v>Nuevo León</v>
          </cell>
          <cell r="F15867">
            <v>45442</v>
          </cell>
        </row>
        <row r="15868">
          <cell r="A15868">
            <v>2019</v>
          </cell>
          <cell r="B15868" t="str">
            <v>Nuevo León</v>
          </cell>
          <cell r="F15868">
            <v>47288</v>
          </cell>
        </row>
        <row r="15869">
          <cell r="A15869">
            <v>2019</v>
          </cell>
          <cell r="B15869" t="str">
            <v>Nuevo León</v>
          </cell>
          <cell r="F15869">
            <v>45581</v>
          </cell>
        </row>
        <row r="15870">
          <cell r="A15870">
            <v>2019</v>
          </cell>
          <cell r="B15870" t="str">
            <v>Nuevo León</v>
          </cell>
          <cell r="F15870">
            <v>47482</v>
          </cell>
        </row>
        <row r="15871">
          <cell r="A15871">
            <v>2019</v>
          </cell>
          <cell r="B15871" t="str">
            <v>Nuevo León</v>
          </cell>
          <cell r="F15871">
            <v>45681</v>
          </cell>
        </row>
        <row r="15872">
          <cell r="A15872">
            <v>2019</v>
          </cell>
          <cell r="B15872" t="str">
            <v>Nuevo León</v>
          </cell>
          <cell r="F15872">
            <v>47718</v>
          </cell>
        </row>
        <row r="15873">
          <cell r="A15873">
            <v>2019</v>
          </cell>
          <cell r="B15873" t="str">
            <v>Nuevo León</v>
          </cell>
          <cell r="F15873">
            <v>45792</v>
          </cell>
        </row>
        <row r="15874">
          <cell r="A15874">
            <v>2019</v>
          </cell>
          <cell r="B15874" t="str">
            <v>Nuevo León</v>
          </cell>
          <cell r="F15874">
            <v>48030</v>
          </cell>
        </row>
        <row r="15875">
          <cell r="A15875">
            <v>2019</v>
          </cell>
          <cell r="B15875" t="str">
            <v>Nuevo León</v>
          </cell>
          <cell r="F15875">
            <v>45970</v>
          </cell>
        </row>
        <row r="15876">
          <cell r="A15876">
            <v>2019</v>
          </cell>
          <cell r="B15876" t="str">
            <v>Nuevo León</v>
          </cell>
          <cell r="F15876">
            <v>48362</v>
          </cell>
        </row>
        <row r="15877">
          <cell r="A15877">
            <v>2019</v>
          </cell>
          <cell r="B15877" t="str">
            <v>Nuevo León</v>
          </cell>
          <cell r="F15877">
            <v>46198</v>
          </cell>
        </row>
        <row r="15878">
          <cell r="A15878">
            <v>2019</v>
          </cell>
          <cell r="B15878" t="str">
            <v>Nuevo León</v>
          </cell>
          <cell r="F15878">
            <v>48641</v>
          </cell>
        </row>
        <row r="15879">
          <cell r="A15879">
            <v>2019</v>
          </cell>
          <cell r="B15879" t="str">
            <v>Nuevo León</v>
          </cell>
          <cell r="F15879">
            <v>46390</v>
          </cell>
        </row>
        <row r="15880">
          <cell r="A15880">
            <v>2019</v>
          </cell>
          <cell r="B15880" t="str">
            <v>Nuevo León</v>
          </cell>
          <cell r="F15880">
            <v>48783</v>
          </cell>
        </row>
        <row r="15881">
          <cell r="A15881">
            <v>2019</v>
          </cell>
          <cell r="B15881" t="str">
            <v>Nuevo León</v>
          </cell>
          <cell r="F15881">
            <v>46433</v>
          </cell>
        </row>
        <row r="15882">
          <cell r="A15882">
            <v>2019</v>
          </cell>
          <cell r="B15882" t="str">
            <v>Nuevo León</v>
          </cell>
          <cell r="F15882">
            <v>48931</v>
          </cell>
        </row>
        <row r="15883">
          <cell r="A15883">
            <v>2019</v>
          </cell>
          <cell r="B15883" t="str">
            <v>Nuevo León</v>
          </cell>
          <cell r="F15883">
            <v>46381</v>
          </cell>
        </row>
        <row r="15884">
          <cell r="A15884">
            <v>2019</v>
          </cell>
          <cell r="B15884" t="str">
            <v>Nuevo León</v>
          </cell>
          <cell r="F15884">
            <v>49155</v>
          </cell>
        </row>
        <row r="15885">
          <cell r="A15885">
            <v>2019</v>
          </cell>
          <cell r="B15885" t="str">
            <v>Nuevo León</v>
          </cell>
          <cell r="F15885">
            <v>46347</v>
          </cell>
        </row>
        <row r="15886">
          <cell r="A15886">
            <v>2019</v>
          </cell>
          <cell r="B15886" t="str">
            <v>Nuevo León</v>
          </cell>
          <cell r="F15886">
            <v>49409</v>
          </cell>
        </row>
        <row r="15887">
          <cell r="A15887">
            <v>2019</v>
          </cell>
          <cell r="B15887" t="str">
            <v>Nuevo León</v>
          </cell>
          <cell r="F15887">
            <v>46396</v>
          </cell>
        </row>
        <row r="15888">
          <cell r="A15888">
            <v>2019</v>
          </cell>
          <cell r="B15888" t="str">
            <v>Nuevo León</v>
          </cell>
          <cell r="F15888">
            <v>49684</v>
          </cell>
        </row>
        <row r="15889">
          <cell r="A15889">
            <v>2019</v>
          </cell>
          <cell r="B15889" t="str">
            <v>Nuevo León</v>
          </cell>
          <cell r="F15889">
            <v>46523</v>
          </cell>
        </row>
        <row r="15890">
          <cell r="A15890">
            <v>2019</v>
          </cell>
          <cell r="B15890" t="str">
            <v>Nuevo León</v>
          </cell>
          <cell r="F15890">
            <v>49926</v>
          </cell>
        </row>
        <row r="15891">
          <cell r="A15891">
            <v>2019</v>
          </cell>
          <cell r="B15891" t="str">
            <v>Nuevo León</v>
          </cell>
          <cell r="F15891">
            <v>46651</v>
          </cell>
        </row>
        <row r="15892">
          <cell r="A15892">
            <v>2019</v>
          </cell>
          <cell r="B15892" t="str">
            <v>Nuevo León</v>
          </cell>
          <cell r="F15892">
            <v>49869</v>
          </cell>
        </row>
        <row r="15893">
          <cell r="A15893">
            <v>2019</v>
          </cell>
          <cell r="B15893" t="str">
            <v>Nuevo León</v>
          </cell>
          <cell r="F15893">
            <v>46540</v>
          </cell>
        </row>
        <row r="15894">
          <cell r="A15894">
            <v>2019</v>
          </cell>
          <cell r="B15894" t="str">
            <v>Nuevo León</v>
          </cell>
          <cell r="F15894">
            <v>49458</v>
          </cell>
        </row>
        <row r="15895">
          <cell r="A15895">
            <v>2019</v>
          </cell>
          <cell r="B15895" t="str">
            <v>Nuevo León</v>
          </cell>
          <cell r="F15895">
            <v>46171</v>
          </cell>
        </row>
        <row r="15896">
          <cell r="A15896">
            <v>2019</v>
          </cell>
          <cell r="B15896" t="str">
            <v>Nuevo León</v>
          </cell>
          <cell r="F15896">
            <v>48822</v>
          </cell>
        </row>
        <row r="15897">
          <cell r="A15897">
            <v>2019</v>
          </cell>
          <cell r="B15897" t="str">
            <v>Nuevo León</v>
          </cell>
          <cell r="F15897">
            <v>45701</v>
          </cell>
        </row>
        <row r="15898">
          <cell r="A15898">
            <v>2019</v>
          </cell>
          <cell r="B15898" t="str">
            <v>Nuevo León</v>
          </cell>
          <cell r="F15898">
            <v>47976</v>
          </cell>
        </row>
        <row r="15899">
          <cell r="A15899">
            <v>2019</v>
          </cell>
          <cell r="B15899" t="str">
            <v>Nuevo León</v>
          </cell>
          <cell r="F15899">
            <v>45152</v>
          </cell>
        </row>
        <row r="15900">
          <cell r="A15900">
            <v>2019</v>
          </cell>
          <cell r="B15900" t="str">
            <v>Nuevo León</v>
          </cell>
          <cell r="F15900">
            <v>47070</v>
          </cell>
        </row>
        <row r="15901">
          <cell r="A15901">
            <v>2019</v>
          </cell>
          <cell r="B15901" t="str">
            <v>Nuevo León</v>
          </cell>
          <cell r="F15901">
            <v>44616</v>
          </cell>
        </row>
        <row r="15902">
          <cell r="A15902">
            <v>2019</v>
          </cell>
          <cell r="B15902" t="str">
            <v>Nuevo León</v>
          </cell>
          <cell r="F15902">
            <v>46161</v>
          </cell>
        </row>
        <row r="15903">
          <cell r="A15903">
            <v>2019</v>
          </cell>
          <cell r="B15903" t="str">
            <v>Nuevo León</v>
          </cell>
          <cell r="F15903">
            <v>44120</v>
          </cell>
        </row>
        <row r="15904">
          <cell r="A15904">
            <v>2019</v>
          </cell>
          <cell r="B15904" t="str">
            <v>Nuevo León</v>
          </cell>
          <cell r="F15904">
            <v>45194</v>
          </cell>
        </row>
        <row r="15905">
          <cell r="A15905">
            <v>2019</v>
          </cell>
          <cell r="B15905" t="str">
            <v>Nuevo León</v>
          </cell>
          <cell r="F15905">
            <v>43604</v>
          </cell>
        </row>
        <row r="15906">
          <cell r="A15906">
            <v>2019</v>
          </cell>
          <cell r="B15906" t="str">
            <v>Nuevo León</v>
          </cell>
          <cell r="F15906">
            <v>44186</v>
          </cell>
        </row>
        <row r="15907">
          <cell r="A15907">
            <v>2019</v>
          </cell>
          <cell r="B15907" t="str">
            <v>Nuevo León</v>
          </cell>
          <cell r="F15907">
            <v>43049</v>
          </cell>
        </row>
        <row r="15908">
          <cell r="A15908">
            <v>2019</v>
          </cell>
          <cell r="B15908" t="str">
            <v>Nuevo León</v>
          </cell>
          <cell r="F15908">
            <v>43206</v>
          </cell>
        </row>
        <row r="15909">
          <cell r="A15909">
            <v>2019</v>
          </cell>
          <cell r="B15909" t="str">
            <v>Nuevo León</v>
          </cell>
          <cell r="F15909">
            <v>42503</v>
          </cell>
        </row>
        <row r="15910">
          <cell r="A15910">
            <v>2019</v>
          </cell>
          <cell r="B15910" t="str">
            <v>Nuevo León</v>
          </cell>
          <cell r="F15910">
            <v>42279</v>
          </cell>
        </row>
        <row r="15911">
          <cell r="A15911">
            <v>2019</v>
          </cell>
          <cell r="B15911" t="str">
            <v>Nuevo León</v>
          </cell>
          <cell r="F15911">
            <v>41998</v>
          </cell>
        </row>
        <row r="15912">
          <cell r="A15912">
            <v>2019</v>
          </cell>
          <cell r="B15912" t="str">
            <v>Nuevo León</v>
          </cell>
          <cell r="F15912">
            <v>41359</v>
          </cell>
        </row>
        <row r="15913">
          <cell r="A15913">
            <v>2019</v>
          </cell>
          <cell r="B15913" t="str">
            <v>Nuevo León</v>
          </cell>
          <cell r="F15913">
            <v>41511</v>
          </cell>
        </row>
        <row r="15914">
          <cell r="A15914">
            <v>2019</v>
          </cell>
          <cell r="B15914" t="str">
            <v>Nuevo León</v>
          </cell>
          <cell r="F15914">
            <v>40455</v>
          </cell>
        </row>
        <row r="15915">
          <cell r="A15915">
            <v>2019</v>
          </cell>
          <cell r="B15915" t="str">
            <v>Nuevo León</v>
          </cell>
          <cell r="F15915">
            <v>41037</v>
          </cell>
        </row>
        <row r="15916">
          <cell r="A15916">
            <v>2019</v>
          </cell>
          <cell r="B15916" t="str">
            <v>Nuevo León</v>
          </cell>
          <cell r="F15916">
            <v>39623</v>
          </cell>
        </row>
        <row r="15917">
          <cell r="A15917">
            <v>2019</v>
          </cell>
          <cell r="B15917" t="str">
            <v>Nuevo León</v>
          </cell>
          <cell r="F15917">
            <v>40589</v>
          </cell>
        </row>
        <row r="15918">
          <cell r="A15918">
            <v>2019</v>
          </cell>
          <cell r="B15918" t="str">
            <v>Nuevo León</v>
          </cell>
          <cell r="F15918">
            <v>38902</v>
          </cell>
        </row>
        <row r="15919">
          <cell r="A15919">
            <v>2019</v>
          </cell>
          <cell r="B15919" t="str">
            <v>Nuevo León</v>
          </cell>
          <cell r="F15919">
            <v>40168</v>
          </cell>
        </row>
        <row r="15920">
          <cell r="A15920">
            <v>2019</v>
          </cell>
          <cell r="B15920" t="str">
            <v>Nuevo León</v>
          </cell>
          <cell r="F15920">
            <v>38333</v>
          </cell>
        </row>
        <row r="15921">
          <cell r="A15921">
            <v>2019</v>
          </cell>
          <cell r="B15921" t="str">
            <v>Nuevo León</v>
          </cell>
          <cell r="F15921">
            <v>39796</v>
          </cell>
        </row>
        <row r="15922">
          <cell r="A15922">
            <v>2019</v>
          </cell>
          <cell r="B15922" t="str">
            <v>Nuevo León</v>
          </cell>
          <cell r="F15922">
            <v>37912</v>
          </cell>
        </row>
        <row r="15923">
          <cell r="A15923">
            <v>2019</v>
          </cell>
          <cell r="B15923" t="str">
            <v>Nuevo León</v>
          </cell>
          <cell r="F15923">
            <v>39475</v>
          </cell>
        </row>
        <row r="15924">
          <cell r="A15924">
            <v>2019</v>
          </cell>
          <cell r="B15924" t="str">
            <v>Nuevo León</v>
          </cell>
          <cell r="F15924">
            <v>37618</v>
          </cell>
        </row>
        <row r="15925">
          <cell r="A15925">
            <v>2019</v>
          </cell>
          <cell r="B15925" t="str">
            <v>Nuevo León</v>
          </cell>
          <cell r="F15925">
            <v>39200</v>
          </cell>
        </row>
        <row r="15926">
          <cell r="A15926">
            <v>2019</v>
          </cell>
          <cell r="B15926" t="str">
            <v>Nuevo León</v>
          </cell>
          <cell r="F15926">
            <v>37440</v>
          </cell>
        </row>
        <row r="15927">
          <cell r="A15927">
            <v>2019</v>
          </cell>
          <cell r="B15927" t="str">
            <v>Nuevo León</v>
          </cell>
          <cell r="F15927">
            <v>38962</v>
          </cell>
        </row>
        <row r="15928">
          <cell r="A15928">
            <v>2019</v>
          </cell>
          <cell r="B15928" t="str">
            <v>Nuevo León</v>
          </cell>
          <cell r="F15928">
            <v>37352</v>
          </cell>
        </row>
        <row r="15929">
          <cell r="A15929">
            <v>2019</v>
          </cell>
          <cell r="B15929" t="str">
            <v>Nuevo León</v>
          </cell>
          <cell r="F15929">
            <v>38748</v>
          </cell>
        </row>
        <row r="15930">
          <cell r="A15930">
            <v>2019</v>
          </cell>
          <cell r="B15930" t="str">
            <v>Nuevo León</v>
          </cell>
          <cell r="F15930">
            <v>37199</v>
          </cell>
        </row>
        <row r="15931">
          <cell r="A15931">
            <v>2019</v>
          </cell>
          <cell r="B15931" t="str">
            <v>Nuevo León</v>
          </cell>
          <cell r="F15931">
            <v>38429</v>
          </cell>
        </row>
        <row r="15932">
          <cell r="A15932">
            <v>2019</v>
          </cell>
          <cell r="B15932" t="str">
            <v>Nuevo León</v>
          </cell>
          <cell r="F15932">
            <v>36860</v>
          </cell>
        </row>
        <row r="15933">
          <cell r="A15933">
            <v>2019</v>
          </cell>
          <cell r="B15933" t="str">
            <v>Nuevo León</v>
          </cell>
          <cell r="F15933">
            <v>37929</v>
          </cell>
        </row>
        <row r="15934">
          <cell r="A15934">
            <v>2019</v>
          </cell>
          <cell r="B15934" t="str">
            <v>Nuevo León</v>
          </cell>
          <cell r="F15934">
            <v>36340</v>
          </cell>
        </row>
        <row r="15935">
          <cell r="A15935">
            <v>2019</v>
          </cell>
          <cell r="B15935" t="str">
            <v>Nuevo León</v>
          </cell>
          <cell r="F15935">
            <v>37285</v>
          </cell>
        </row>
        <row r="15936">
          <cell r="A15936">
            <v>2019</v>
          </cell>
          <cell r="B15936" t="str">
            <v>Nuevo León</v>
          </cell>
          <cell r="F15936">
            <v>35627</v>
          </cell>
        </row>
        <row r="15937">
          <cell r="A15937">
            <v>2019</v>
          </cell>
          <cell r="B15937" t="str">
            <v>Nuevo León</v>
          </cell>
          <cell r="F15937">
            <v>36494</v>
          </cell>
        </row>
        <row r="15938">
          <cell r="A15938">
            <v>2019</v>
          </cell>
          <cell r="B15938" t="str">
            <v>Nuevo León</v>
          </cell>
          <cell r="F15938">
            <v>34743</v>
          </cell>
        </row>
        <row r="15939">
          <cell r="A15939">
            <v>2019</v>
          </cell>
          <cell r="B15939" t="str">
            <v>Nuevo León</v>
          </cell>
          <cell r="F15939">
            <v>35588</v>
          </cell>
        </row>
        <row r="15940">
          <cell r="A15940">
            <v>2019</v>
          </cell>
          <cell r="B15940" t="str">
            <v>Nuevo León</v>
          </cell>
          <cell r="F15940">
            <v>33749</v>
          </cell>
        </row>
        <row r="15941">
          <cell r="A15941">
            <v>2019</v>
          </cell>
          <cell r="B15941" t="str">
            <v>Nuevo León</v>
          </cell>
          <cell r="F15941">
            <v>34603</v>
          </cell>
        </row>
        <row r="15942">
          <cell r="A15942">
            <v>2019</v>
          </cell>
          <cell r="B15942" t="str">
            <v>Nuevo León</v>
          </cell>
          <cell r="F15942">
            <v>32680</v>
          </cell>
        </row>
        <row r="15943">
          <cell r="A15943">
            <v>2019</v>
          </cell>
          <cell r="B15943" t="str">
            <v>Nuevo León</v>
          </cell>
          <cell r="F15943">
            <v>33564</v>
          </cell>
        </row>
        <row r="15944">
          <cell r="A15944">
            <v>2019</v>
          </cell>
          <cell r="B15944" t="str">
            <v>Nuevo León</v>
          </cell>
          <cell r="F15944">
            <v>31553</v>
          </cell>
        </row>
        <row r="15945">
          <cell r="A15945">
            <v>2019</v>
          </cell>
          <cell r="B15945" t="str">
            <v>Nuevo León</v>
          </cell>
          <cell r="F15945">
            <v>32495</v>
          </cell>
        </row>
        <row r="15946">
          <cell r="A15946">
            <v>2019</v>
          </cell>
          <cell r="B15946" t="str">
            <v>Nuevo León</v>
          </cell>
          <cell r="F15946">
            <v>30413</v>
          </cell>
        </row>
        <row r="15947">
          <cell r="A15947">
            <v>2019</v>
          </cell>
          <cell r="B15947" t="str">
            <v>Nuevo León</v>
          </cell>
          <cell r="F15947">
            <v>31428</v>
          </cell>
        </row>
        <row r="15948">
          <cell r="A15948">
            <v>2019</v>
          </cell>
          <cell r="B15948" t="str">
            <v>Nuevo León</v>
          </cell>
          <cell r="F15948">
            <v>29290</v>
          </cell>
        </row>
        <row r="15949">
          <cell r="A15949">
            <v>2019</v>
          </cell>
          <cell r="B15949" t="str">
            <v>Nuevo León</v>
          </cell>
          <cell r="F15949">
            <v>30383</v>
          </cell>
        </row>
        <row r="15950">
          <cell r="A15950">
            <v>2019</v>
          </cell>
          <cell r="B15950" t="str">
            <v>Nuevo León</v>
          </cell>
          <cell r="F15950">
            <v>28191</v>
          </cell>
        </row>
        <row r="15951">
          <cell r="A15951">
            <v>2019</v>
          </cell>
          <cell r="B15951" t="str">
            <v>Nuevo León</v>
          </cell>
          <cell r="F15951">
            <v>29351</v>
          </cell>
        </row>
        <row r="15952">
          <cell r="A15952">
            <v>2019</v>
          </cell>
          <cell r="B15952" t="str">
            <v>Nuevo León</v>
          </cell>
          <cell r="F15952">
            <v>27098</v>
          </cell>
        </row>
        <row r="15953">
          <cell r="A15953">
            <v>2019</v>
          </cell>
          <cell r="B15953" t="str">
            <v>Nuevo León</v>
          </cell>
          <cell r="F15953">
            <v>28316</v>
          </cell>
        </row>
        <row r="15954">
          <cell r="A15954">
            <v>2019</v>
          </cell>
          <cell r="B15954" t="str">
            <v>Nuevo León</v>
          </cell>
          <cell r="F15954">
            <v>26004</v>
          </cell>
        </row>
        <row r="15955">
          <cell r="A15955">
            <v>2019</v>
          </cell>
          <cell r="B15955" t="str">
            <v>Nuevo León</v>
          </cell>
          <cell r="F15955">
            <v>27267</v>
          </cell>
        </row>
        <row r="15956">
          <cell r="A15956">
            <v>2019</v>
          </cell>
          <cell r="B15956" t="str">
            <v>Nuevo León</v>
          </cell>
          <cell r="F15956">
            <v>24898</v>
          </cell>
        </row>
        <row r="15957">
          <cell r="A15957">
            <v>2019</v>
          </cell>
          <cell r="B15957" t="str">
            <v>Nuevo León</v>
          </cell>
          <cell r="F15957">
            <v>26201</v>
          </cell>
        </row>
        <row r="15958">
          <cell r="A15958">
            <v>2019</v>
          </cell>
          <cell r="B15958" t="str">
            <v>Nuevo León</v>
          </cell>
          <cell r="F15958">
            <v>23771</v>
          </cell>
        </row>
        <row r="15959">
          <cell r="A15959">
            <v>2019</v>
          </cell>
          <cell r="B15959" t="str">
            <v>Nuevo León</v>
          </cell>
          <cell r="F15959">
            <v>25105</v>
          </cell>
        </row>
        <row r="15960">
          <cell r="A15960">
            <v>2019</v>
          </cell>
          <cell r="B15960" t="str">
            <v>Nuevo León</v>
          </cell>
          <cell r="F15960">
            <v>22619</v>
          </cell>
        </row>
        <row r="15961">
          <cell r="A15961">
            <v>2019</v>
          </cell>
          <cell r="B15961" t="str">
            <v>Nuevo León</v>
          </cell>
          <cell r="F15961">
            <v>23978</v>
          </cell>
        </row>
        <row r="15962">
          <cell r="A15962">
            <v>2019</v>
          </cell>
          <cell r="B15962" t="str">
            <v>Nuevo León</v>
          </cell>
          <cell r="F15962">
            <v>21440</v>
          </cell>
        </row>
        <row r="15963">
          <cell r="A15963">
            <v>2019</v>
          </cell>
          <cell r="B15963" t="str">
            <v>Nuevo León</v>
          </cell>
          <cell r="F15963">
            <v>22813</v>
          </cell>
        </row>
        <row r="15964">
          <cell r="A15964">
            <v>2019</v>
          </cell>
          <cell r="B15964" t="str">
            <v>Nuevo León</v>
          </cell>
          <cell r="F15964">
            <v>20246</v>
          </cell>
        </row>
        <row r="15965">
          <cell r="A15965">
            <v>2019</v>
          </cell>
          <cell r="B15965" t="str">
            <v>Nuevo León</v>
          </cell>
          <cell r="F15965">
            <v>21621</v>
          </cell>
        </row>
        <row r="15966">
          <cell r="A15966">
            <v>2019</v>
          </cell>
          <cell r="B15966" t="str">
            <v>Nuevo León</v>
          </cell>
          <cell r="F15966">
            <v>19053</v>
          </cell>
        </row>
        <row r="15967">
          <cell r="A15967">
            <v>2019</v>
          </cell>
          <cell r="B15967" t="str">
            <v>Nuevo León</v>
          </cell>
          <cell r="F15967">
            <v>20425</v>
          </cell>
        </row>
        <row r="15968">
          <cell r="A15968">
            <v>2019</v>
          </cell>
          <cell r="B15968" t="str">
            <v>Nuevo León</v>
          </cell>
          <cell r="F15968">
            <v>17883</v>
          </cell>
        </row>
        <row r="15969">
          <cell r="A15969">
            <v>2019</v>
          </cell>
          <cell r="B15969" t="str">
            <v>Nuevo León</v>
          </cell>
          <cell r="F15969">
            <v>19253</v>
          </cell>
        </row>
        <row r="15970">
          <cell r="A15970">
            <v>2019</v>
          </cell>
          <cell r="B15970" t="str">
            <v>Nuevo León</v>
          </cell>
          <cell r="F15970">
            <v>16749</v>
          </cell>
        </row>
        <row r="15971">
          <cell r="A15971">
            <v>2019</v>
          </cell>
          <cell r="B15971" t="str">
            <v>Nuevo León</v>
          </cell>
          <cell r="F15971">
            <v>18121</v>
          </cell>
        </row>
        <row r="15972">
          <cell r="A15972">
            <v>2019</v>
          </cell>
          <cell r="B15972" t="str">
            <v>Nuevo León</v>
          </cell>
          <cell r="F15972">
            <v>15638</v>
          </cell>
        </row>
        <row r="15973">
          <cell r="A15973">
            <v>2019</v>
          </cell>
          <cell r="B15973" t="str">
            <v>Nuevo León</v>
          </cell>
          <cell r="F15973">
            <v>17031</v>
          </cell>
        </row>
        <row r="15974">
          <cell r="A15974">
            <v>2019</v>
          </cell>
          <cell r="B15974" t="str">
            <v>Nuevo León</v>
          </cell>
          <cell r="F15974">
            <v>14569</v>
          </cell>
        </row>
        <row r="15975">
          <cell r="A15975">
            <v>2019</v>
          </cell>
          <cell r="B15975" t="str">
            <v>Nuevo León</v>
          </cell>
          <cell r="F15975">
            <v>15976</v>
          </cell>
        </row>
        <row r="15976">
          <cell r="A15976">
            <v>2019</v>
          </cell>
          <cell r="B15976" t="str">
            <v>Nuevo León</v>
          </cell>
          <cell r="F15976">
            <v>13545</v>
          </cell>
        </row>
        <row r="15977">
          <cell r="A15977">
            <v>2019</v>
          </cell>
          <cell r="B15977" t="str">
            <v>Nuevo León</v>
          </cell>
          <cell r="F15977">
            <v>14955</v>
          </cell>
        </row>
        <row r="15978">
          <cell r="A15978">
            <v>2019</v>
          </cell>
          <cell r="B15978" t="str">
            <v>Nuevo León</v>
          </cell>
          <cell r="F15978">
            <v>12545</v>
          </cell>
        </row>
        <row r="15979">
          <cell r="A15979">
            <v>2019</v>
          </cell>
          <cell r="B15979" t="str">
            <v>Nuevo León</v>
          </cell>
          <cell r="F15979">
            <v>13976</v>
          </cell>
        </row>
        <row r="15980">
          <cell r="A15980">
            <v>2019</v>
          </cell>
          <cell r="B15980" t="str">
            <v>Nuevo León</v>
          </cell>
          <cell r="F15980">
            <v>11677</v>
          </cell>
        </row>
        <row r="15981">
          <cell r="A15981">
            <v>2019</v>
          </cell>
          <cell r="B15981" t="str">
            <v>Nuevo León</v>
          </cell>
          <cell r="F15981">
            <v>13142</v>
          </cell>
        </row>
        <row r="15982">
          <cell r="A15982">
            <v>2019</v>
          </cell>
          <cell r="B15982" t="str">
            <v>Nuevo León</v>
          </cell>
          <cell r="F15982">
            <v>10897</v>
          </cell>
        </row>
        <row r="15983">
          <cell r="A15983">
            <v>2019</v>
          </cell>
          <cell r="B15983" t="str">
            <v>Nuevo León</v>
          </cell>
          <cell r="F15983">
            <v>12388</v>
          </cell>
        </row>
        <row r="15984">
          <cell r="A15984">
            <v>2019</v>
          </cell>
          <cell r="B15984" t="str">
            <v>Nuevo León</v>
          </cell>
          <cell r="F15984">
            <v>10114</v>
          </cell>
        </row>
        <row r="15985">
          <cell r="A15985">
            <v>2019</v>
          </cell>
          <cell r="B15985" t="str">
            <v>Nuevo León</v>
          </cell>
          <cell r="F15985">
            <v>11618</v>
          </cell>
        </row>
        <row r="15986">
          <cell r="A15986">
            <v>2019</v>
          </cell>
          <cell r="B15986" t="str">
            <v>Nuevo León</v>
          </cell>
          <cell r="F15986">
            <v>9370</v>
          </cell>
        </row>
        <row r="15987">
          <cell r="A15987">
            <v>2019</v>
          </cell>
          <cell r="B15987" t="str">
            <v>Nuevo León</v>
          </cell>
          <cell r="F15987">
            <v>10889</v>
          </cell>
        </row>
        <row r="15988">
          <cell r="A15988">
            <v>2019</v>
          </cell>
          <cell r="B15988" t="str">
            <v>Nuevo León</v>
          </cell>
          <cell r="F15988">
            <v>8662</v>
          </cell>
        </row>
        <row r="15989">
          <cell r="A15989">
            <v>2019</v>
          </cell>
          <cell r="B15989" t="str">
            <v>Nuevo León</v>
          </cell>
          <cell r="F15989">
            <v>10189</v>
          </cell>
        </row>
        <row r="15990">
          <cell r="A15990">
            <v>2019</v>
          </cell>
          <cell r="B15990" t="str">
            <v>Nuevo León</v>
          </cell>
          <cell r="F15990">
            <v>7987</v>
          </cell>
        </row>
        <row r="15991">
          <cell r="A15991">
            <v>2019</v>
          </cell>
          <cell r="B15991" t="str">
            <v>Nuevo León</v>
          </cell>
          <cell r="F15991">
            <v>9522</v>
          </cell>
        </row>
        <row r="15992">
          <cell r="A15992">
            <v>2019</v>
          </cell>
          <cell r="B15992" t="str">
            <v>Nuevo León</v>
          </cell>
          <cell r="F15992">
            <v>7341</v>
          </cell>
        </row>
        <row r="15993">
          <cell r="A15993">
            <v>2019</v>
          </cell>
          <cell r="B15993" t="str">
            <v>Nuevo León</v>
          </cell>
          <cell r="F15993">
            <v>8873</v>
          </cell>
        </row>
        <row r="15994">
          <cell r="A15994">
            <v>2019</v>
          </cell>
          <cell r="B15994" t="str">
            <v>Nuevo León</v>
          </cell>
          <cell r="F15994">
            <v>6722</v>
          </cell>
        </row>
        <row r="15995">
          <cell r="A15995">
            <v>2019</v>
          </cell>
          <cell r="B15995" t="str">
            <v>Nuevo León</v>
          </cell>
          <cell r="F15995">
            <v>8239</v>
          </cell>
        </row>
        <row r="15996">
          <cell r="A15996">
            <v>2019</v>
          </cell>
          <cell r="B15996" t="str">
            <v>Nuevo León</v>
          </cell>
          <cell r="F15996">
            <v>6147</v>
          </cell>
        </row>
        <row r="15997">
          <cell r="A15997">
            <v>2019</v>
          </cell>
          <cell r="B15997" t="str">
            <v>Nuevo León</v>
          </cell>
          <cell r="F15997">
            <v>7644</v>
          </cell>
        </row>
        <row r="15998">
          <cell r="A15998">
            <v>2019</v>
          </cell>
          <cell r="B15998" t="str">
            <v>Nuevo León</v>
          </cell>
          <cell r="F15998">
            <v>5594</v>
          </cell>
        </row>
        <row r="15999">
          <cell r="A15999">
            <v>2019</v>
          </cell>
          <cell r="B15999" t="str">
            <v>Nuevo León</v>
          </cell>
          <cell r="F15999">
            <v>7064</v>
          </cell>
        </row>
        <row r="16000">
          <cell r="A16000">
            <v>2019</v>
          </cell>
          <cell r="B16000" t="str">
            <v>Nuevo León</v>
          </cell>
          <cell r="F16000">
            <v>5050</v>
          </cell>
        </row>
        <row r="16001">
          <cell r="A16001">
            <v>2019</v>
          </cell>
          <cell r="B16001" t="str">
            <v>Nuevo León</v>
          </cell>
          <cell r="F16001">
            <v>6479</v>
          </cell>
        </row>
        <row r="16002">
          <cell r="A16002">
            <v>2019</v>
          </cell>
          <cell r="B16002" t="str">
            <v>Nuevo León</v>
          </cell>
          <cell r="F16002">
            <v>4530</v>
          </cell>
        </row>
        <row r="16003">
          <cell r="A16003">
            <v>2019</v>
          </cell>
          <cell r="B16003" t="str">
            <v>Nuevo León</v>
          </cell>
          <cell r="F16003">
            <v>5908</v>
          </cell>
        </row>
        <row r="16004">
          <cell r="A16004">
            <v>2019</v>
          </cell>
          <cell r="B16004" t="str">
            <v>Nuevo León</v>
          </cell>
          <cell r="F16004">
            <v>4044</v>
          </cell>
        </row>
        <row r="16005">
          <cell r="A16005">
            <v>2019</v>
          </cell>
          <cell r="B16005" t="str">
            <v>Nuevo León</v>
          </cell>
          <cell r="F16005">
            <v>5364</v>
          </cell>
        </row>
        <row r="16006">
          <cell r="A16006">
            <v>2019</v>
          </cell>
          <cell r="B16006" t="str">
            <v>Nuevo León</v>
          </cell>
          <cell r="F16006">
            <v>3593</v>
          </cell>
        </row>
        <row r="16007">
          <cell r="A16007">
            <v>2019</v>
          </cell>
          <cell r="B16007" t="str">
            <v>Nuevo León</v>
          </cell>
          <cell r="F16007">
            <v>4849</v>
          </cell>
        </row>
        <row r="16008">
          <cell r="A16008">
            <v>2019</v>
          </cell>
          <cell r="B16008" t="str">
            <v>Nuevo León</v>
          </cell>
          <cell r="F16008">
            <v>3173</v>
          </cell>
        </row>
        <row r="16009">
          <cell r="A16009">
            <v>2019</v>
          </cell>
          <cell r="B16009" t="str">
            <v>Nuevo León</v>
          </cell>
          <cell r="F16009">
            <v>4356</v>
          </cell>
        </row>
        <row r="16010">
          <cell r="A16010">
            <v>2019</v>
          </cell>
          <cell r="B16010" t="str">
            <v>Nuevo León</v>
          </cell>
          <cell r="F16010">
            <v>2785</v>
          </cell>
        </row>
        <row r="16011">
          <cell r="A16011">
            <v>2019</v>
          </cell>
          <cell r="B16011" t="str">
            <v>Nuevo León</v>
          </cell>
          <cell r="F16011">
            <v>3890</v>
          </cell>
        </row>
        <row r="16012">
          <cell r="A16012">
            <v>2019</v>
          </cell>
          <cell r="B16012" t="str">
            <v>Nuevo León</v>
          </cell>
          <cell r="F16012">
            <v>2428</v>
          </cell>
        </row>
        <row r="16013">
          <cell r="A16013">
            <v>2019</v>
          </cell>
          <cell r="B16013" t="str">
            <v>Nuevo León</v>
          </cell>
          <cell r="F16013">
            <v>3451</v>
          </cell>
        </row>
        <row r="16014">
          <cell r="A16014">
            <v>2019</v>
          </cell>
          <cell r="B16014" t="str">
            <v>Nuevo León</v>
          </cell>
          <cell r="F16014">
            <v>2100</v>
          </cell>
        </row>
        <row r="16015">
          <cell r="A16015">
            <v>2019</v>
          </cell>
          <cell r="B16015" t="str">
            <v>Nuevo León</v>
          </cell>
          <cell r="F16015">
            <v>3038</v>
          </cell>
        </row>
        <row r="16016">
          <cell r="A16016">
            <v>2019</v>
          </cell>
          <cell r="B16016" t="str">
            <v>Nuevo León</v>
          </cell>
          <cell r="F16016">
            <v>1798</v>
          </cell>
        </row>
        <row r="16017">
          <cell r="A16017">
            <v>2019</v>
          </cell>
          <cell r="B16017" t="str">
            <v>Nuevo León</v>
          </cell>
          <cell r="F16017">
            <v>2652</v>
          </cell>
        </row>
        <row r="16018">
          <cell r="A16018">
            <v>2019</v>
          </cell>
          <cell r="B16018" t="str">
            <v>Nuevo León</v>
          </cell>
          <cell r="F16018">
            <v>1523</v>
          </cell>
        </row>
        <row r="16019">
          <cell r="A16019">
            <v>2019</v>
          </cell>
          <cell r="B16019" t="str">
            <v>Nuevo León</v>
          </cell>
          <cell r="F16019">
            <v>2287</v>
          </cell>
        </row>
        <row r="16020">
          <cell r="A16020">
            <v>2019</v>
          </cell>
          <cell r="B16020" t="str">
            <v>Nuevo León</v>
          </cell>
          <cell r="F16020">
            <v>1273</v>
          </cell>
        </row>
        <row r="16021">
          <cell r="A16021">
            <v>2019</v>
          </cell>
          <cell r="B16021" t="str">
            <v>Nuevo León</v>
          </cell>
          <cell r="F16021">
            <v>1944</v>
          </cell>
        </row>
        <row r="16022">
          <cell r="A16022">
            <v>2019</v>
          </cell>
          <cell r="B16022" t="str">
            <v>Nuevo León</v>
          </cell>
          <cell r="F16022">
            <v>1047</v>
          </cell>
        </row>
        <row r="16023">
          <cell r="A16023">
            <v>2019</v>
          </cell>
          <cell r="B16023" t="str">
            <v>Nuevo León</v>
          </cell>
          <cell r="F16023">
            <v>1624</v>
          </cell>
        </row>
        <row r="16024">
          <cell r="A16024">
            <v>2019</v>
          </cell>
          <cell r="B16024" t="str">
            <v>Nuevo León</v>
          </cell>
          <cell r="F16024">
            <v>849</v>
          </cell>
        </row>
        <row r="16025">
          <cell r="A16025">
            <v>2019</v>
          </cell>
          <cell r="B16025" t="str">
            <v>Nuevo León</v>
          </cell>
          <cell r="F16025">
            <v>1341</v>
          </cell>
        </row>
        <row r="16026">
          <cell r="A16026">
            <v>2019</v>
          </cell>
          <cell r="B16026" t="str">
            <v>Nuevo León</v>
          </cell>
          <cell r="F16026">
            <v>679</v>
          </cell>
        </row>
        <row r="16027">
          <cell r="A16027">
            <v>2019</v>
          </cell>
          <cell r="B16027" t="str">
            <v>Nuevo León</v>
          </cell>
          <cell r="F16027">
            <v>1091</v>
          </cell>
        </row>
        <row r="16028">
          <cell r="A16028">
            <v>2019</v>
          </cell>
          <cell r="B16028" t="str">
            <v>Nuevo León</v>
          </cell>
          <cell r="F16028">
            <v>533</v>
          </cell>
        </row>
        <row r="16029">
          <cell r="A16029">
            <v>2019</v>
          </cell>
          <cell r="B16029" t="str">
            <v>Nuevo León</v>
          </cell>
          <cell r="F16029">
            <v>874</v>
          </cell>
        </row>
        <row r="16030">
          <cell r="A16030">
            <v>2019</v>
          </cell>
          <cell r="B16030" t="str">
            <v>Nuevo León</v>
          </cell>
          <cell r="F16030">
            <v>414</v>
          </cell>
        </row>
        <row r="16031">
          <cell r="A16031">
            <v>2019</v>
          </cell>
          <cell r="B16031" t="str">
            <v>Nuevo León</v>
          </cell>
          <cell r="F16031">
            <v>690</v>
          </cell>
        </row>
        <row r="16032">
          <cell r="A16032">
            <v>2019</v>
          </cell>
          <cell r="B16032" t="str">
            <v>Nuevo León</v>
          </cell>
          <cell r="F16032">
            <v>314</v>
          </cell>
        </row>
        <row r="16033">
          <cell r="A16033">
            <v>2019</v>
          </cell>
          <cell r="B16033" t="str">
            <v>Nuevo León</v>
          </cell>
          <cell r="F16033">
            <v>535</v>
          </cell>
        </row>
        <row r="16034">
          <cell r="A16034">
            <v>2019</v>
          </cell>
          <cell r="B16034" t="str">
            <v>Nuevo León</v>
          </cell>
          <cell r="F16034">
            <v>233</v>
          </cell>
        </row>
        <row r="16035">
          <cell r="A16035">
            <v>2019</v>
          </cell>
          <cell r="B16035" t="str">
            <v>Nuevo León</v>
          </cell>
          <cell r="F16035">
            <v>405</v>
          </cell>
        </row>
        <row r="16036">
          <cell r="A16036">
            <v>2019</v>
          </cell>
          <cell r="B16036" t="str">
            <v>Nuevo León</v>
          </cell>
          <cell r="F16036">
            <v>169</v>
          </cell>
        </row>
        <row r="16037">
          <cell r="A16037">
            <v>2019</v>
          </cell>
          <cell r="B16037" t="str">
            <v>Nuevo León</v>
          </cell>
          <cell r="F16037">
            <v>299</v>
          </cell>
        </row>
        <row r="16038">
          <cell r="A16038">
            <v>2019</v>
          </cell>
          <cell r="B16038" t="str">
            <v>Nuevo León</v>
          </cell>
          <cell r="F16038">
            <v>119</v>
          </cell>
        </row>
        <row r="16039">
          <cell r="A16039">
            <v>2019</v>
          </cell>
          <cell r="B16039" t="str">
            <v>Nuevo León</v>
          </cell>
          <cell r="F16039">
            <v>215</v>
          </cell>
        </row>
        <row r="16040">
          <cell r="A16040">
            <v>2019</v>
          </cell>
          <cell r="B16040" t="str">
            <v>Nuevo León</v>
          </cell>
          <cell r="F16040">
            <v>81</v>
          </cell>
        </row>
        <row r="16041">
          <cell r="A16041">
            <v>2019</v>
          </cell>
          <cell r="B16041" t="str">
            <v>Nuevo León</v>
          </cell>
          <cell r="F16041">
            <v>149</v>
          </cell>
        </row>
        <row r="16042">
          <cell r="A16042">
            <v>2019</v>
          </cell>
          <cell r="B16042" t="str">
            <v>Nuevo León</v>
          </cell>
          <cell r="F16042">
            <v>54</v>
          </cell>
        </row>
        <row r="16043">
          <cell r="A16043">
            <v>2019</v>
          </cell>
          <cell r="B16043" t="str">
            <v>Nuevo León</v>
          </cell>
          <cell r="F16043">
            <v>100</v>
          </cell>
        </row>
        <row r="16044">
          <cell r="A16044">
            <v>2019</v>
          </cell>
          <cell r="B16044" t="str">
            <v>Nuevo León</v>
          </cell>
          <cell r="F16044">
            <v>34</v>
          </cell>
        </row>
        <row r="16045">
          <cell r="A16045">
            <v>2019</v>
          </cell>
          <cell r="B16045" t="str">
            <v>Nuevo León</v>
          </cell>
          <cell r="F16045">
            <v>65</v>
          </cell>
        </row>
        <row r="16046">
          <cell r="A16046">
            <v>2019</v>
          </cell>
          <cell r="B16046" t="str">
            <v>Nuevo León</v>
          </cell>
          <cell r="F16046">
            <v>21</v>
          </cell>
        </row>
        <row r="16047">
          <cell r="A16047">
            <v>2019</v>
          </cell>
          <cell r="B16047" t="str">
            <v>Nuevo León</v>
          </cell>
          <cell r="F16047">
            <v>41</v>
          </cell>
        </row>
        <row r="16048">
          <cell r="A16048">
            <v>2019</v>
          </cell>
          <cell r="B16048" t="str">
            <v>Nuevo León</v>
          </cell>
          <cell r="F16048">
            <v>13</v>
          </cell>
        </row>
        <row r="16049">
          <cell r="A16049">
            <v>2019</v>
          </cell>
          <cell r="B16049" t="str">
            <v>Nuevo León</v>
          </cell>
          <cell r="F16049">
            <v>25</v>
          </cell>
        </row>
        <row r="16050">
          <cell r="A16050">
            <v>2019</v>
          </cell>
          <cell r="B16050" t="str">
            <v>Nuevo León</v>
          </cell>
          <cell r="F16050">
            <v>7</v>
          </cell>
        </row>
        <row r="16051">
          <cell r="A16051">
            <v>2019</v>
          </cell>
          <cell r="B16051" t="str">
            <v>Nuevo León</v>
          </cell>
          <cell r="F16051">
            <v>14</v>
          </cell>
        </row>
        <row r="16052">
          <cell r="A16052">
            <v>2019</v>
          </cell>
          <cell r="B16052" t="str">
            <v>Nuevo León</v>
          </cell>
          <cell r="F16052">
            <v>4</v>
          </cell>
        </row>
        <row r="16053">
          <cell r="A16053">
            <v>2019</v>
          </cell>
          <cell r="B16053" t="str">
            <v>Nuevo León</v>
          </cell>
          <cell r="F16053">
            <v>7</v>
          </cell>
        </row>
        <row r="16054">
          <cell r="A16054">
            <v>2019</v>
          </cell>
          <cell r="B16054" t="str">
            <v>Nuevo León</v>
          </cell>
          <cell r="F16054">
            <v>2</v>
          </cell>
        </row>
        <row r="16055">
          <cell r="A16055">
            <v>2019</v>
          </cell>
          <cell r="B16055" t="str">
            <v>Nuevo León</v>
          </cell>
          <cell r="F16055">
            <v>4</v>
          </cell>
        </row>
        <row r="16056">
          <cell r="A16056">
            <v>2019</v>
          </cell>
          <cell r="B16056" t="str">
            <v>Nuevo León</v>
          </cell>
          <cell r="F16056">
            <v>1</v>
          </cell>
        </row>
        <row r="16057">
          <cell r="A16057">
            <v>2019</v>
          </cell>
          <cell r="B16057" t="str">
            <v>Nuevo León</v>
          </cell>
          <cell r="F16057">
            <v>2</v>
          </cell>
        </row>
        <row r="16058">
          <cell r="A16058">
            <v>2019</v>
          </cell>
          <cell r="B16058" t="str">
            <v>Nuevo León</v>
          </cell>
          <cell r="F16058">
            <v>0</v>
          </cell>
        </row>
        <row r="16059">
          <cell r="A16059">
            <v>2019</v>
          </cell>
          <cell r="B16059" t="str">
            <v>Nuevo León</v>
          </cell>
          <cell r="F16059">
            <v>1</v>
          </cell>
        </row>
        <row r="16060">
          <cell r="A16060">
            <v>2019</v>
          </cell>
          <cell r="B16060" t="str">
            <v>Nuevo León</v>
          </cell>
          <cell r="F16060">
            <v>0</v>
          </cell>
        </row>
        <row r="16061">
          <cell r="A16061">
            <v>2019</v>
          </cell>
          <cell r="B16061" t="str">
            <v>Nuevo León</v>
          </cell>
          <cell r="F16061">
            <v>0</v>
          </cell>
        </row>
        <row r="16062">
          <cell r="A16062">
            <v>2020</v>
          </cell>
          <cell r="B16062" t="str">
            <v>Nuevo León</v>
          </cell>
          <cell r="F16062">
            <v>45977</v>
          </cell>
        </row>
        <row r="16063">
          <cell r="A16063">
            <v>2020</v>
          </cell>
          <cell r="B16063" t="str">
            <v>Nuevo León</v>
          </cell>
          <cell r="F16063">
            <v>44264</v>
          </cell>
        </row>
        <row r="16064">
          <cell r="A16064">
            <v>2020</v>
          </cell>
          <cell r="B16064" t="str">
            <v>Nuevo León</v>
          </cell>
          <cell r="F16064">
            <v>46103</v>
          </cell>
        </row>
        <row r="16065">
          <cell r="A16065">
            <v>2020</v>
          </cell>
          <cell r="B16065" t="str">
            <v>Nuevo León</v>
          </cell>
          <cell r="F16065">
            <v>44378</v>
          </cell>
        </row>
        <row r="16066">
          <cell r="A16066">
            <v>2020</v>
          </cell>
          <cell r="B16066" t="str">
            <v>Nuevo León</v>
          </cell>
          <cell r="F16066">
            <v>46292</v>
          </cell>
        </row>
        <row r="16067">
          <cell r="A16067">
            <v>2020</v>
          </cell>
          <cell r="B16067" t="str">
            <v>Nuevo León</v>
          </cell>
          <cell r="F16067">
            <v>44540</v>
          </cell>
        </row>
        <row r="16068">
          <cell r="A16068">
            <v>2020</v>
          </cell>
          <cell r="B16068" t="str">
            <v>Nuevo León</v>
          </cell>
          <cell r="F16068">
            <v>46503</v>
          </cell>
        </row>
        <row r="16069">
          <cell r="A16069">
            <v>2020</v>
          </cell>
          <cell r="B16069" t="str">
            <v>Nuevo León</v>
          </cell>
          <cell r="F16069">
            <v>44719</v>
          </cell>
        </row>
        <row r="16070">
          <cell r="A16070">
            <v>2020</v>
          </cell>
          <cell r="B16070" t="str">
            <v>Nuevo León</v>
          </cell>
          <cell r="F16070">
            <v>46637</v>
          </cell>
        </row>
        <row r="16071">
          <cell r="A16071">
            <v>2020</v>
          </cell>
          <cell r="B16071" t="str">
            <v>Nuevo León</v>
          </cell>
          <cell r="F16071">
            <v>45111</v>
          </cell>
        </row>
        <row r="16072">
          <cell r="A16072">
            <v>2020</v>
          </cell>
          <cell r="B16072" t="str">
            <v>Nuevo León</v>
          </cell>
          <cell r="F16072">
            <v>46711</v>
          </cell>
        </row>
        <row r="16073">
          <cell r="A16073">
            <v>2020</v>
          </cell>
          <cell r="B16073" t="str">
            <v>Nuevo León</v>
          </cell>
          <cell r="F16073">
            <v>45479</v>
          </cell>
        </row>
        <row r="16074">
          <cell r="A16074">
            <v>2020</v>
          </cell>
          <cell r="B16074" t="str">
            <v>Nuevo León</v>
          </cell>
          <cell r="F16074">
            <v>46752</v>
          </cell>
        </row>
        <row r="16075">
          <cell r="A16075">
            <v>2020</v>
          </cell>
          <cell r="B16075" t="str">
            <v>Nuevo León</v>
          </cell>
          <cell r="F16075">
            <v>45544</v>
          </cell>
        </row>
        <row r="16076">
          <cell r="A16076">
            <v>2020</v>
          </cell>
          <cell r="B16076" t="str">
            <v>Nuevo León</v>
          </cell>
          <cell r="F16076">
            <v>46719</v>
          </cell>
        </row>
        <row r="16077">
          <cell r="A16077">
            <v>2020</v>
          </cell>
          <cell r="B16077" t="str">
            <v>Nuevo León</v>
          </cell>
          <cell r="F16077">
            <v>45474</v>
          </cell>
        </row>
        <row r="16078">
          <cell r="A16078">
            <v>2020</v>
          </cell>
          <cell r="B16078" t="str">
            <v>Nuevo León</v>
          </cell>
          <cell r="F16078">
            <v>46664</v>
          </cell>
        </row>
        <row r="16079">
          <cell r="A16079">
            <v>2020</v>
          </cell>
          <cell r="B16079" t="str">
            <v>Nuevo León</v>
          </cell>
          <cell r="F16079">
            <v>45346</v>
          </cell>
        </row>
        <row r="16080">
          <cell r="A16080">
            <v>2020</v>
          </cell>
          <cell r="B16080" t="str">
            <v>Nuevo León</v>
          </cell>
          <cell r="F16080">
            <v>46609</v>
          </cell>
        </row>
        <row r="16081">
          <cell r="A16081">
            <v>2020</v>
          </cell>
          <cell r="B16081" t="str">
            <v>Nuevo León</v>
          </cell>
          <cell r="F16081">
            <v>45234</v>
          </cell>
        </row>
        <row r="16082">
          <cell r="A16082">
            <v>2020</v>
          </cell>
          <cell r="B16082" t="str">
            <v>Nuevo León</v>
          </cell>
          <cell r="F16082">
            <v>46671</v>
          </cell>
        </row>
        <row r="16083">
          <cell r="A16083">
            <v>2020</v>
          </cell>
          <cell r="B16083" t="str">
            <v>Nuevo León</v>
          </cell>
          <cell r="F16083">
            <v>45243</v>
          </cell>
        </row>
        <row r="16084">
          <cell r="A16084">
            <v>2020</v>
          </cell>
          <cell r="B16084" t="str">
            <v>Nuevo León</v>
          </cell>
          <cell r="F16084">
            <v>46837</v>
          </cell>
        </row>
        <row r="16085">
          <cell r="A16085">
            <v>2020</v>
          </cell>
          <cell r="B16085" t="str">
            <v>Nuevo León</v>
          </cell>
          <cell r="F16085">
            <v>45366</v>
          </cell>
        </row>
        <row r="16086">
          <cell r="A16086">
            <v>2020</v>
          </cell>
          <cell r="B16086" t="str">
            <v>Nuevo León</v>
          </cell>
          <cell r="F16086">
            <v>47008</v>
          </cell>
        </row>
        <row r="16087">
          <cell r="A16087">
            <v>2020</v>
          </cell>
          <cell r="B16087" t="str">
            <v>Nuevo León</v>
          </cell>
          <cell r="F16087">
            <v>45499</v>
          </cell>
        </row>
        <row r="16088">
          <cell r="A16088">
            <v>2020</v>
          </cell>
          <cell r="B16088" t="str">
            <v>Nuevo León</v>
          </cell>
          <cell r="F16088">
            <v>47209</v>
          </cell>
        </row>
        <row r="16089">
          <cell r="A16089">
            <v>2020</v>
          </cell>
          <cell r="B16089" t="str">
            <v>Nuevo León</v>
          </cell>
          <cell r="F16089">
            <v>45621</v>
          </cell>
        </row>
        <row r="16090">
          <cell r="A16090">
            <v>2020</v>
          </cell>
          <cell r="B16090" t="str">
            <v>Nuevo León</v>
          </cell>
          <cell r="F16090">
            <v>47443</v>
          </cell>
        </row>
        <row r="16091">
          <cell r="A16091">
            <v>2020</v>
          </cell>
          <cell r="B16091" t="str">
            <v>Nuevo León</v>
          </cell>
          <cell r="F16091">
            <v>45757</v>
          </cell>
        </row>
        <row r="16092">
          <cell r="A16092">
            <v>2020</v>
          </cell>
          <cell r="B16092" t="str">
            <v>Nuevo León</v>
          </cell>
          <cell r="F16092">
            <v>47792</v>
          </cell>
        </row>
        <row r="16093">
          <cell r="A16093">
            <v>2020</v>
          </cell>
          <cell r="B16093" t="str">
            <v>Nuevo León</v>
          </cell>
          <cell r="F16093">
            <v>45971</v>
          </cell>
        </row>
        <row r="16094">
          <cell r="A16094">
            <v>2020</v>
          </cell>
          <cell r="B16094" t="str">
            <v>Nuevo León</v>
          </cell>
          <cell r="F16094">
            <v>48178</v>
          </cell>
        </row>
        <row r="16095">
          <cell r="A16095">
            <v>2020</v>
          </cell>
          <cell r="B16095" t="str">
            <v>Nuevo León</v>
          </cell>
          <cell r="F16095">
            <v>46195</v>
          </cell>
        </row>
        <row r="16096">
          <cell r="A16096">
            <v>2020</v>
          </cell>
          <cell r="B16096" t="str">
            <v>Nuevo León</v>
          </cell>
          <cell r="F16096">
            <v>48470</v>
          </cell>
        </row>
        <row r="16097">
          <cell r="A16097">
            <v>2020</v>
          </cell>
          <cell r="B16097" t="str">
            <v>Nuevo León</v>
          </cell>
          <cell r="F16097">
            <v>46364</v>
          </cell>
        </row>
        <row r="16098">
          <cell r="A16098">
            <v>2020</v>
          </cell>
          <cell r="B16098" t="str">
            <v>Nuevo León</v>
          </cell>
          <cell r="F16098">
            <v>48782</v>
          </cell>
        </row>
        <row r="16099">
          <cell r="A16099">
            <v>2020</v>
          </cell>
          <cell r="B16099" t="str">
            <v>Nuevo León</v>
          </cell>
          <cell r="F16099">
            <v>46583</v>
          </cell>
        </row>
        <row r="16100">
          <cell r="A16100">
            <v>2020</v>
          </cell>
          <cell r="B16100" t="str">
            <v>Nuevo León</v>
          </cell>
          <cell r="F16100">
            <v>49043</v>
          </cell>
        </row>
        <row r="16101">
          <cell r="A16101">
            <v>2020</v>
          </cell>
          <cell r="B16101" t="str">
            <v>Nuevo León</v>
          </cell>
          <cell r="F16101">
            <v>46768</v>
          </cell>
        </row>
        <row r="16102">
          <cell r="A16102">
            <v>2020</v>
          </cell>
          <cell r="B16102" t="str">
            <v>Nuevo León</v>
          </cell>
          <cell r="F16102">
            <v>49183</v>
          </cell>
        </row>
        <row r="16103">
          <cell r="A16103">
            <v>2020</v>
          </cell>
          <cell r="B16103" t="str">
            <v>Nuevo León</v>
          </cell>
          <cell r="F16103">
            <v>46783</v>
          </cell>
        </row>
        <row r="16104">
          <cell r="A16104">
            <v>2020</v>
          </cell>
          <cell r="B16104" t="str">
            <v>Nuevo León</v>
          </cell>
          <cell r="F16104">
            <v>49329</v>
          </cell>
        </row>
        <row r="16105">
          <cell r="A16105">
            <v>2020</v>
          </cell>
          <cell r="B16105" t="str">
            <v>Nuevo León</v>
          </cell>
          <cell r="F16105">
            <v>46703</v>
          </cell>
        </row>
        <row r="16106">
          <cell r="A16106">
            <v>2020</v>
          </cell>
          <cell r="B16106" t="str">
            <v>Nuevo León</v>
          </cell>
          <cell r="F16106">
            <v>49541</v>
          </cell>
        </row>
        <row r="16107">
          <cell r="A16107">
            <v>2020</v>
          </cell>
          <cell r="B16107" t="str">
            <v>Nuevo León</v>
          </cell>
          <cell r="F16107">
            <v>46665</v>
          </cell>
        </row>
        <row r="16108">
          <cell r="A16108">
            <v>2020</v>
          </cell>
          <cell r="B16108" t="str">
            <v>Nuevo León</v>
          </cell>
          <cell r="F16108">
            <v>49786</v>
          </cell>
        </row>
        <row r="16109">
          <cell r="A16109">
            <v>2020</v>
          </cell>
          <cell r="B16109" t="str">
            <v>Nuevo León</v>
          </cell>
          <cell r="F16109">
            <v>46713</v>
          </cell>
        </row>
        <row r="16110">
          <cell r="A16110">
            <v>2020</v>
          </cell>
          <cell r="B16110" t="str">
            <v>Nuevo León</v>
          </cell>
          <cell r="F16110">
            <v>50053</v>
          </cell>
        </row>
        <row r="16111">
          <cell r="A16111">
            <v>2020</v>
          </cell>
          <cell r="B16111" t="str">
            <v>Nuevo León</v>
          </cell>
          <cell r="F16111">
            <v>46838</v>
          </cell>
        </row>
        <row r="16112">
          <cell r="A16112">
            <v>2020</v>
          </cell>
          <cell r="B16112" t="str">
            <v>Nuevo León</v>
          </cell>
          <cell r="F16112">
            <v>50151</v>
          </cell>
        </row>
        <row r="16113">
          <cell r="A16113">
            <v>2020</v>
          </cell>
          <cell r="B16113" t="str">
            <v>Nuevo León</v>
          </cell>
          <cell r="F16113">
            <v>46854</v>
          </cell>
        </row>
        <row r="16114">
          <cell r="A16114">
            <v>2020</v>
          </cell>
          <cell r="B16114" t="str">
            <v>Nuevo León</v>
          </cell>
          <cell r="F16114">
            <v>49953</v>
          </cell>
        </row>
        <row r="16115">
          <cell r="A16115">
            <v>2020</v>
          </cell>
          <cell r="B16115" t="str">
            <v>Nuevo León</v>
          </cell>
          <cell r="F16115">
            <v>46632</v>
          </cell>
        </row>
        <row r="16116">
          <cell r="A16116">
            <v>2020</v>
          </cell>
          <cell r="B16116" t="str">
            <v>Nuevo León</v>
          </cell>
          <cell r="F16116">
            <v>49541</v>
          </cell>
        </row>
        <row r="16117">
          <cell r="A16117">
            <v>2020</v>
          </cell>
          <cell r="B16117" t="str">
            <v>Nuevo León</v>
          </cell>
          <cell r="F16117">
            <v>46265</v>
          </cell>
        </row>
        <row r="16118">
          <cell r="A16118">
            <v>2020</v>
          </cell>
          <cell r="B16118" t="str">
            <v>Nuevo León</v>
          </cell>
          <cell r="F16118">
            <v>48904</v>
          </cell>
        </row>
        <row r="16119">
          <cell r="A16119">
            <v>2020</v>
          </cell>
          <cell r="B16119" t="str">
            <v>Nuevo León</v>
          </cell>
          <cell r="F16119">
            <v>45796</v>
          </cell>
        </row>
        <row r="16120">
          <cell r="A16120">
            <v>2020</v>
          </cell>
          <cell r="B16120" t="str">
            <v>Nuevo León</v>
          </cell>
          <cell r="F16120">
            <v>48056</v>
          </cell>
        </row>
        <row r="16121">
          <cell r="A16121">
            <v>2020</v>
          </cell>
          <cell r="B16121" t="str">
            <v>Nuevo León</v>
          </cell>
          <cell r="F16121">
            <v>45247</v>
          </cell>
        </row>
        <row r="16122">
          <cell r="A16122">
            <v>2020</v>
          </cell>
          <cell r="B16122" t="str">
            <v>Nuevo León</v>
          </cell>
          <cell r="F16122">
            <v>47105</v>
          </cell>
        </row>
        <row r="16123">
          <cell r="A16123">
            <v>2020</v>
          </cell>
          <cell r="B16123" t="str">
            <v>Nuevo León</v>
          </cell>
          <cell r="F16123">
            <v>44679</v>
          </cell>
        </row>
        <row r="16124">
          <cell r="A16124">
            <v>2020</v>
          </cell>
          <cell r="B16124" t="str">
            <v>Nuevo León</v>
          </cell>
          <cell r="F16124">
            <v>46155</v>
          </cell>
        </row>
        <row r="16125">
          <cell r="A16125">
            <v>2020</v>
          </cell>
          <cell r="B16125" t="str">
            <v>Nuevo León</v>
          </cell>
          <cell r="F16125">
            <v>44153</v>
          </cell>
        </row>
        <row r="16126">
          <cell r="A16126">
            <v>2020</v>
          </cell>
          <cell r="B16126" t="str">
            <v>Nuevo León</v>
          </cell>
          <cell r="F16126">
            <v>45187</v>
          </cell>
        </row>
        <row r="16127">
          <cell r="A16127">
            <v>2020</v>
          </cell>
          <cell r="B16127" t="str">
            <v>Nuevo León</v>
          </cell>
          <cell r="F16127">
            <v>43636</v>
          </cell>
        </row>
        <row r="16128">
          <cell r="A16128">
            <v>2020</v>
          </cell>
          <cell r="B16128" t="str">
            <v>Nuevo León</v>
          </cell>
          <cell r="F16128">
            <v>44178</v>
          </cell>
        </row>
        <row r="16129">
          <cell r="A16129">
            <v>2020</v>
          </cell>
          <cell r="B16129" t="str">
            <v>Nuevo León</v>
          </cell>
          <cell r="F16129">
            <v>43081</v>
          </cell>
        </row>
        <row r="16130">
          <cell r="A16130">
            <v>2020</v>
          </cell>
          <cell r="B16130" t="str">
            <v>Nuevo León</v>
          </cell>
          <cell r="F16130">
            <v>43196</v>
          </cell>
        </row>
        <row r="16131">
          <cell r="A16131">
            <v>2020</v>
          </cell>
          <cell r="B16131" t="str">
            <v>Nuevo León</v>
          </cell>
          <cell r="F16131">
            <v>42533</v>
          </cell>
        </row>
        <row r="16132">
          <cell r="A16132">
            <v>2020</v>
          </cell>
          <cell r="B16132" t="str">
            <v>Nuevo León</v>
          </cell>
          <cell r="F16132">
            <v>42254</v>
          </cell>
        </row>
        <row r="16133">
          <cell r="A16133">
            <v>2020</v>
          </cell>
          <cell r="B16133" t="str">
            <v>Nuevo León</v>
          </cell>
          <cell r="F16133">
            <v>42023</v>
          </cell>
        </row>
        <row r="16134">
          <cell r="A16134">
            <v>2020</v>
          </cell>
          <cell r="B16134" t="str">
            <v>Nuevo León</v>
          </cell>
          <cell r="F16134">
            <v>41319</v>
          </cell>
        </row>
        <row r="16135">
          <cell r="A16135">
            <v>2020</v>
          </cell>
          <cell r="B16135" t="str">
            <v>Nuevo León</v>
          </cell>
          <cell r="F16135">
            <v>41530</v>
          </cell>
        </row>
        <row r="16136">
          <cell r="A16136">
            <v>2020</v>
          </cell>
          <cell r="B16136" t="str">
            <v>Nuevo León</v>
          </cell>
          <cell r="F16136">
            <v>40412</v>
          </cell>
        </row>
        <row r="16137">
          <cell r="A16137">
            <v>2020</v>
          </cell>
          <cell r="B16137" t="str">
            <v>Nuevo León</v>
          </cell>
          <cell r="F16137">
            <v>41054</v>
          </cell>
        </row>
        <row r="16138">
          <cell r="A16138">
            <v>2020</v>
          </cell>
          <cell r="B16138" t="str">
            <v>Nuevo León</v>
          </cell>
          <cell r="F16138">
            <v>39575</v>
          </cell>
        </row>
        <row r="16139">
          <cell r="A16139">
            <v>2020</v>
          </cell>
          <cell r="B16139" t="str">
            <v>Nuevo León</v>
          </cell>
          <cell r="F16139">
            <v>40602</v>
          </cell>
        </row>
        <row r="16140">
          <cell r="A16140">
            <v>2020</v>
          </cell>
          <cell r="B16140" t="str">
            <v>Nuevo León</v>
          </cell>
          <cell r="F16140">
            <v>38849</v>
          </cell>
        </row>
        <row r="16141">
          <cell r="A16141">
            <v>2020</v>
          </cell>
          <cell r="B16141" t="str">
            <v>Nuevo León</v>
          </cell>
          <cell r="F16141">
            <v>40177</v>
          </cell>
        </row>
        <row r="16142">
          <cell r="A16142">
            <v>2020</v>
          </cell>
          <cell r="B16142" t="str">
            <v>Nuevo León</v>
          </cell>
          <cell r="F16142">
            <v>38269</v>
          </cell>
        </row>
        <row r="16143">
          <cell r="A16143">
            <v>2020</v>
          </cell>
          <cell r="B16143" t="str">
            <v>Nuevo León</v>
          </cell>
          <cell r="F16143">
            <v>39795</v>
          </cell>
        </row>
        <row r="16144">
          <cell r="A16144">
            <v>2020</v>
          </cell>
          <cell r="B16144" t="str">
            <v>Nuevo León</v>
          </cell>
          <cell r="F16144">
            <v>37835</v>
          </cell>
        </row>
        <row r="16145">
          <cell r="A16145">
            <v>2020</v>
          </cell>
          <cell r="B16145" t="str">
            <v>Nuevo León</v>
          </cell>
          <cell r="F16145">
            <v>39466</v>
          </cell>
        </row>
        <row r="16146">
          <cell r="A16146">
            <v>2020</v>
          </cell>
          <cell r="B16146" t="str">
            <v>Nuevo León</v>
          </cell>
          <cell r="F16146">
            <v>37534</v>
          </cell>
        </row>
        <row r="16147">
          <cell r="A16147">
            <v>2020</v>
          </cell>
          <cell r="B16147" t="str">
            <v>Nuevo León</v>
          </cell>
          <cell r="F16147">
            <v>39185</v>
          </cell>
        </row>
        <row r="16148">
          <cell r="A16148">
            <v>2020</v>
          </cell>
          <cell r="B16148" t="str">
            <v>Nuevo León</v>
          </cell>
          <cell r="F16148">
            <v>37346</v>
          </cell>
        </row>
        <row r="16149">
          <cell r="A16149">
            <v>2020</v>
          </cell>
          <cell r="B16149" t="str">
            <v>Nuevo León</v>
          </cell>
          <cell r="F16149">
            <v>38941</v>
          </cell>
        </row>
        <row r="16150">
          <cell r="A16150">
            <v>2020</v>
          </cell>
          <cell r="B16150" t="str">
            <v>Nuevo León</v>
          </cell>
          <cell r="F16150">
            <v>37249</v>
          </cell>
        </row>
        <row r="16151">
          <cell r="A16151">
            <v>2020</v>
          </cell>
          <cell r="B16151" t="str">
            <v>Nuevo León</v>
          </cell>
          <cell r="F16151">
            <v>38721</v>
          </cell>
        </row>
        <row r="16152">
          <cell r="A16152">
            <v>2020</v>
          </cell>
          <cell r="B16152" t="str">
            <v>Nuevo León</v>
          </cell>
          <cell r="F16152">
            <v>37081</v>
          </cell>
        </row>
        <row r="16153">
          <cell r="A16153">
            <v>2020</v>
          </cell>
          <cell r="B16153" t="str">
            <v>Nuevo León</v>
          </cell>
          <cell r="F16153">
            <v>38395</v>
          </cell>
        </row>
        <row r="16154">
          <cell r="A16154">
            <v>2020</v>
          </cell>
          <cell r="B16154" t="str">
            <v>Nuevo León</v>
          </cell>
          <cell r="F16154">
            <v>36726</v>
          </cell>
        </row>
        <row r="16155">
          <cell r="A16155">
            <v>2020</v>
          </cell>
          <cell r="B16155" t="str">
            <v>Nuevo León</v>
          </cell>
          <cell r="F16155">
            <v>37889</v>
          </cell>
        </row>
        <row r="16156">
          <cell r="A16156">
            <v>2020</v>
          </cell>
          <cell r="B16156" t="str">
            <v>Nuevo León</v>
          </cell>
          <cell r="F16156">
            <v>36195</v>
          </cell>
        </row>
        <row r="16157">
          <cell r="A16157">
            <v>2020</v>
          </cell>
          <cell r="B16157" t="str">
            <v>Nuevo León</v>
          </cell>
          <cell r="F16157">
            <v>37238</v>
          </cell>
        </row>
        <row r="16158">
          <cell r="A16158">
            <v>2020</v>
          </cell>
          <cell r="B16158" t="str">
            <v>Nuevo León</v>
          </cell>
          <cell r="F16158">
            <v>35471</v>
          </cell>
        </row>
        <row r="16159">
          <cell r="A16159">
            <v>2020</v>
          </cell>
          <cell r="B16159" t="str">
            <v>Nuevo León</v>
          </cell>
          <cell r="F16159">
            <v>36439</v>
          </cell>
        </row>
        <row r="16160">
          <cell r="A16160">
            <v>2020</v>
          </cell>
          <cell r="B16160" t="str">
            <v>Nuevo León</v>
          </cell>
          <cell r="F16160">
            <v>34577</v>
          </cell>
        </row>
        <row r="16161">
          <cell r="A16161">
            <v>2020</v>
          </cell>
          <cell r="B16161" t="str">
            <v>Nuevo León</v>
          </cell>
          <cell r="F16161">
            <v>35525</v>
          </cell>
        </row>
        <row r="16162">
          <cell r="A16162">
            <v>2020</v>
          </cell>
          <cell r="B16162" t="str">
            <v>Nuevo León</v>
          </cell>
          <cell r="F16162">
            <v>33566</v>
          </cell>
        </row>
        <row r="16163">
          <cell r="A16163">
            <v>2020</v>
          </cell>
          <cell r="B16163" t="str">
            <v>Nuevo León</v>
          </cell>
          <cell r="F16163">
            <v>34532</v>
          </cell>
        </row>
        <row r="16164">
          <cell r="A16164">
            <v>2020</v>
          </cell>
          <cell r="B16164" t="str">
            <v>Nuevo León</v>
          </cell>
          <cell r="F16164">
            <v>32479</v>
          </cell>
        </row>
        <row r="16165">
          <cell r="A16165">
            <v>2020</v>
          </cell>
          <cell r="B16165" t="str">
            <v>Nuevo León</v>
          </cell>
          <cell r="F16165">
            <v>33484</v>
          </cell>
        </row>
        <row r="16166">
          <cell r="A16166">
            <v>2020</v>
          </cell>
          <cell r="B16166" t="str">
            <v>Nuevo León</v>
          </cell>
          <cell r="F16166">
            <v>31342</v>
          </cell>
        </row>
        <row r="16167">
          <cell r="A16167">
            <v>2020</v>
          </cell>
          <cell r="B16167" t="str">
            <v>Nuevo León</v>
          </cell>
          <cell r="F16167">
            <v>32406</v>
          </cell>
        </row>
        <row r="16168">
          <cell r="A16168">
            <v>2020</v>
          </cell>
          <cell r="B16168" t="str">
            <v>Nuevo León</v>
          </cell>
          <cell r="F16168">
            <v>30192</v>
          </cell>
        </row>
        <row r="16169">
          <cell r="A16169">
            <v>2020</v>
          </cell>
          <cell r="B16169" t="str">
            <v>Nuevo León</v>
          </cell>
          <cell r="F16169">
            <v>31330</v>
          </cell>
        </row>
        <row r="16170">
          <cell r="A16170">
            <v>2020</v>
          </cell>
          <cell r="B16170" t="str">
            <v>Nuevo León</v>
          </cell>
          <cell r="F16170">
            <v>29059</v>
          </cell>
        </row>
        <row r="16171">
          <cell r="A16171">
            <v>2020</v>
          </cell>
          <cell r="B16171" t="str">
            <v>Nuevo León</v>
          </cell>
          <cell r="F16171">
            <v>30274</v>
          </cell>
        </row>
        <row r="16172">
          <cell r="A16172">
            <v>2020</v>
          </cell>
          <cell r="B16172" t="str">
            <v>Nuevo León</v>
          </cell>
          <cell r="F16172">
            <v>27951</v>
          </cell>
        </row>
        <row r="16173">
          <cell r="A16173">
            <v>2020</v>
          </cell>
          <cell r="B16173" t="str">
            <v>Nuevo León</v>
          </cell>
          <cell r="F16173">
            <v>29228</v>
          </cell>
        </row>
        <row r="16174">
          <cell r="A16174">
            <v>2020</v>
          </cell>
          <cell r="B16174" t="str">
            <v>Nuevo León</v>
          </cell>
          <cell r="F16174">
            <v>26849</v>
          </cell>
        </row>
        <row r="16175">
          <cell r="A16175">
            <v>2020</v>
          </cell>
          <cell r="B16175" t="str">
            <v>Nuevo León</v>
          </cell>
          <cell r="F16175">
            <v>28178</v>
          </cell>
        </row>
        <row r="16176">
          <cell r="A16176">
            <v>2020</v>
          </cell>
          <cell r="B16176" t="str">
            <v>Nuevo León</v>
          </cell>
          <cell r="F16176">
            <v>25744</v>
          </cell>
        </row>
        <row r="16177">
          <cell r="A16177">
            <v>2020</v>
          </cell>
          <cell r="B16177" t="str">
            <v>Nuevo León</v>
          </cell>
          <cell r="F16177">
            <v>27118</v>
          </cell>
        </row>
        <row r="16178">
          <cell r="A16178">
            <v>2020</v>
          </cell>
          <cell r="B16178" t="str">
            <v>Nuevo León</v>
          </cell>
          <cell r="F16178">
            <v>24628</v>
          </cell>
        </row>
        <row r="16179">
          <cell r="A16179">
            <v>2020</v>
          </cell>
          <cell r="B16179" t="str">
            <v>Nuevo León</v>
          </cell>
          <cell r="F16179">
            <v>26043</v>
          </cell>
        </row>
        <row r="16180">
          <cell r="A16180">
            <v>2020</v>
          </cell>
          <cell r="B16180" t="str">
            <v>Nuevo León</v>
          </cell>
          <cell r="F16180">
            <v>23490</v>
          </cell>
        </row>
        <row r="16181">
          <cell r="A16181">
            <v>2020</v>
          </cell>
          <cell r="B16181" t="str">
            <v>Nuevo León</v>
          </cell>
          <cell r="F16181">
            <v>24937</v>
          </cell>
        </row>
        <row r="16182">
          <cell r="A16182">
            <v>2020</v>
          </cell>
          <cell r="B16182" t="str">
            <v>Nuevo León</v>
          </cell>
          <cell r="F16182">
            <v>22325</v>
          </cell>
        </row>
        <row r="16183">
          <cell r="A16183">
            <v>2020</v>
          </cell>
          <cell r="B16183" t="str">
            <v>Nuevo León</v>
          </cell>
          <cell r="F16183">
            <v>23797</v>
          </cell>
        </row>
        <row r="16184">
          <cell r="A16184">
            <v>2020</v>
          </cell>
          <cell r="B16184" t="str">
            <v>Nuevo León</v>
          </cell>
          <cell r="F16184">
            <v>21135</v>
          </cell>
        </row>
        <row r="16185">
          <cell r="A16185">
            <v>2020</v>
          </cell>
          <cell r="B16185" t="str">
            <v>Nuevo León</v>
          </cell>
          <cell r="F16185">
            <v>22618</v>
          </cell>
        </row>
        <row r="16186">
          <cell r="A16186">
            <v>2020</v>
          </cell>
          <cell r="B16186" t="str">
            <v>Nuevo León</v>
          </cell>
          <cell r="F16186">
            <v>19933</v>
          </cell>
        </row>
        <row r="16187">
          <cell r="A16187">
            <v>2020</v>
          </cell>
          <cell r="B16187" t="str">
            <v>Nuevo León</v>
          </cell>
          <cell r="F16187">
            <v>21417</v>
          </cell>
        </row>
        <row r="16188">
          <cell r="A16188">
            <v>2020</v>
          </cell>
          <cell r="B16188" t="str">
            <v>Nuevo León</v>
          </cell>
          <cell r="F16188">
            <v>18734</v>
          </cell>
        </row>
        <row r="16189">
          <cell r="A16189">
            <v>2020</v>
          </cell>
          <cell r="B16189" t="str">
            <v>Nuevo León</v>
          </cell>
          <cell r="F16189">
            <v>20214</v>
          </cell>
        </row>
        <row r="16190">
          <cell r="A16190">
            <v>2020</v>
          </cell>
          <cell r="B16190" t="str">
            <v>Nuevo León</v>
          </cell>
          <cell r="F16190">
            <v>17558</v>
          </cell>
        </row>
        <row r="16191">
          <cell r="A16191">
            <v>2020</v>
          </cell>
          <cell r="B16191" t="str">
            <v>Nuevo León</v>
          </cell>
          <cell r="F16191">
            <v>19033</v>
          </cell>
        </row>
        <row r="16192">
          <cell r="A16192">
            <v>2020</v>
          </cell>
          <cell r="B16192" t="str">
            <v>Nuevo León</v>
          </cell>
          <cell r="F16192">
            <v>16414</v>
          </cell>
        </row>
        <row r="16193">
          <cell r="A16193">
            <v>2020</v>
          </cell>
          <cell r="B16193" t="str">
            <v>Nuevo León</v>
          </cell>
          <cell r="F16193">
            <v>17892</v>
          </cell>
        </row>
        <row r="16194">
          <cell r="A16194">
            <v>2020</v>
          </cell>
          <cell r="B16194" t="str">
            <v>Nuevo León</v>
          </cell>
          <cell r="F16194">
            <v>15294</v>
          </cell>
        </row>
        <row r="16195">
          <cell r="A16195">
            <v>2020</v>
          </cell>
          <cell r="B16195" t="str">
            <v>Nuevo León</v>
          </cell>
          <cell r="F16195">
            <v>16794</v>
          </cell>
        </row>
        <row r="16196">
          <cell r="A16196">
            <v>2020</v>
          </cell>
          <cell r="B16196" t="str">
            <v>Nuevo León</v>
          </cell>
          <cell r="F16196">
            <v>14223</v>
          </cell>
        </row>
        <row r="16197">
          <cell r="A16197">
            <v>2020</v>
          </cell>
          <cell r="B16197" t="str">
            <v>Nuevo León</v>
          </cell>
          <cell r="F16197">
            <v>15732</v>
          </cell>
        </row>
        <row r="16198">
          <cell r="A16198">
            <v>2020</v>
          </cell>
          <cell r="B16198" t="str">
            <v>Nuevo León</v>
          </cell>
          <cell r="F16198">
            <v>13198</v>
          </cell>
        </row>
        <row r="16199">
          <cell r="A16199">
            <v>2020</v>
          </cell>
          <cell r="B16199" t="str">
            <v>Nuevo León</v>
          </cell>
          <cell r="F16199">
            <v>14704</v>
          </cell>
        </row>
        <row r="16200">
          <cell r="A16200">
            <v>2020</v>
          </cell>
          <cell r="B16200" t="str">
            <v>Nuevo León</v>
          </cell>
          <cell r="F16200">
            <v>12197</v>
          </cell>
        </row>
        <row r="16201">
          <cell r="A16201">
            <v>2020</v>
          </cell>
          <cell r="B16201" t="str">
            <v>Nuevo León</v>
          </cell>
          <cell r="F16201">
            <v>13719</v>
          </cell>
        </row>
        <row r="16202">
          <cell r="A16202">
            <v>2020</v>
          </cell>
          <cell r="B16202" t="str">
            <v>Nuevo León</v>
          </cell>
          <cell r="F16202">
            <v>11327</v>
          </cell>
        </row>
        <row r="16203">
          <cell r="A16203">
            <v>2020</v>
          </cell>
          <cell r="B16203" t="str">
            <v>Nuevo León</v>
          </cell>
          <cell r="F16203">
            <v>12877</v>
          </cell>
        </row>
        <row r="16204">
          <cell r="A16204">
            <v>2020</v>
          </cell>
          <cell r="B16204" t="str">
            <v>Nuevo León</v>
          </cell>
          <cell r="F16204">
            <v>10544</v>
          </cell>
        </row>
        <row r="16205">
          <cell r="A16205">
            <v>2020</v>
          </cell>
          <cell r="B16205" t="str">
            <v>Nuevo León</v>
          </cell>
          <cell r="F16205">
            <v>12114</v>
          </cell>
        </row>
        <row r="16206">
          <cell r="A16206">
            <v>2020</v>
          </cell>
          <cell r="B16206" t="str">
            <v>Nuevo León</v>
          </cell>
          <cell r="F16206">
            <v>9759</v>
          </cell>
        </row>
        <row r="16207">
          <cell r="A16207">
            <v>2020</v>
          </cell>
          <cell r="B16207" t="str">
            <v>Nuevo León</v>
          </cell>
          <cell r="F16207">
            <v>11337</v>
          </cell>
        </row>
        <row r="16208">
          <cell r="A16208">
            <v>2020</v>
          </cell>
          <cell r="B16208" t="str">
            <v>Nuevo León</v>
          </cell>
          <cell r="F16208">
            <v>9016</v>
          </cell>
        </row>
        <row r="16209">
          <cell r="A16209">
            <v>2020</v>
          </cell>
          <cell r="B16209" t="str">
            <v>Nuevo León</v>
          </cell>
          <cell r="F16209">
            <v>10600</v>
          </cell>
        </row>
        <row r="16210">
          <cell r="A16210">
            <v>2020</v>
          </cell>
          <cell r="B16210" t="str">
            <v>Nuevo León</v>
          </cell>
          <cell r="F16210">
            <v>8309</v>
          </cell>
        </row>
        <row r="16211">
          <cell r="A16211">
            <v>2020</v>
          </cell>
          <cell r="B16211" t="str">
            <v>Nuevo León</v>
          </cell>
          <cell r="F16211">
            <v>9893</v>
          </cell>
        </row>
        <row r="16212">
          <cell r="A16212">
            <v>2020</v>
          </cell>
          <cell r="B16212" t="str">
            <v>Nuevo León</v>
          </cell>
          <cell r="F16212">
            <v>7636</v>
          </cell>
        </row>
        <row r="16213">
          <cell r="A16213">
            <v>2020</v>
          </cell>
          <cell r="B16213" t="str">
            <v>Nuevo León</v>
          </cell>
          <cell r="F16213">
            <v>9214</v>
          </cell>
        </row>
        <row r="16214">
          <cell r="A16214">
            <v>2020</v>
          </cell>
          <cell r="B16214" t="str">
            <v>Nuevo León</v>
          </cell>
          <cell r="F16214">
            <v>6994</v>
          </cell>
        </row>
        <row r="16215">
          <cell r="A16215">
            <v>2020</v>
          </cell>
          <cell r="B16215" t="str">
            <v>Nuevo León</v>
          </cell>
          <cell r="F16215">
            <v>8555</v>
          </cell>
        </row>
        <row r="16216">
          <cell r="A16216">
            <v>2020</v>
          </cell>
          <cell r="B16216" t="str">
            <v>Nuevo León</v>
          </cell>
          <cell r="F16216">
            <v>6379</v>
          </cell>
        </row>
        <row r="16217">
          <cell r="A16217">
            <v>2020</v>
          </cell>
          <cell r="B16217" t="str">
            <v>Nuevo León</v>
          </cell>
          <cell r="F16217">
            <v>7916</v>
          </cell>
        </row>
        <row r="16218">
          <cell r="A16218">
            <v>2020</v>
          </cell>
          <cell r="B16218" t="str">
            <v>Nuevo León</v>
          </cell>
          <cell r="F16218">
            <v>5808</v>
          </cell>
        </row>
        <row r="16219">
          <cell r="A16219">
            <v>2020</v>
          </cell>
          <cell r="B16219" t="str">
            <v>Nuevo León</v>
          </cell>
          <cell r="F16219">
            <v>7318</v>
          </cell>
        </row>
        <row r="16220">
          <cell r="A16220">
            <v>2020</v>
          </cell>
          <cell r="B16220" t="str">
            <v>Nuevo León</v>
          </cell>
          <cell r="F16220">
            <v>5263</v>
          </cell>
        </row>
        <row r="16221">
          <cell r="A16221">
            <v>2020</v>
          </cell>
          <cell r="B16221" t="str">
            <v>Nuevo León</v>
          </cell>
          <cell r="F16221">
            <v>6735</v>
          </cell>
        </row>
        <row r="16222">
          <cell r="A16222">
            <v>2020</v>
          </cell>
          <cell r="B16222" t="str">
            <v>Nuevo León</v>
          </cell>
          <cell r="F16222">
            <v>4728</v>
          </cell>
        </row>
        <row r="16223">
          <cell r="A16223">
            <v>2020</v>
          </cell>
          <cell r="B16223" t="str">
            <v>Nuevo León</v>
          </cell>
          <cell r="F16223">
            <v>6149</v>
          </cell>
        </row>
        <row r="16224">
          <cell r="A16224">
            <v>2020</v>
          </cell>
          <cell r="B16224" t="str">
            <v>Nuevo León</v>
          </cell>
          <cell r="F16224">
            <v>4219</v>
          </cell>
        </row>
        <row r="16225">
          <cell r="A16225">
            <v>2020</v>
          </cell>
          <cell r="B16225" t="str">
            <v>Nuevo León</v>
          </cell>
          <cell r="F16225">
            <v>5580</v>
          </cell>
        </row>
        <row r="16226">
          <cell r="A16226">
            <v>2020</v>
          </cell>
          <cell r="B16226" t="str">
            <v>Nuevo León</v>
          </cell>
          <cell r="F16226">
            <v>3745</v>
          </cell>
        </row>
        <row r="16227">
          <cell r="A16227">
            <v>2020</v>
          </cell>
          <cell r="B16227" t="str">
            <v>Nuevo León</v>
          </cell>
          <cell r="F16227">
            <v>5040</v>
          </cell>
        </row>
        <row r="16228">
          <cell r="A16228">
            <v>2020</v>
          </cell>
          <cell r="B16228" t="str">
            <v>Nuevo León</v>
          </cell>
          <cell r="F16228">
            <v>3307</v>
          </cell>
        </row>
        <row r="16229">
          <cell r="A16229">
            <v>2020</v>
          </cell>
          <cell r="B16229" t="str">
            <v>Nuevo León</v>
          </cell>
          <cell r="F16229">
            <v>4530</v>
          </cell>
        </row>
        <row r="16230">
          <cell r="A16230">
            <v>2020</v>
          </cell>
          <cell r="B16230" t="str">
            <v>Nuevo León</v>
          </cell>
          <cell r="F16230">
            <v>2901</v>
          </cell>
        </row>
        <row r="16231">
          <cell r="A16231">
            <v>2020</v>
          </cell>
          <cell r="B16231" t="str">
            <v>Nuevo León</v>
          </cell>
          <cell r="F16231">
            <v>4044</v>
          </cell>
        </row>
        <row r="16232">
          <cell r="A16232">
            <v>2020</v>
          </cell>
          <cell r="B16232" t="str">
            <v>Nuevo León</v>
          </cell>
          <cell r="F16232">
            <v>2528</v>
          </cell>
        </row>
        <row r="16233">
          <cell r="A16233">
            <v>2020</v>
          </cell>
          <cell r="B16233" t="str">
            <v>Nuevo León</v>
          </cell>
          <cell r="F16233">
            <v>3588</v>
          </cell>
        </row>
        <row r="16234">
          <cell r="A16234">
            <v>2020</v>
          </cell>
          <cell r="B16234" t="str">
            <v>Nuevo León</v>
          </cell>
          <cell r="F16234">
            <v>2185</v>
          </cell>
        </row>
        <row r="16235">
          <cell r="A16235">
            <v>2020</v>
          </cell>
          <cell r="B16235" t="str">
            <v>Nuevo León</v>
          </cell>
          <cell r="F16235">
            <v>3159</v>
          </cell>
        </row>
        <row r="16236">
          <cell r="A16236">
            <v>2020</v>
          </cell>
          <cell r="B16236" t="str">
            <v>Nuevo León</v>
          </cell>
          <cell r="F16236">
            <v>1873</v>
          </cell>
        </row>
        <row r="16237">
          <cell r="A16237">
            <v>2020</v>
          </cell>
          <cell r="B16237" t="str">
            <v>Nuevo León</v>
          </cell>
          <cell r="F16237">
            <v>2759</v>
          </cell>
        </row>
        <row r="16238">
          <cell r="A16238">
            <v>2020</v>
          </cell>
          <cell r="B16238" t="str">
            <v>Nuevo León</v>
          </cell>
          <cell r="F16238">
            <v>1589</v>
          </cell>
        </row>
        <row r="16239">
          <cell r="A16239">
            <v>2020</v>
          </cell>
          <cell r="B16239" t="str">
            <v>Nuevo León</v>
          </cell>
          <cell r="F16239">
            <v>2386</v>
          </cell>
        </row>
        <row r="16240">
          <cell r="A16240">
            <v>2020</v>
          </cell>
          <cell r="B16240" t="str">
            <v>Nuevo León</v>
          </cell>
          <cell r="F16240">
            <v>1332</v>
          </cell>
        </row>
        <row r="16241">
          <cell r="A16241">
            <v>2020</v>
          </cell>
          <cell r="B16241" t="str">
            <v>Nuevo León</v>
          </cell>
          <cell r="F16241">
            <v>2035</v>
          </cell>
        </row>
        <row r="16242">
          <cell r="A16242">
            <v>2020</v>
          </cell>
          <cell r="B16242" t="str">
            <v>Nuevo León</v>
          </cell>
          <cell r="F16242">
            <v>1101</v>
          </cell>
        </row>
        <row r="16243">
          <cell r="A16243">
            <v>2020</v>
          </cell>
          <cell r="B16243" t="str">
            <v>Nuevo León</v>
          </cell>
          <cell r="F16243">
            <v>1710</v>
          </cell>
        </row>
        <row r="16244">
          <cell r="A16244">
            <v>2020</v>
          </cell>
          <cell r="B16244" t="str">
            <v>Nuevo León</v>
          </cell>
          <cell r="F16244">
            <v>894</v>
          </cell>
        </row>
        <row r="16245">
          <cell r="A16245">
            <v>2020</v>
          </cell>
          <cell r="B16245" t="str">
            <v>Nuevo León</v>
          </cell>
          <cell r="F16245">
            <v>1411</v>
          </cell>
        </row>
        <row r="16246">
          <cell r="A16246">
            <v>2020</v>
          </cell>
          <cell r="B16246" t="str">
            <v>Nuevo León</v>
          </cell>
          <cell r="F16246">
            <v>715</v>
          </cell>
        </row>
        <row r="16247">
          <cell r="A16247">
            <v>2020</v>
          </cell>
          <cell r="B16247" t="str">
            <v>Nuevo León</v>
          </cell>
          <cell r="F16247">
            <v>1149</v>
          </cell>
        </row>
        <row r="16248">
          <cell r="A16248">
            <v>2020</v>
          </cell>
          <cell r="B16248" t="str">
            <v>Nuevo León</v>
          </cell>
          <cell r="F16248">
            <v>563</v>
          </cell>
        </row>
        <row r="16249">
          <cell r="A16249">
            <v>2020</v>
          </cell>
          <cell r="B16249" t="str">
            <v>Nuevo León</v>
          </cell>
          <cell r="F16249">
            <v>920</v>
          </cell>
        </row>
        <row r="16250">
          <cell r="A16250">
            <v>2020</v>
          </cell>
          <cell r="B16250" t="str">
            <v>Nuevo León</v>
          </cell>
          <cell r="F16250">
            <v>435</v>
          </cell>
        </row>
        <row r="16251">
          <cell r="A16251">
            <v>2020</v>
          </cell>
          <cell r="B16251" t="str">
            <v>Nuevo León</v>
          </cell>
          <cell r="F16251">
            <v>725</v>
          </cell>
        </row>
        <row r="16252">
          <cell r="A16252">
            <v>2020</v>
          </cell>
          <cell r="B16252" t="str">
            <v>Nuevo León</v>
          </cell>
          <cell r="F16252">
            <v>331</v>
          </cell>
        </row>
        <row r="16253">
          <cell r="A16253">
            <v>2020</v>
          </cell>
          <cell r="B16253" t="str">
            <v>Nuevo León</v>
          </cell>
          <cell r="F16253">
            <v>561</v>
          </cell>
        </row>
        <row r="16254">
          <cell r="A16254">
            <v>2020</v>
          </cell>
          <cell r="B16254" t="str">
            <v>Nuevo León</v>
          </cell>
          <cell r="F16254">
            <v>246</v>
          </cell>
        </row>
        <row r="16255">
          <cell r="A16255">
            <v>2020</v>
          </cell>
          <cell r="B16255" t="str">
            <v>Nuevo León</v>
          </cell>
          <cell r="F16255">
            <v>426</v>
          </cell>
        </row>
        <row r="16256">
          <cell r="A16256">
            <v>2020</v>
          </cell>
          <cell r="B16256" t="str">
            <v>Nuevo León</v>
          </cell>
          <cell r="F16256">
            <v>178</v>
          </cell>
        </row>
        <row r="16257">
          <cell r="A16257">
            <v>2020</v>
          </cell>
          <cell r="B16257" t="str">
            <v>Nuevo León</v>
          </cell>
          <cell r="F16257">
            <v>315</v>
          </cell>
        </row>
        <row r="16258">
          <cell r="A16258">
            <v>2020</v>
          </cell>
          <cell r="B16258" t="str">
            <v>Nuevo León</v>
          </cell>
          <cell r="F16258">
            <v>126</v>
          </cell>
        </row>
        <row r="16259">
          <cell r="A16259">
            <v>2020</v>
          </cell>
          <cell r="B16259" t="str">
            <v>Nuevo León</v>
          </cell>
          <cell r="F16259">
            <v>227</v>
          </cell>
        </row>
        <row r="16260">
          <cell r="A16260">
            <v>2020</v>
          </cell>
          <cell r="B16260" t="str">
            <v>Nuevo León</v>
          </cell>
          <cell r="F16260">
            <v>87</v>
          </cell>
        </row>
        <row r="16261">
          <cell r="A16261">
            <v>2020</v>
          </cell>
          <cell r="B16261" t="str">
            <v>Nuevo León</v>
          </cell>
          <cell r="F16261">
            <v>158</v>
          </cell>
        </row>
        <row r="16262">
          <cell r="A16262">
            <v>2020</v>
          </cell>
          <cell r="B16262" t="str">
            <v>Nuevo León</v>
          </cell>
          <cell r="F16262">
            <v>57</v>
          </cell>
        </row>
        <row r="16263">
          <cell r="A16263">
            <v>2020</v>
          </cell>
          <cell r="B16263" t="str">
            <v>Nuevo León</v>
          </cell>
          <cell r="F16263">
            <v>106</v>
          </cell>
        </row>
        <row r="16264">
          <cell r="A16264">
            <v>2020</v>
          </cell>
          <cell r="B16264" t="str">
            <v>Nuevo León</v>
          </cell>
          <cell r="F16264">
            <v>36</v>
          </cell>
        </row>
        <row r="16265">
          <cell r="A16265">
            <v>2020</v>
          </cell>
          <cell r="B16265" t="str">
            <v>Nuevo León</v>
          </cell>
          <cell r="F16265">
            <v>69</v>
          </cell>
        </row>
        <row r="16266">
          <cell r="A16266">
            <v>2020</v>
          </cell>
          <cell r="B16266" t="str">
            <v>Nuevo León</v>
          </cell>
          <cell r="F16266">
            <v>23</v>
          </cell>
        </row>
        <row r="16267">
          <cell r="A16267">
            <v>2020</v>
          </cell>
          <cell r="B16267" t="str">
            <v>Nuevo León</v>
          </cell>
          <cell r="F16267">
            <v>43</v>
          </cell>
        </row>
        <row r="16268">
          <cell r="A16268">
            <v>2020</v>
          </cell>
          <cell r="B16268" t="str">
            <v>Nuevo León</v>
          </cell>
          <cell r="F16268">
            <v>14</v>
          </cell>
        </row>
        <row r="16269">
          <cell r="A16269">
            <v>2020</v>
          </cell>
          <cell r="B16269" t="str">
            <v>Nuevo León</v>
          </cell>
          <cell r="F16269">
            <v>26</v>
          </cell>
        </row>
        <row r="16270">
          <cell r="A16270">
            <v>2020</v>
          </cell>
          <cell r="B16270" t="str">
            <v>Nuevo León</v>
          </cell>
          <cell r="F16270">
            <v>8</v>
          </cell>
        </row>
        <row r="16271">
          <cell r="A16271">
            <v>2020</v>
          </cell>
          <cell r="B16271" t="str">
            <v>Nuevo León</v>
          </cell>
          <cell r="F16271">
            <v>15</v>
          </cell>
        </row>
        <row r="16272">
          <cell r="A16272">
            <v>2020</v>
          </cell>
          <cell r="B16272" t="str">
            <v>Nuevo León</v>
          </cell>
          <cell r="F16272">
            <v>4</v>
          </cell>
        </row>
        <row r="16273">
          <cell r="A16273">
            <v>2020</v>
          </cell>
          <cell r="B16273" t="str">
            <v>Nuevo León</v>
          </cell>
          <cell r="F16273">
            <v>8</v>
          </cell>
        </row>
        <row r="16274">
          <cell r="A16274">
            <v>2020</v>
          </cell>
          <cell r="B16274" t="str">
            <v>Nuevo León</v>
          </cell>
          <cell r="F16274">
            <v>2</v>
          </cell>
        </row>
        <row r="16275">
          <cell r="A16275">
            <v>2020</v>
          </cell>
          <cell r="B16275" t="str">
            <v>Nuevo León</v>
          </cell>
          <cell r="F16275">
            <v>4</v>
          </cell>
        </row>
        <row r="16276">
          <cell r="A16276">
            <v>2020</v>
          </cell>
          <cell r="B16276" t="str">
            <v>Nuevo León</v>
          </cell>
          <cell r="F16276">
            <v>1</v>
          </cell>
        </row>
        <row r="16277">
          <cell r="A16277">
            <v>2020</v>
          </cell>
          <cell r="B16277" t="str">
            <v>Nuevo León</v>
          </cell>
          <cell r="F16277">
            <v>2</v>
          </cell>
        </row>
        <row r="16278">
          <cell r="A16278">
            <v>2020</v>
          </cell>
          <cell r="B16278" t="str">
            <v>Nuevo León</v>
          </cell>
          <cell r="F16278">
            <v>0</v>
          </cell>
        </row>
        <row r="16279">
          <cell r="A16279">
            <v>2020</v>
          </cell>
          <cell r="B16279" t="str">
            <v>Nuevo León</v>
          </cell>
          <cell r="F16279">
            <v>1</v>
          </cell>
        </row>
        <row r="16280">
          <cell r="A16280">
            <v>2020</v>
          </cell>
          <cell r="B16280" t="str">
            <v>Nuevo León</v>
          </cell>
          <cell r="F16280">
            <v>0</v>
          </cell>
        </row>
        <row r="16281">
          <cell r="A16281">
            <v>2020</v>
          </cell>
          <cell r="B16281" t="str">
            <v>Nuevo León</v>
          </cell>
          <cell r="F16281">
            <v>0</v>
          </cell>
        </row>
        <row r="16282">
          <cell r="A16282">
            <v>2021</v>
          </cell>
          <cell r="B16282" t="str">
            <v>Nuevo León</v>
          </cell>
          <cell r="F16282">
            <v>45957</v>
          </cell>
        </row>
        <row r="16283">
          <cell r="A16283">
            <v>2021</v>
          </cell>
          <cell r="B16283" t="str">
            <v>Nuevo León</v>
          </cell>
          <cell r="F16283">
            <v>44244</v>
          </cell>
        </row>
        <row r="16284">
          <cell r="A16284">
            <v>2021</v>
          </cell>
          <cell r="B16284" t="str">
            <v>Nuevo León</v>
          </cell>
          <cell r="F16284">
            <v>46073</v>
          </cell>
        </row>
        <row r="16285">
          <cell r="A16285">
            <v>2021</v>
          </cell>
          <cell r="B16285" t="str">
            <v>Nuevo León</v>
          </cell>
          <cell r="F16285">
            <v>44347</v>
          </cell>
        </row>
        <row r="16286">
          <cell r="A16286">
            <v>2021</v>
          </cell>
          <cell r="B16286" t="str">
            <v>Nuevo León</v>
          </cell>
          <cell r="F16286">
            <v>46244</v>
          </cell>
        </row>
        <row r="16287">
          <cell r="A16287">
            <v>2021</v>
          </cell>
          <cell r="B16287" t="str">
            <v>Nuevo León</v>
          </cell>
          <cell r="F16287">
            <v>44494</v>
          </cell>
        </row>
        <row r="16288">
          <cell r="A16288">
            <v>2021</v>
          </cell>
          <cell r="B16288" t="str">
            <v>Nuevo León</v>
          </cell>
          <cell r="F16288">
            <v>46435</v>
          </cell>
        </row>
        <row r="16289">
          <cell r="A16289">
            <v>2021</v>
          </cell>
          <cell r="B16289" t="str">
            <v>Nuevo León</v>
          </cell>
          <cell r="F16289">
            <v>44652</v>
          </cell>
        </row>
        <row r="16290">
          <cell r="A16290">
            <v>2021</v>
          </cell>
          <cell r="B16290" t="str">
            <v>Nuevo León</v>
          </cell>
          <cell r="F16290">
            <v>46643</v>
          </cell>
        </row>
        <row r="16291">
          <cell r="A16291">
            <v>2021</v>
          </cell>
          <cell r="B16291" t="str">
            <v>Nuevo León</v>
          </cell>
          <cell r="F16291">
            <v>44826</v>
          </cell>
        </row>
        <row r="16292">
          <cell r="A16292">
            <v>2021</v>
          </cell>
          <cell r="B16292" t="str">
            <v>Nuevo León</v>
          </cell>
          <cell r="F16292">
            <v>46742</v>
          </cell>
        </row>
        <row r="16293">
          <cell r="A16293">
            <v>2021</v>
          </cell>
          <cell r="B16293" t="str">
            <v>Nuevo León</v>
          </cell>
          <cell r="F16293">
            <v>45190</v>
          </cell>
        </row>
        <row r="16294">
          <cell r="A16294">
            <v>2021</v>
          </cell>
          <cell r="B16294" t="str">
            <v>Nuevo León</v>
          </cell>
          <cell r="F16294">
            <v>46780</v>
          </cell>
        </row>
        <row r="16295">
          <cell r="A16295">
            <v>2021</v>
          </cell>
          <cell r="B16295" t="str">
            <v>Nuevo León</v>
          </cell>
          <cell r="F16295">
            <v>45537</v>
          </cell>
        </row>
        <row r="16296">
          <cell r="A16296">
            <v>2021</v>
          </cell>
          <cell r="B16296" t="str">
            <v>Nuevo León</v>
          </cell>
          <cell r="F16296">
            <v>46818</v>
          </cell>
        </row>
        <row r="16297">
          <cell r="A16297">
            <v>2021</v>
          </cell>
          <cell r="B16297" t="str">
            <v>Nuevo León</v>
          </cell>
          <cell r="F16297">
            <v>45604</v>
          </cell>
        </row>
        <row r="16298">
          <cell r="A16298">
            <v>2021</v>
          </cell>
          <cell r="B16298" t="str">
            <v>Nuevo León</v>
          </cell>
          <cell r="F16298">
            <v>46784</v>
          </cell>
        </row>
        <row r="16299">
          <cell r="A16299">
            <v>2021</v>
          </cell>
          <cell r="B16299" t="str">
            <v>Nuevo León</v>
          </cell>
          <cell r="F16299">
            <v>45536</v>
          </cell>
        </row>
        <row r="16300">
          <cell r="A16300">
            <v>2021</v>
          </cell>
          <cell r="B16300" t="str">
            <v>Nuevo León</v>
          </cell>
          <cell r="F16300">
            <v>46728</v>
          </cell>
        </row>
        <row r="16301">
          <cell r="A16301">
            <v>2021</v>
          </cell>
          <cell r="B16301" t="str">
            <v>Nuevo León</v>
          </cell>
          <cell r="F16301">
            <v>45408</v>
          </cell>
        </row>
        <row r="16302">
          <cell r="A16302">
            <v>2021</v>
          </cell>
          <cell r="B16302" t="str">
            <v>Nuevo León</v>
          </cell>
          <cell r="F16302">
            <v>46726</v>
          </cell>
        </row>
        <row r="16303">
          <cell r="A16303">
            <v>2021</v>
          </cell>
          <cell r="B16303" t="str">
            <v>Nuevo León</v>
          </cell>
          <cell r="F16303">
            <v>45356</v>
          </cell>
        </row>
        <row r="16304">
          <cell r="A16304">
            <v>2021</v>
          </cell>
          <cell r="B16304" t="str">
            <v>Nuevo León</v>
          </cell>
          <cell r="F16304">
            <v>46838</v>
          </cell>
        </row>
        <row r="16305">
          <cell r="A16305">
            <v>2021</v>
          </cell>
          <cell r="B16305" t="str">
            <v>Nuevo León</v>
          </cell>
          <cell r="F16305">
            <v>45423</v>
          </cell>
        </row>
        <row r="16306">
          <cell r="A16306">
            <v>2021</v>
          </cell>
          <cell r="B16306" t="str">
            <v>Nuevo León</v>
          </cell>
          <cell r="F16306">
            <v>47002</v>
          </cell>
        </row>
        <row r="16307">
          <cell r="A16307">
            <v>2021</v>
          </cell>
          <cell r="B16307" t="str">
            <v>Nuevo León</v>
          </cell>
          <cell r="F16307">
            <v>45544</v>
          </cell>
        </row>
        <row r="16308">
          <cell r="A16308">
            <v>2021</v>
          </cell>
          <cell r="B16308" t="str">
            <v>Nuevo León</v>
          </cell>
          <cell r="F16308">
            <v>47169</v>
          </cell>
        </row>
        <row r="16309">
          <cell r="A16309">
            <v>2021</v>
          </cell>
          <cell r="B16309" t="str">
            <v>Nuevo León</v>
          </cell>
          <cell r="F16309">
            <v>45675</v>
          </cell>
        </row>
        <row r="16310">
          <cell r="A16310">
            <v>2021</v>
          </cell>
          <cell r="B16310" t="str">
            <v>Nuevo León</v>
          </cell>
          <cell r="F16310">
            <v>47359</v>
          </cell>
        </row>
        <row r="16311">
          <cell r="A16311">
            <v>2021</v>
          </cell>
          <cell r="B16311" t="str">
            <v>Nuevo León</v>
          </cell>
          <cell r="F16311">
            <v>45793</v>
          </cell>
        </row>
        <row r="16312">
          <cell r="A16312">
            <v>2021</v>
          </cell>
          <cell r="B16312" t="str">
            <v>Nuevo León</v>
          </cell>
          <cell r="F16312">
            <v>47747</v>
          </cell>
        </row>
        <row r="16313">
          <cell r="A16313">
            <v>2021</v>
          </cell>
          <cell r="B16313" t="str">
            <v>Nuevo León</v>
          </cell>
          <cell r="F16313">
            <v>46041</v>
          </cell>
        </row>
        <row r="16314">
          <cell r="A16314">
            <v>2021</v>
          </cell>
          <cell r="B16314" t="str">
            <v>Nuevo León</v>
          </cell>
          <cell r="F16314">
            <v>48245</v>
          </cell>
        </row>
        <row r="16315">
          <cell r="A16315">
            <v>2021</v>
          </cell>
          <cell r="B16315" t="str">
            <v>Nuevo León</v>
          </cell>
          <cell r="F16315">
            <v>46367</v>
          </cell>
        </row>
        <row r="16316">
          <cell r="A16316">
            <v>2021</v>
          </cell>
          <cell r="B16316" t="str">
            <v>Nuevo León</v>
          </cell>
          <cell r="F16316">
            <v>48612</v>
          </cell>
        </row>
        <row r="16317">
          <cell r="A16317">
            <v>2021</v>
          </cell>
          <cell r="B16317" t="str">
            <v>Nuevo León</v>
          </cell>
          <cell r="F16317">
            <v>46583</v>
          </cell>
        </row>
        <row r="16318">
          <cell r="A16318">
            <v>2021</v>
          </cell>
          <cell r="B16318" t="str">
            <v>Nuevo León</v>
          </cell>
          <cell r="F16318">
            <v>48884</v>
          </cell>
        </row>
        <row r="16319">
          <cell r="A16319">
            <v>2021</v>
          </cell>
          <cell r="B16319" t="str">
            <v>Nuevo León</v>
          </cell>
          <cell r="F16319">
            <v>46743</v>
          </cell>
        </row>
        <row r="16320">
          <cell r="A16320">
            <v>2021</v>
          </cell>
          <cell r="B16320" t="str">
            <v>Nuevo León</v>
          </cell>
          <cell r="F16320">
            <v>49179</v>
          </cell>
        </row>
        <row r="16321">
          <cell r="A16321">
            <v>2021</v>
          </cell>
          <cell r="B16321" t="str">
            <v>Nuevo León</v>
          </cell>
          <cell r="F16321">
            <v>46955</v>
          </cell>
        </row>
        <row r="16322">
          <cell r="A16322">
            <v>2021</v>
          </cell>
          <cell r="B16322" t="str">
            <v>Nuevo León</v>
          </cell>
          <cell r="F16322">
            <v>49436</v>
          </cell>
        </row>
        <row r="16323">
          <cell r="A16323">
            <v>2021</v>
          </cell>
          <cell r="B16323" t="str">
            <v>Nuevo León</v>
          </cell>
          <cell r="F16323">
            <v>47111</v>
          </cell>
        </row>
        <row r="16324">
          <cell r="A16324">
            <v>2021</v>
          </cell>
          <cell r="B16324" t="str">
            <v>Nuevo León</v>
          </cell>
          <cell r="F16324">
            <v>49572</v>
          </cell>
        </row>
        <row r="16325">
          <cell r="A16325">
            <v>2021</v>
          </cell>
          <cell r="B16325" t="str">
            <v>Nuevo León</v>
          </cell>
          <cell r="F16325">
            <v>47097</v>
          </cell>
        </row>
        <row r="16326">
          <cell r="A16326">
            <v>2021</v>
          </cell>
          <cell r="B16326" t="str">
            <v>Nuevo León</v>
          </cell>
          <cell r="F16326">
            <v>49706</v>
          </cell>
        </row>
        <row r="16327">
          <cell r="A16327">
            <v>2021</v>
          </cell>
          <cell r="B16327" t="str">
            <v>Nuevo León</v>
          </cell>
          <cell r="F16327">
            <v>47015</v>
          </cell>
        </row>
        <row r="16328">
          <cell r="A16328">
            <v>2021</v>
          </cell>
          <cell r="B16328" t="str">
            <v>Nuevo León</v>
          </cell>
          <cell r="F16328">
            <v>49908</v>
          </cell>
        </row>
        <row r="16329">
          <cell r="A16329">
            <v>2021</v>
          </cell>
          <cell r="B16329" t="str">
            <v>Nuevo León</v>
          </cell>
          <cell r="F16329">
            <v>46974</v>
          </cell>
        </row>
        <row r="16330">
          <cell r="A16330">
            <v>2021</v>
          </cell>
          <cell r="B16330" t="str">
            <v>Nuevo León</v>
          </cell>
          <cell r="F16330">
            <v>50144</v>
          </cell>
        </row>
        <row r="16331">
          <cell r="A16331">
            <v>2021</v>
          </cell>
          <cell r="B16331" t="str">
            <v>Nuevo León</v>
          </cell>
          <cell r="F16331">
            <v>47020</v>
          </cell>
        </row>
        <row r="16332">
          <cell r="A16332">
            <v>2021</v>
          </cell>
          <cell r="B16332" t="str">
            <v>Nuevo León</v>
          </cell>
          <cell r="F16332">
            <v>50268</v>
          </cell>
        </row>
        <row r="16333">
          <cell r="A16333">
            <v>2021</v>
          </cell>
          <cell r="B16333" t="str">
            <v>Nuevo León</v>
          </cell>
          <cell r="F16333">
            <v>47035</v>
          </cell>
        </row>
        <row r="16334">
          <cell r="A16334">
            <v>2021</v>
          </cell>
          <cell r="B16334" t="str">
            <v>Nuevo León</v>
          </cell>
          <cell r="F16334">
            <v>50228</v>
          </cell>
        </row>
        <row r="16335">
          <cell r="A16335">
            <v>2021</v>
          </cell>
          <cell r="B16335" t="str">
            <v>Nuevo León</v>
          </cell>
          <cell r="F16335">
            <v>46942</v>
          </cell>
        </row>
        <row r="16336">
          <cell r="A16336">
            <v>2021</v>
          </cell>
          <cell r="B16336" t="str">
            <v>Nuevo León</v>
          </cell>
          <cell r="F16336">
            <v>50030</v>
          </cell>
        </row>
        <row r="16337">
          <cell r="A16337">
            <v>2021</v>
          </cell>
          <cell r="B16337" t="str">
            <v>Nuevo León</v>
          </cell>
          <cell r="F16337">
            <v>46721</v>
          </cell>
        </row>
        <row r="16338">
          <cell r="A16338">
            <v>2021</v>
          </cell>
          <cell r="B16338" t="str">
            <v>Nuevo León</v>
          </cell>
          <cell r="F16338">
            <v>49617</v>
          </cell>
        </row>
        <row r="16339">
          <cell r="A16339">
            <v>2021</v>
          </cell>
          <cell r="B16339" t="str">
            <v>Nuevo León</v>
          </cell>
          <cell r="F16339">
            <v>46355</v>
          </cell>
        </row>
        <row r="16340">
          <cell r="A16340">
            <v>2021</v>
          </cell>
          <cell r="B16340" t="str">
            <v>Nuevo León</v>
          </cell>
          <cell r="F16340">
            <v>48979</v>
          </cell>
        </row>
        <row r="16341">
          <cell r="A16341">
            <v>2021</v>
          </cell>
          <cell r="B16341" t="str">
            <v>Nuevo León</v>
          </cell>
          <cell r="F16341">
            <v>45886</v>
          </cell>
        </row>
        <row r="16342">
          <cell r="A16342">
            <v>2021</v>
          </cell>
          <cell r="B16342" t="str">
            <v>Nuevo León</v>
          </cell>
          <cell r="F16342">
            <v>48087</v>
          </cell>
        </row>
        <row r="16343">
          <cell r="A16343">
            <v>2021</v>
          </cell>
          <cell r="B16343" t="str">
            <v>Nuevo León</v>
          </cell>
          <cell r="F16343">
            <v>45308</v>
          </cell>
        </row>
        <row r="16344">
          <cell r="A16344">
            <v>2021</v>
          </cell>
          <cell r="B16344" t="str">
            <v>Nuevo León</v>
          </cell>
          <cell r="F16344">
            <v>47096</v>
          </cell>
        </row>
        <row r="16345">
          <cell r="A16345">
            <v>2021</v>
          </cell>
          <cell r="B16345" t="str">
            <v>Nuevo León</v>
          </cell>
          <cell r="F16345">
            <v>44710</v>
          </cell>
        </row>
        <row r="16346">
          <cell r="A16346">
            <v>2021</v>
          </cell>
          <cell r="B16346" t="str">
            <v>Nuevo León</v>
          </cell>
          <cell r="F16346">
            <v>46145</v>
          </cell>
        </row>
        <row r="16347">
          <cell r="A16347">
            <v>2021</v>
          </cell>
          <cell r="B16347" t="str">
            <v>Nuevo León</v>
          </cell>
          <cell r="F16347">
            <v>44183</v>
          </cell>
        </row>
        <row r="16348">
          <cell r="A16348">
            <v>2021</v>
          </cell>
          <cell r="B16348" t="str">
            <v>Nuevo León</v>
          </cell>
          <cell r="F16348">
            <v>45176</v>
          </cell>
        </row>
        <row r="16349">
          <cell r="A16349">
            <v>2021</v>
          </cell>
          <cell r="B16349" t="str">
            <v>Nuevo León</v>
          </cell>
          <cell r="F16349">
            <v>43666</v>
          </cell>
        </row>
        <row r="16350">
          <cell r="A16350">
            <v>2021</v>
          </cell>
          <cell r="B16350" t="str">
            <v>Nuevo León</v>
          </cell>
          <cell r="F16350">
            <v>44165</v>
          </cell>
        </row>
        <row r="16351">
          <cell r="A16351">
            <v>2021</v>
          </cell>
          <cell r="B16351" t="str">
            <v>Nuevo León</v>
          </cell>
          <cell r="F16351">
            <v>43109</v>
          </cell>
        </row>
        <row r="16352">
          <cell r="A16352">
            <v>2021</v>
          </cell>
          <cell r="B16352" t="str">
            <v>Nuevo León</v>
          </cell>
          <cell r="F16352">
            <v>43169</v>
          </cell>
        </row>
        <row r="16353">
          <cell r="A16353">
            <v>2021</v>
          </cell>
          <cell r="B16353" t="str">
            <v>Nuevo León</v>
          </cell>
          <cell r="F16353">
            <v>42557</v>
          </cell>
        </row>
        <row r="16354">
          <cell r="A16354">
            <v>2021</v>
          </cell>
          <cell r="B16354" t="str">
            <v>Nuevo León</v>
          </cell>
          <cell r="F16354">
            <v>42211</v>
          </cell>
        </row>
        <row r="16355">
          <cell r="A16355">
            <v>2021</v>
          </cell>
          <cell r="B16355" t="str">
            <v>Nuevo León</v>
          </cell>
          <cell r="F16355">
            <v>42043</v>
          </cell>
        </row>
        <row r="16356">
          <cell r="A16356">
            <v>2021</v>
          </cell>
          <cell r="B16356" t="str">
            <v>Nuevo León</v>
          </cell>
          <cell r="F16356">
            <v>41273</v>
          </cell>
        </row>
        <row r="16357">
          <cell r="A16357">
            <v>2021</v>
          </cell>
          <cell r="B16357" t="str">
            <v>Nuevo León</v>
          </cell>
          <cell r="F16357">
            <v>41546</v>
          </cell>
        </row>
        <row r="16358">
          <cell r="A16358">
            <v>2021</v>
          </cell>
          <cell r="B16358" t="str">
            <v>Nuevo León</v>
          </cell>
          <cell r="F16358">
            <v>40363</v>
          </cell>
        </row>
        <row r="16359">
          <cell r="A16359">
            <v>2021</v>
          </cell>
          <cell r="B16359" t="str">
            <v>Nuevo León</v>
          </cell>
          <cell r="F16359">
            <v>41066</v>
          </cell>
        </row>
        <row r="16360">
          <cell r="A16360">
            <v>2021</v>
          </cell>
          <cell r="B16360" t="str">
            <v>Nuevo León</v>
          </cell>
          <cell r="F16360">
            <v>39520</v>
          </cell>
        </row>
        <row r="16361">
          <cell r="A16361">
            <v>2021</v>
          </cell>
          <cell r="B16361" t="str">
            <v>Nuevo León</v>
          </cell>
          <cell r="F16361">
            <v>40610</v>
          </cell>
        </row>
        <row r="16362">
          <cell r="A16362">
            <v>2021</v>
          </cell>
          <cell r="B16362" t="str">
            <v>Nuevo León</v>
          </cell>
          <cell r="F16362">
            <v>38783</v>
          </cell>
        </row>
        <row r="16363">
          <cell r="A16363">
            <v>2021</v>
          </cell>
          <cell r="B16363" t="str">
            <v>Nuevo León</v>
          </cell>
          <cell r="F16363">
            <v>40175</v>
          </cell>
        </row>
        <row r="16364">
          <cell r="A16364">
            <v>2021</v>
          </cell>
          <cell r="B16364" t="str">
            <v>Nuevo León</v>
          </cell>
          <cell r="F16364">
            <v>38191</v>
          </cell>
        </row>
        <row r="16365">
          <cell r="A16365">
            <v>2021</v>
          </cell>
          <cell r="B16365" t="str">
            <v>Nuevo León</v>
          </cell>
          <cell r="F16365">
            <v>39785</v>
          </cell>
        </row>
        <row r="16366">
          <cell r="A16366">
            <v>2021</v>
          </cell>
          <cell r="B16366" t="str">
            <v>Nuevo León</v>
          </cell>
          <cell r="F16366">
            <v>37750</v>
          </cell>
        </row>
        <row r="16367">
          <cell r="A16367">
            <v>2021</v>
          </cell>
          <cell r="B16367" t="str">
            <v>Nuevo León</v>
          </cell>
          <cell r="F16367">
            <v>39450</v>
          </cell>
        </row>
        <row r="16368">
          <cell r="A16368">
            <v>2021</v>
          </cell>
          <cell r="B16368" t="str">
            <v>Nuevo León</v>
          </cell>
          <cell r="F16368">
            <v>37440</v>
          </cell>
        </row>
        <row r="16369">
          <cell r="A16369">
            <v>2021</v>
          </cell>
          <cell r="B16369" t="str">
            <v>Nuevo León</v>
          </cell>
          <cell r="F16369">
            <v>39164</v>
          </cell>
        </row>
        <row r="16370">
          <cell r="A16370">
            <v>2021</v>
          </cell>
          <cell r="B16370" t="str">
            <v>Nuevo León</v>
          </cell>
          <cell r="F16370">
            <v>37243</v>
          </cell>
        </row>
        <row r="16371">
          <cell r="A16371">
            <v>2021</v>
          </cell>
          <cell r="B16371" t="str">
            <v>Nuevo León</v>
          </cell>
          <cell r="F16371">
            <v>38913</v>
          </cell>
        </row>
        <row r="16372">
          <cell r="A16372">
            <v>2021</v>
          </cell>
          <cell r="B16372" t="str">
            <v>Nuevo León</v>
          </cell>
          <cell r="F16372">
            <v>37131</v>
          </cell>
        </row>
        <row r="16373">
          <cell r="A16373">
            <v>2021</v>
          </cell>
          <cell r="B16373" t="str">
            <v>Nuevo León</v>
          </cell>
          <cell r="F16373">
            <v>38687</v>
          </cell>
        </row>
        <row r="16374">
          <cell r="A16374">
            <v>2021</v>
          </cell>
          <cell r="B16374" t="str">
            <v>Nuevo León</v>
          </cell>
          <cell r="F16374">
            <v>36948</v>
          </cell>
        </row>
        <row r="16375">
          <cell r="A16375">
            <v>2021</v>
          </cell>
          <cell r="B16375" t="str">
            <v>Nuevo León</v>
          </cell>
          <cell r="F16375">
            <v>38355</v>
          </cell>
        </row>
        <row r="16376">
          <cell r="A16376">
            <v>2021</v>
          </cell>
          <cell r="B16376" t="str">
            <v>Nuevo León</v>
          </cell>
          <cell r="F16376">
            <v>36581</v>
          </cell>
        </row>
        <row r="16377">
          <cell r="A16377">
            <v>2021</v>
          </cell>
          <cell r="B16377" t="str">
            <v>Nuevo León</v>
          </cell>
          <cell r="F16377">
            <v>37842</v>
          </cell>
        </row>
        <row r="16378">
          <cell r="A16378">
            <v>2021</v>
          </cell>
          <cell r="B16378" t="str">
            <v>Nuevo León</v>
          </cell>
          <cell r="F16378">
            <v>36038</v>
          </cell>
        </row>
        <row r="16379">
          <cell r="A16379">
            <v>2021</v>
          </cell>
          <cell r="B16379" t="str">
            <v>Nuevo León</v>
          </cell>
          <cell r="F16379">
            <v>37182</v>
          </cell>
        </row>
        <row r="16380">
          <cell r="A16380">
            <v>2021</v>
          </cell>
          <cell r="B16380" t="str">
            <v>Nuevo León</v>
          </cell>
          <cell r="F16380">
            <v>35303</v>
          </cell>
        </row>
        <row r="16381">
          <cell r="A16381">
            <v>2021</v>
          </cell>
          <cell r="B16381" t="str">
            <v>Nuevo León</v>
          </cell>
          <cell r="F16381">
            <v>36375</v>
          </cell>
        </row>
        <row r="16382">
          <cell r="A16382">
            <v>2021</v>
          </cell>
          <cell r="B16382" t="str">
            <v>Nuevo León</v>
          </cell>
          <cell r="F16382">
            <v>34390</v>
          </cell>
        </row>
        <row r="16383">
          <cell r="A16383">
            <v>2021</v>
          </cell>
          <cell r="B16383" t="str">
            <v>Nuevo León</v>
          </cell>
          <cell r="F16383">
            <v>35452</v>
          </cell>
        </row>
        <row r="16384">
          <cell r="A16384">
            <v>2021</v>
          </cell>
          <cell r="B16384" t="str">
            <v>Nuevo León</v>
          </cell>
          <cell r="F16384">
            <v>33360</v>
          </cell>
        </row>
        <row r="16385">
          <cell r="A16385">
            <v>2021</v>
          </cell>
          <cell r="B16385" t="str">
            <v>Nuevo León</v>
          </cell>
          <cell r="F16385">
            <v>34450</v>
          </cell>
        </row>
        <row r="16386">
          <cell r="A16386">
            <v>2021</v>
          </cell>
          <cell r="B16386" t="str">
            <v>Nuevo León</v>
          </cell>
          <cell r="F16386">
            <v>32262</v>
          </cell>
        </row>
        <row r="16387">
          <cell r="A16387">
            <v>2021</v>
          </cell>
          <cell r="B16387" t="str">
            <v>Nuevo León</v>
          </cell>
          <cell r="F16387">
            <v>33393</v>
          </cell>
        </row>
        <row r="16388">
          <cell r="A16388">
            <v>2021</v>
          </cell>
          <cell r="B16388" t="str">
            <v>Nuevo León</v>
          </cell>
          <cell r="F16388">
            <v>31115</v>
          </cell>
        </row>
        <row r="16389">
          <cell r="A16389">
            <v>2021</v>
          </cell>
          <cell r="B16389" t="str">
            <v>Nuevo León</v>
          </cell>
          <cell r="F16389">
            <v>32304</v>
          </cell>
        </row>
        <row r="16390">
          <cell r="A16390">
            <v>2021</v>
          </cell>
          <cell r="B16390" t="str">
            <v>Nuevo León</v>
          </cell>
          <cell r="F16390">
            <v>29955</v>
          </cell>
        </row>
        <row r="16391">
          <cell r="A16391">
            <v>2021</v>
          </cell>
          <cell r="B16391" t="str">
            <v>Nuevo León</v>
          </cell>
          <cell r="F16391">
            <v>31219</v>
          </cell>
        </row>
        <row r="16392">
          <cell r="A16392">
            <v>2021</v>
          </cell>
          <cell r="B16392" t="str">
            <v>Nuevo León</v>
          </cell>
          <cell r="F16392">
            <v>28813</v>
          </cell>
        </row>
        <row r="16393">
          <cell r="A16393">
            <v>2021</v>
          </cell>
          <cell r="B16393" t="str">
            <v>Nuevo León</v>
          </cell>
          <cell r="F16393">
            <v>30149</v>
          </cell>
        </row>
        <row r="16394">
          <cell r="A16394">
            <v>2021</v>
          </cell>
          <cell r="B16394" t="str">
            <v>Nuevo León</v>
          </cell>
          <cell r="F16394">
            <v>27694</v>
          </cell>
        </row>
        <row r="16395">
          <cell r="A16395">
            <v>2021</v>
          </cell>
          <cell r="B16395" t="str">
            <v>Nuevo León</v>
          </cell>
          <cell r="F16395">
            <v>29087</v>
          </cell>
        </row>
        <row r="16396">
          <cell r="A16396">
            <v>2021</v>
          </cell>
          <cell r="B16396" t="str">
            <v>Nuevo León</v>
          </cell>
          <cell r="F16396">
            <v>26581</v>
          </cell>
        </row>
        <row r="16397">
          <cell r="A16397">
            <v>2021</v>
          </cell>
          <cell r="B16397" t="str">
            <v>Nuevo León</v>
          </cell>
          <cell r="F16397">
            <v>28026</v>
          </cell>
        </row>
        <row r="16398">
          <cell r="A16398">
            <v>2021</v>
          </cell>
          <cell r="B16398" t="str">
            <v>Nuevo León</v>
          </cell>
          <cell r="F16398">
            <v>25466</v>
          </cell>
        </row>
        <row r="16399">
          <cell r="A16399">
            <v>2021</v>
          </cell>
          <cell r="B16399" t="str">
            <v>Nuevo León</v>
          </cell>
          <cell r="F16399">
            <v>26955</v>
          </cell>
        </row>
        <row r="16400">
          <cell r="A16400">
            <v>2021</v>
          </cell>
          <cell r="B16400" t="str">
            <v>Nuevo León</v>
          </cell>
          <cell r="F16400">
            <v>24337</v>
          </cell>
        </row>
        <row r="16401">
          <cell r="A16401">
            <v>2021</v>
          </cell>
          <cell r="B16401" t="str">
            <v>Nuevo León</v>
          </cell>
          <cell r="F16401">
            <v>25870</v>
          </cell>
        </row>
        <row r="16402">
          <cell r="A16402">
            <v>2021</v>
          </cell>
          <cell r="B16402" t="str">
            <v>Nuevo León</v>
          </cell>
          <cell r="F16402">
            <v>23186</v>
          </cell>
        </row>
        <row r="16403">
          <cell r="A16403">
            <v>2021</v>
          </cell>
          <cell r="B16403" t="str">
            <v>Nuevo León</v>
          </cell>
          <cell r="F16403">
            <v>24750</v>
          </cell>
        </row>
        <row r="16404">
          <cell r="A16404">
            <v>2021</v>
          </cell>
          <cell r="B16404" t="str">
            <v>Nuevo León</v>
          </cell>
          <cell r="F16404">
            <v>22008</v>
          </cell>
        </row>
        <row r="16405">
          <cell r="A16405">
            <v>2021</v>
          </cell>
          <cell r="B16405" t="str">
            <v>Nuevo León</v>
          </cell>
          <cell r="F16405">
            <v>23595</v>
          </cell>
        </row>
        <row r="16406">
          <cell r="A16406">
            <v>2021</v>
          </cell>
          <cell r="B16406" t="str">
            <v>Nuevo León</v>
          </cell>
          <cell r="F16406">
            <v>20810</v>
          </cell>
        </row>
        <row r="16407">
          <cell r="A16407">
            <v>2021</v>
          </cell>
          <cell r="B16407" t="str">
            <v>Nuevo León</v>
          </cell>
          <cell r="F16407">
            <v>22406</v>
          </cell>
        </row>
        <row r="16408">
          <cell r="A16408">
            <v>2021</v>
          </cell>
          <cell r="B16408" t="str">
            <v>Nuevo León</v>
          </cell>
          <cell r="F16408">
            <v>19600</v>
          </cell>
        </row>
        <row r="16409">
          <cell r="A16409">
            <v>2021</v>
          </cell>
          <cell r="B16409" t="str">
            <v>Nuevo León</v>
          </cell>
          <cell r="F16409">
            <v>21196</v>
          </cell>
        </row>
        <row r="16410">
          <cell r="A16410">
            <v>2021</v>
          </cell>
          <cell r="B16410" t="str">
            <v>Nuevo León</v>
          </cell>
          <cell r="F16410">
            <v>18395</v>
          </cell>
        </row>
        <row r="16411">
          <cell r="A16411">
            <v>2021</v>
          </cell>
          <cell r="B16411" t="str">
            <v>Nuevo León</v>
          </cell>
          <cell r="F16411">
            <v>19984</v>
          </cell>
        </row>
        <row r="16412">
          <cell r="A16412">
            <v>2021</v>
          </cell>
          <cell r="B16412" t="str">
            <v>Nuevo León</v>
          </cell>
          <cell r="F16412">
            <v>17208</v>
          </cell>
        </row>
        <row r="16413">
          <cell r="A16413">
            <v>2021</v>
          </cell>
          <cell r="B16413" t="str">
            <v>Nuevo León</v>
          </cell>
          <cell r="F16413">
            <v>18794</v>
          </cell>
        </row>
        <row r="16414">
          <cell r="A16414">
            <v>2021</v>
          </cell>
          <cell r="B16414" t="str">
            <v>Nuevo León</v>
          </cell>
          <cell r="F16414">
            <v>16055</v>
          </cell>
        </row>
        <row r="16415">
          <cell r="A16415">
            <v>2021</v>
          </cell>
          <cell r="B16415" t="str">
            <v>Nuevo León</v>
          </cell>
          <cell r="F16415">
            <v>17645</v>
          </cell>
        </row>
        <row r="16416">
          <cell r="A16416">
            <v>2021</v>
          </cell>
          <cell r="B16416" t="str">
            <v>Nuevo León</v>
          </cell>
          <cell r="F16416">
            <v>14932</v>
          </cell>
        </row>
        <row r="16417">
          <cell r="A16417">
            <v>2021</v>
          </cell>
          <cell r="B16417" t="str">
            <v>Nuevo León</v>
          </cell>
          <cell r="F16417">
            <v>16540</v>
          </cell>
        </row>
        <row r="16418">
          <cell r="A16418">
            <v>2021</v>
          </cell>
          <cell r="B16418" t="str">
            <v>Nuevo León</v>
          </cell>
          <cell r="F16418">
            <v>13860</v>
          </cell>
        </row>
        <row r="16419">
          <cell r="A16419">
            <v>2021</v>
          </cell>
          <cell r="B16419" t="str">
            <v>Nuevo León</v>
          </cell>
          <cell r="F16419">
            <v>15470</v>
          </cell>
        </row>
        <row r="16420">
          <cell r="A16420">
            <v>2021</v>
          </cell>
          <cell r="B16420" t="str">
            <v>Nuevo León</v>
          </cell>
          <cell r="F16420">
            <v>12833</v>
          </cell>
        </row>
        <row r="16421">
          <cell r="A16421">
            <v>2021</v>
          </cell>
          <cell r="B16421" t="str">
            <v>Nuevo León</v>
          </cell>
          <cell r="F16421">
            <v>14435</v>
          </cell>
        </row>
        <row r="16422">
          <cell r="A16422">
            <v>2021</v>
          </cell>
          <cell r="B16422" t="str">
            <v>Nuevo León</v>
          </cell>
          <cell r="F16422">
            <v>11833</v>
          </cell>
        </row>
        <row r="16423">
          <cell r="A16423">
            <v>2021</v>
          </cell>
          <cell r="B16423" t="str">
            <v>Nuevo León</v>
          </cell>
          <cell r="F16423">
            <v>13444</v>
          </cell>
        </row>
        <row r="16424">
          <cell r="A16424">
            <v>2021</v>
          </cell>
          <cell r="B16424" t="str">
            <v>Nuevo León</v>
          </cell>
          <cell r="F16424">
            <v>10961</v>
          </cell>
        </row>
        <row r="16425">
          <cell r="A16425">
            <v>2021</v>
          </cell>
          <cell r="B16425" t="str">
            <v>Nuevo León</v>
          </cell>
          <cell r="F16425">
            <v>12594</v>
          </cell>
        </row>
        <row r="16426">
          <cell r="A16426">
            <v>2021</v>
          </cell>
          <cell r="B16426" t="str">
            <v>Nuevo León</v>
          </cell>
          <cell r="F16426">
            <v>10176</v>
          </cell>
        </row>
        <row r="16427">
          <cell r="A16427">
            <v>2021</v>
          </cell>
          <cell r="B16427" t="str">
            <v>Nuevo León</v>
          </cell>
          <cell r="F16427">
            <v>11823</v>
          </cell>
        </row>
        <row r="16428">
          <cell r="A16428">
            <v>2021</v>
          </cell>
          <cell r="B16428" t="str">
            <v>Nuevo León</v>
          </cell>
          <cell r="F16428">
            <v>9391</v>
          </cell>
        </row>
        <row r="16429">
          <cell r="A16429">
            <v>2021</v>
          </cell>
          <cell r="B16429" t="str">
            <v>Nuevo León</v>
          </cell>
          <cell r="F16429">
            <v>11038</v>
          </cell>
        </row>
        <row r="16430">
          <cell r="A16430">
            <v>2021</v>
          </cell>
          <cell r="B16430" t="str">
            <v>Nuevo León</v>
          </cell>
          <cell r="F16430">
            <v>8649</v>
          </cell>
        </row>
        <row r="16431">
          <cell r="A16431">
            <v>2021</v>
          </cell>
          <cell r="B16431" t="str">
            <v>Nuevo León</v>
          </cell>
          <cell r="F16431">
            <v>10293</v>
          </cell>
        </row>
        <row r="16432">
          <cell r="A16432">
            <v>2021</v>
          </cell>
          <cell r="B16432" t="str">
            <v>Nuevo León</v>
          </cell>
          <cell r="F16432">
            <v>7945</v>
          </cell>
        </row>
        <row r="16433">
          <cell r="A16433">
            <v>2021</v>
          </cell>
          <cell r="B16433" t="str">
            <v>Nuevo León</v>
          </cell>
          <cell r="F16433">
            <v>9574</v>
          </cell>
        </row>
        <row r="16434">
          <cell r="A16434">
            <v>2021</v>
          </cell>
          <cell r="B16434" t="str">
            <v>Nuevo León</v>
          </cell>
          <cell r="F16434">
            <v>7277</v>
          </cell>
        </row>
        <row r="16435">
          <cell r="A16435">
            <v>2021</v>
          </cell>
          <cell r="B16435" t="str">
            <v>Nuevo León</v>
          </cell>
          <cell r="F16435">
            <v>8886</v>
          </cell>
        </row>
        <row r="16436">
          <cell r="A16436">
            <v>2021</v>
          </cell>
          <cell r="B16436" t="str">
            <v>Nuevo León</v>
          </cell>
          <cell r="F16436">
            <v>6639</v>
          </cell>
        </row>
        <row r="16437">
          <cell r="A16437">
            <v>2021</v>
          </cell>
          <cell r="B16437" t="str">
            <v>Nuevo León</v>
          </cell>
          <cell r="F16437">
            <v>8222</v>
          </cell>
        </row>
        <row r="16438">
          <cell r="A16438">
            <v>2021</v>
          </cell>
          <cell r="B16438" t="str">
            <v>Nuevo León</v>
          </cell>
          <cell r="F16438">
            <v>6029</v>
          </cell>
        </row>
        <row r="16439">
          <cell r="A16439">
            <v>2021</v>
          </cell>
          <cell r="B16439" t="str">
            <v>Nuevo León</v>
          </cell>
          <cell r="F16439">
            <v>7579</v>
          </cell>
        </row>
        <row r="16440">
          <cell r="A16440">
            <v>2021</v>
          </cell>
          <cell r="B16440" t="str">
            <v>Nuevo León</v>
          </cell>
          <cell r="F16440">
            <v>5465</v>
          </cell>
        </row>
        <row r="16441">
          <cell r="A16441">
            <v>2021</v>
          </cell>
          <cell r="B16441" t="str">
            <v>Nuevo León</v>
          </cell>
          <cell r="F16441">
            <v>6979</v>
          </cell>
        </row>
        <row r="16442">
          <cell r="A16442">
            <v>2021</v>
          </cell>
          <cell r="B16442" t="str">
            <v>Nuevo León</v>
          </cell>
          <cell r="F16442">
            <v>4928</v>
          </cell>
        </row>
        <row r="16443">
          <cell r="A16443">
            <v>2021</v>
          </cell>
          <cell r="B16443" t="str">
            <v>Nuevo León</v>
          </cell>
          <cell r="F16443">
            <v>6394</v>
          </cell>
        </row>
        <row r="16444">
          <cell r="A16444">
            <v>2021</v>
          </cell>
          <cell r="B16444" t="str">
            <v>Nuevo León</v>
          </cell>
          <cell r="F16444">
            <v>4405</v>
          </cell>
        </row>
        <row r="16445">
          <cell r="A16445">
            <v>2021</v>
          </cell>
          <cell r="B16445" t="str">
            <v>Nuevo León</v>
          </cell>
          <cell r="F16445">
            <v>5810</v>
          </cell>
        </row>
        <row r="16446">
          <cell r="A16446">
            <v>2021</v>
          </cell>
          <cell r="B16446" t="str">
            <v>Nuevo León</v>
          </cell>
          <cell r="F16446">
            <v>3908</v>
          </cell>
        </row>
        <row r="16447">
          <cell r="A16447">
            <v>2021</v>
          </cell>
          <cell r="B16447" t="str">
            <v>Nuevo León</v>
          </cell>
          <cell r="F16447">
            <v>5244</v>
          </cell>
        </row>
        <row r="16448">
          <cell r="A16448">
            <v>2021</v>
          </cell>
          <cell r="B16448" t="str">
            <v>Nuevo León</v>
          </cell>
          <cell r="F16448">
            <v>3448</v>
          </cell>
        </row>
        <row r="16449">
          <cell r="A16449">
            <v>2021</v>
          </cell>
          <cell r="B16449" t="str">
            <v>Nuevo León</v>
          </cell>
          <cell r="F16449">
            <v>4710</v>
          </cell>
        </row>
        <row r="16450">
          <cell r="A16450">
            <v>2021</v>
          </cell>
          <cell r="B16450" t="str">
            <v>Nuevo León</v>
          </cell>
          <cell r="F16450">
            <v>3025</v>
          </cell>
        </row>
        <row r="16451">
          <cell r="A16451">
            <v>2021</v>
          </cell>
          <cell r="B16451" t="str">
            <v>Nuevo León</v>
          </cell>
          <cell r="F16451">
            <v>4207</v>
          </cell>
        </row>
        <row r="16452">
          <cell r="A16452">
            <v>2021</v>
          </cell>
          <cell r="B16452" t="str">
            <v>Nuevo León</v>
          </cell>
          <cell r="F16452">
            <v>2634</v>
          </cell>
        </row>
        <row r="16453">
          <cell r="A16453">
            <v>2021</v>
          </cell>
          <cell r="B16453" t="str">
            <v>Nuevo León</v>
          </cell>
          <cell r="F16453">
            <v>3731</v>
          </cell>
        </row>
        <row r="16454">
          <cell r="A16454">
            <v>2021</v>
          </cell>
          <cell r="B16454" t="str">
            <v>Nuevo León</v>
          </cell>
          <cell r="F16454">
            <v>2275</v>
          </cell>
        </row>
        <row r="16455">
          <cell r="A16455">
            <v>2021</v>
          </cell>
          <cell r="B16455" t="str">
            <v>Nuevo León</v>
          </cell>
          <cell r="F16455">
            <v>3286</v>
          </cell>
        </row>
        <row r="16456">
          <cell r="A16456">
            <v>2021</v>
          </cell>
          <cell r="B16456" t="str">
            <v>Nuevo León</v>
          </cell>
          <cell r="F16456">
            <v>1950</v>
          </cell>
        </row>
        <row r="16457">
          <cell r="A16457">
            <v>2021</v>
          </cell>
          <cell r="B16457" t="str">
            <v>Nuevo León</v>
          </cell>
          <cell r="F16457">
            <v>2870</v>
          </cell>
        </row>
        <row r="16458">
          <cell r="A16458">
            <v>2021</v>
          </cell>
          <cell r="B16458" t="str">
            <v>Nuevo León</v>
          </cell>
          <cell r="F16458">
            <v>1656</v>
          </cell>
        </row>
        <row r="16459">
          <cell r="A16459">
            <v>2021</v>
          </cell>
          <cell r="B16459" t="str">
            <v>Nuevo León</v>
          </cell>
          <cell r="F16459">
            <v>2484</v>
          </cell>
        </row>
        <row r="16460">
          <cell r="A16460">
            <v>2021</v>
          </cell>
          <cell r="B16460" t="str">
            <v>Nuevo León</v>
          </cell>
          <cell r="F16460">
            <v>1391</v>
          </cell>
        </row>
        <row r="16461">
          <cell r="A16461">
            <v>2021</v>
          </cell>
          <cell r="B16461" t="str">
            <v>Nuevo León</v>
          </cell>
          <cell r="F16461">
            <v>2125</v>
          </cell>
        </row>
        <row r="16462">
          <cell r="A16462">
            <v>2021</v>
          </cell>
          <cell r="B16462" t="str">
            <v>Nuevo León</v>
          </cell>
          <cell r="F16462">
            <v>1153</v>
          </cell>
        </row>
        <row r="16463">
          <cell r="A16463">
            <v>2021</v>
          </cell>
          <cell r="B16463" t="str">
            <v>Nuevo León</v>
          </cell>
          <cell r="F16463">
            <v>1791</v>
          </cell>
        </row>
        <row r="16464">
          <cell r="A16464">
            <v>2021</v>
          </cell>
          <cell r="B16464" t="str">
            <v>Nuevo León</v>
          </cell>
          <cell r="F16464">
            <v>941</v>
          </cell>
        </row>
        <row r="16465">
          <cell r="A16465">
            <v>2021</v>
          </cell>
          <cell r="B16465" t="str">
            <v>Nuevo León</v>
          </cell>
          <cell r="F16465">
            <v>1486</v>
          </cell>
        </row>
        <row r="16466">
          <cell r="A16466">
            <v>2021</v>
          </cell>
          <cell r="B16466" t="str">
            <v>Nuevo León</v>
          </cell>
          <cell r="F16466">
            <v>753</v>
          </cell>
        </row>
        <row r="16467">
          <cell r="A16467">
            <v>2021</v>
          </cell>
          <cell r="B16467" t="str">
            <v>Nuevo León</v>
          </cell>
          <cell r="F16467">
            <v>1209</v>
          </cell>
        </row>
        <row r="16468">
          <cell r="A16468">
            <v>2021</v>
          </cell>
          <cell r="B16468" t="str">
            <v>Nuevo León</v>
          </cell>
          <cell r="F16468">
            <v>594</v>
          </cell>
        </row>
        <row r="16469">
          <cell r="A16469">
            <v>2021</v>
          </cell>
          <cell r="B16469" t="str">
            <v>Nuevo León</v>
          </cell>
          <cell r="F16469">
            <v>970</v>
          </cell>
        </row>
        <row r="16470">
          <cell r="A16470">
            <v>2021</v>
          </cell>
          <cell r="B16470" t="str">
            <v>Nuevo León</v>
          </cell>
          <cell r="F16470">
            <v>459</v>
          </cell>
        </row>
        <row r="16471">
          <cell r="A16471">
            <v>2021</v>
          </cell>
          <cell r="B16471" t="str">
            <v>Nuevo León</v>
          </cell>
          <cell r="F16471">
            <v>764</v>
          </cell>
        </row>
        <row r="16472">
          <cell r="A16472">
            <v>2021</v>
          </cell>
          <cell r="B16472" t="str">
            <v>Nuevo León</v>
          </cell>
          <cell r="F16472">
            <v>348</v>
          </cell>
        </row>
        <row r="16473">
          <cell r="A16473">
            <v>2021</v>
          </cell>
          <cell r="B16473" t="str">
            <v>Nuevo León</v>
          </cell>
          <cell r="F16473">
            <v>590</v>
          </cell>
        </row>
        <row r="16474">
          <cell r="A16474">
            <v>2021</v>
          </cell>
          <cell r="B16474" t="str">
            <v>Nuevo León</v>
          </cell>
          <cell r="F16474">
            <v>260</v>
          </cell>
        </row>
        <row r="16475">
          <cell r="A16475">
            <v>2021</v>
          </cell>
          <cell r="B16475" t="str">
            <v>Nuevo León</v>
          </cell>
          <cell r="F16475">
            <v>448</v>
          </cell>
        </row>
        <row r="16476">
          <cell r="A16476">
            <v>2021</v>
          </cell>
          <cell r="B16476" t="str">
            <v>Nuevo León</v>
          </cell>
          <cell r="F16476">
            <v>189</v>
          </cell>
        </row>
        <row r="16477">
          <cell r="A16477">
            <v>2021</v>
          </cell>
          <cell r="B16477" t="str">
            <v>Nuevo León</v>
          </cell>
          <cell r="F16477">
            <v>332</v>
          </cell>
        </row>
        <row r="16478">
          <cell r="A16478">
            <v>2021</v>
          </cell>
          <cell r="B16478" t="str">
            <v>Nuevo León</v>
          </cell>
          <cell r="F16478">
            <v>133</v>
          </cell>
        </row>
        <row r="16479">
          <cell r="A16479">
            <v>2021</v>
          </cell>
          <cell r="B16479" t="str">
            <v>Nuevo León</v>
          </cell>
          <cell r="F16479">
            <v>239</v>
          </cell>
        </row>
        <row r="16480">
          <cell r="A16480">
            <v>2021</v>
          </cell>
          <cell r="B16480" t="str">
            <v>Nuevo León</v>
          </cell>
          <cell r="F16480">
            <v>92</v>
          </cell>
        </row>
        <row r="16481">
          <cell r="A16481">
            <v>2021</v>
          </cell>
          <cell r="B16481" t="str">
            <v>Nuevo León</v>
          </cell>
          <cell r="F16481">
            <v>167</v>
          </cell>
        </row>
        <row r="16482">
          <cell r="A16482">
            <v>2021</v>
          </cell>
          <cell r="B16482" t="str">
            <v>Nuevo León</v>
          </cell>
          <cell r="F16482">
            <v>61</v>
          </cell>
        </row>
        <row r="16483">
          <cell r="A16483">
            <v>2021</v>
          </cell>
          <cell r="B16483" t="str">
            <v>Nuevo León</v>
          </cell>
          <cell r="F16483">
            <v>113</v>
          </cell>
        </row>
        <row r="16484">
          <cell r="A16484">
            <v>2021</v>
          </cell>
          <cell r="B16484" t="str">
            <v>Nuevo León</v>
          </cell>
          <cell r="F16484">
            <v>39</v>
          </cell>
        </row>
        <row r="16485">
          <cell r="A16485">
            <v>2021</v>
          </cell>
          <cell r="B16485" t="str">
            <v>Nuevo León</v>
          </cell>
          <cell r="F16485">
            <v>73</v>
          </cell>
        </row>
        <row r="16486">
          <cell r="A16486">
            <v>2021</v>
          </cell>
          <cell r="B16486" t="str">
            <v>Nuevo León</v>
          </cell>
          <cell r="F16486">
            <v>24</v>
          </cell>
        </row>
        <row r="16487">
          <cell r="A16487">
            <v>2021</v>
          </cell>
          <cell r="B16487" t="str">
            <v>Nuevo León</v>
          </cell>
          <cell r="F16487">
            <v>46</v>
          </cell>
        </row>
        <row r="16488">
          <cell r="A16488">
            <v>2021</v>
          </cell>
          <cell r="B16488" t="str">
            <v>Nuevo León</v>
          </cell>
          <cell r="F16488">
            <v>14</v>
          </cell>
        </row>
        <row r="16489">
          <cell r="A16489">
            <v>2021</v>
          </cell>
          <cell r="B16489" t="str">
            <v>Nuevo León</v>
          </cell>
          <cell r="F16489">
            <v>28</v>
          </cell>
        </row>
        <row r="16490">
          <cell r="A16490">
            <v>2021</v>
          </cell>
          <cell r="B16490" t="str">
            <v>Nuevo León</v>
          </cell>
          <cell r="F16490">
            <v>8</v>
          </cell>
        </row>
        <row r="16491">
          <cell r="A16491">
            <v>2021</v>
          </cell>
          <cell r="B16491" t="str">
            <v>Nuevo León</v>
          </cell>
          <cell r="F16491">
            <v>16</v>
          </cell>
        </row>
        <row r="16492">
          <cell r="A16492">
            <v>2021</v>
          </cell>
          <cell r="B16492" t="str">
            <v>Nuevo León</v>
          </cell>
          <cell r="F16492">
            <v>5</v>
          </cell>
        </row>
        <row r="16493">
          <cell r="A16493">
            <v>2021</v>
          </cell>
          <cell r="B16493" t="str">
            <v>Nuevo León</v>
          </cell>
          <cell r="F16493">
            <v>9</v>
          </cell>
        </row>
        <row r="16494">
          <cell r="A16494">
            <v>2021</v>
          </cell>
          <cell r="B16494" t="str">
            <v>Nuevo León</v>
          </cell>
          <cell r="F16494">
            <v>2</v>
          </cell>
        </row>
        <row r="16495">
          <cell r="A16495">
            <v>2021</v>
          </cell>
          <cell r="B16495" t="str">
            <v>Nuevo León</v>
          </cell>
          <cell r="F16495">
            <v>4</v>
          </cell>
        </row>
        <row r="16496">
          <cell r="A16496">
            <v>2021</v>
          </cell>
          <cell r="B16496" t="str">
            <v>Nuevo León</v>
          </cell>
          <cell r="F16496">
            <v>1</v>
          </cell>
        </row>
        <row r="16497">
          <cell r="A16497">
            <v>2021</v>
          </cell>
          <cell r="B16497" t="str">
            <v>Nuevo León</v>
          </cell>
          <cell r="F16497">
            <v>2</v>
          </cell>
        </row>
        <row r="16498">
          <cell r="A16498">
            <v>2021</v>
          </cell>
          <cell r="B16498" t="str">
            <v>Nuevo León</v>
          </cell>
          <cell r="F16498">
            <v>0</v>
          </cell>
        </row>
        <row r="16499">
          <cell r="A16499">
            <v>2021</v>
          </cell>
          <cell r="B16499" t="str">
            <v>Nuevo León</v>
          </cell>
          <cell r="F16499">
            <v>1</v>
          </cell>
        </row>
        <row r="16500">
          <cell r="A16500">
            <v>2021</v>
          </cell>
          <cell r="B16500" t="str">
            <v>Nuevo León</v>
          </cell>
          <cell r="F16500">
            <v>0</v>
          </cell>
        </row>
        <row r="16501">
          <cell r="A16501">
            <v>2021</v>
          </cell>
          <cell r="B16501" t="str">
            <v>Nuevo León</v>
          </cell>
          <cell r="F16501">
            <v>0</v>
          </cell>
        </row>
        <row r="16502">
          <cell r="A16502">
            <v>2022</v>
          </cell>
          <cell r="B16502" t="str">
            <v>Nuevo León</v>
          </cell>
          <cell r="F16502">
            <v>45940</v>
          </cell>
        </row>
        <row r="16503">
          <cell r="A16503">
            <v>2022</v>
          </cell>
          <cell r="B16503" t="str">
            <v>Nuevo León</v>
          </cell>
          <cell r="F16503">
            <v>44226</v>
          </cell>
        </row>
        <row r="16504">
          <cell r="A16504">
            <v>2022</v>
          </cell>
          <cell r="B16504" t="str">
            <v>Nuevo León</v>
          </cell>
          <cell r="F16504">
            <v>46050</v>
          </cell>
        </row>
        <row r="16505">
          <cell r="A16505">
            <v>2022</v>
          </cell>
          <cell r="B16505" t="str">
            <v>Nuevo León</v>
          </cell>
          <cell r="F16505">
            <v>44325</v>
          </cell>
        </row>
        <row r="16506">
          <cell r="A16506">
            <v>2022</v>
          </cell>
          <cell r="B16506" t="str">
            <v>Nuevo León</v>
          </cell>
          <cell r="F16506">
            <v>46210</v>
          </cell>
        </row>
        <row r="16507">
          <cell r="A16507">
            <v>2022</v>
          </cell>
          <cell r="B16507" t="str">
            <v>Nuevo León</v>
          </cell>
          <cell r="F16507">
            <v>44460</v>
          </cell>
        </row>
        <row r="16508">
          <cell r="A16508">
            <v>2022</v>
          </cell>
          <cell r="B16508" t="str">
            <v>Nuevo León</v>
          </cell>
          <cell r="F16508">
            <v>46383</v>
          </cell>
        </row>
        <row r="16509">
          <cell r="A16509">
            <v>2022</v>
          </cell>
          <cell r="B16509" t="str">
            <v>Nuevo León</v>
          </cell>
          <cell r="F16509">
            <v>44602</v>
          </cell>
        </row>
        <row r="16510">
          <cell r="A16510">
            <v>2022</v>
          </cell>
          <cell r="B16510" t="str">
            <v>Nuevo León</v>
          </cell>
          <cell r="F16510">
            <v>46570</v>
          </cell>
        </row>
        <row r="16511">
          <cell r="A16511">
            <v>2022</v>
          </cell>
          <cell r="B16511" t="str">
            <v>Nuevo León</v>
          </cell>
          <cell r="F16511">
            <v>44756</v>
          </cell>
        </row>
        <row r="16512">
          <cell r="A16512">
            <v>2022</v>
          </cell>
          <cell r="B16512" t="str">
            <v>Nuevo León</v>
          </cell>
          <cell r="F16512">
            <v>46745</v>
          </cell>
        </row>
        <row r="16513">
          <cell r="A16513">
            <v>2022</v>
          </cell>
          <cell r="B16513" t="str">
            <v>Nuevo León</v>
          </cell>
          <cell r="F16513">
            <v>44904</v>
          </cell>
        </row>
        <row r="16514">
          <cell r="A16514">
            <v>2022</v>
          </cell>
          <cell r="B16514" t="str">
            <v>Nuevo León</v>
          </cell>
          <cell r="F16514">
            <v>46809</v>
          </cell>
        </row>
        <row r="16515">
          <cell r="A16515">
            <v>2022</v>
          </cell>
          <cell r="B16515" t="str">
            <v>Nuevo León</v>
          </cell>
          <cell r="F16515">
            <v>45247</v>
          </cell>
        </row>
        <row r="16516">
          <cell r="A16516">
            <v>2022</v>
          </cell>
          <cell r="B16516" t="str">
            <v>Nuevo León</v>
          </cell>
          <cell r="F16516">
            <v>46844</v>
          </cell>
        </row>
        <row r="16517">
          <cell r="A16517">
            <v>2022</v>
          </cell>
          <cell r="B16517" t="str">
            <v>Nuevo León</v>
          </cell>
          <cell r="F16517">
            <v>45595</v>
          </cell>
        </row>
        <row r="16518">
          <cell r="A16518">
            <v>2022</v>
          </cell>
          <cell r="B16518" t="str">
            <v>Nuevo León</v>
          </cell>
          <cell r="F16518">
            <v>46881</v>
          </cell>
        </row>
        <row r="16519">
          <cell r="A16519">
            <v>2022</v>
          </cell>
          <cell r="B16519" t="str">
            <v>Nuevo León</v>
          </cell>
          <cell r="F16519">
            <v>45664</v>
          </cell>
        </row>
        <row r="16520">
          <cell r="A16520">
            <v>2022</v>
          </cell>
          <cell r="B16520" t="str">
            <v>Nuevo León</v>
          </cell>
          <cell r="F16520">
            <v>46845</v>
          </cell>
        </row>
        <row r="16521">
          <cell r="A16521">
            <v>2022</v>
          </cell>
          <cell r="B16521" t="str">
            <v>Nuevo León</v>
          </cell>
          <cell r="F16521">
            <v>45596</v>
          </cell>
        </row>
        <row r="16522">
          <cell r="A16522">
            <v>2022</v>
          </cell>
          <cell r="B16522" t="str">
            <v>Nuevo León</v>
          </cell>
          <cell r="F16522">
            <v>46842</v>
          </cell>
        </row>
        <row r="16523">
          <cell r="A16523">
            <v>2022</v>
          </cell>
          <cell r="B16523" t="str">
            <v>Nuevo León</v>
          </cell>
          <cell r="F16523">
            <v>45526</v>
          </cell>
        </row>
        <row r="16524">
          <cell r="A16524">
            <v>2022</v>
          </cell>
          <cell r="B16524" t="str">
            <v>Nuevo León</v>
          </cell>
          <cell r="F16524">
            <v>46890</v>
          </cell>
        </row>
        <row r="16525">
          <cell r="A16525">
            <v>2022</v>
          </cell>
          <cell r="B16525" t="str">
            <v>Nuevo León</v>
          </cell>
          <cell r="F16525">
            <v>45532</v>
          </cell>
        </row>
        <row r="16526">
          <cell r="A16526">
            <v>2022</v>
          </cell>
          <cell r="B16526" t="str">
            <v>Nuevo León</v>
          </cell>
          <cell r="F16526">
            <v>46999</v>
          </cell>
        </row>
        <row r="16527">
          <cell r="A16527">
            <v>2022</v>
          </cell>
          <cell r="B16527" t="str">
            <v>Nuevo León</v>
          </cell>
          <cell r="F16527">
            <v>45597</v>
          </cell>
        </row>
        <row r="16528">
          <cell r="A16528">
            <v>2022</v>
          </cell>
          <cell r="B16528" t="str">
            <v>Nuevo León</v>
          </cell>
          <cell r="F16528">
            <v>47159</v>
          </cell>
        </row>
        <row r="16529">
          <cell r="A16529">
            <v>2022</v>
          </cell>
          <cell r="B16529" t="str">
            <v>Nuevo León</v>
          </cell>
          <cell r="F16529">
            <v>45716</v>
          </cell>
        </row>
        <row r="16530">
          <cell r="A16530">
            <v>2022</v>
          </cell>
          <cell r="B16530" t="str">
            <v>Nuevo León</v>
          </cell>
          <cell r="F16530">
            <v>47316</v>
          </cell>
        </row>
        <row r="16531">
          <cell r="A16531">
            <v>2022</v>
          </cell>
          <cell r="B16531" t="str">
            <v>Nuevo León</v>
          </cell>
          <cell r="F16531">
            <v>45843</v>
          </cell>
        </row>
        <row r="16532">
          <cell r="A16532">
            <v>2022</v>
          </cell>
          <cell r="B16532" t="str">
            <v>Nuevo León</v>
          </cell>
          <cell r="F16532">
            <v>47657</v>
          </cell>
        </row>
        <row r="16533">
          <cell r="A16533">
            <v>2022</v>
          </cell>
          <cell r="B16533" t="str">
            <v>Nuevo León</v>
          </cell>
          <cell r="F16533">
            <v>46072</v>
          </cell>
        </row>
        <row r="16534">
          <cell r="A16534">
            <v>2022</v>
          </cell>
          <cell r="B16534" t="str">
            <v>Nuevo León</v>
          </cell>
          <cell r="F16534">
            <v>48191</v>
          </cell>
        </row>
        <row r="16535">
          <cell r="A16535">
            <v>2022</v>
          </cell>
          <cell r="B16535" t="str">
            <v>Nuevo León</v>
          </cell>
          <cell r="F16535">
            <v>46429</v>
          </cell>
        </row>
        <row r="16536">
          <cell r="A16536">
            <v>2022</v>
          </cell>
          <cell r="B16536" t="str">
            <v>Nuevo León</v>
          </cell>
          <cell r="F16536">
            <v>48671</v>
          </cell>
        </row>
        <row r="16537">
          <cell r="A16537">
            <v>2022</v>
          </cell>
          <cell r="B16537" t="str">
            <v>Nuevo León</v>
          </cell>
          <cell r="F16537">
            <v>46747</v>
          </cell>
        </row>
        <row r="16538">
          <cell r="A16538">
            <v>2022</v>
          </cell>
          <cell r="B16538" t="str">
            <v>Nuevo León</v>
          </cell>
          <cell r="F16538">
            <v>49021</v>
          </cell>
        </row>
        <row r="16539">
          <cell r="A16539">
            <v>2022</v>
          </cell>
          <cell r="B16539" t="str">
            <v>Nuevo León</v>
          </cell>
          <cell r="F16539">
            <v>46956</v>
          </cell>
        </row>
        <row r="16540">
          <cell r="A16540">
            <v>2022</v>
          </cell>
          <cell r="B16540" t="str">
            <v>Nuevo León</v>
          </cell>
          <cell r="F16540">
            <v>49276</v>
          </cell>
        </row>
        <row r="16541">
          <cell r="A16541">
            <v>2022</v>
          </cell>
          <cell r="B16541" t="str">
            <v>Nuevo León</v>
          </cell>
          <cell r="F16541">
            <v>47109</v>
          </cell>
        </row>
        <row r="16542">
          <cell r="A16542">
            <v>2022</v>
          </cell>
          <cell r="B16542" t="str">
            <v>Nuevo León</v>
          </cell>
          <cell r="F16542">
            <v>49566</v>
          </cell>
        </row>
        <row r="16543">
          <cell r="A16543">
            <v>2022</v>
          </cell>
          <cell r="B16543" t="str">
            <v>Nuevo León</v>
          </cell>
          <cell r="F16543">
            <v>47291</v>
          </cell>
        </row>
        <row r="16544">
          <cell r="A16544">
            <v>2022</v>
          </cell>
          <cell r="B16544" t="str">
            <v>Nuevo León</v>
          </cell>
          <cell r="F16544">
            <v>49817</v>
          </cell>
        </row>
        <row r="16545">
          <cell r="A16545">
            <v>2022</v>
          </cell>
          <cell r="B16545" t="str">
            <v>Nuevo León</v>
          </cell>
          <cell r="F16545">
            <v>47419</v>
          </cell>
        </row>
        <row r="16546">
          <cell r="A16546">
            <v>2022</v>
          </cell>
          <cell r="B16546" t="str">
            <v>Nuevo León</v>
          </cell>
          <cell r="F16546">
            <v>49940</v>
          </cell>
        </row>
        <row r="16547">
          <cell r="A16547">
            <v>2022</v>
          </cell>
          <cell r="B16547" t="str">
            <v>Nuevo León</v>
          </cell>
          <cell r="F16547">
            <v>47402</v>
          </cell>
        </row>
        <row r="16548">
          <cell r="A16548">
            <v>2022</v>
          </cell>
          <cell r="B16548" t="str">
            <v>Nuevo León</v>
          </cell>
          <cell r="F16548">
            <v>50063</v>
          </cell>
        </row>
        <row r="16549">
          <cell r="A16549">
            <v>2022</v>
          </cell>
          <cell r="B16549" t="str">
            <v>Nuevo León</v>
          </cell>
          <cell r="F16549">
            <v>47316</v>
          </cell>
        </row>
        <row r="16550">
          <cell r="A16550">
            <v>2022</v>
          </cell>
          <cell r="B16550" t="str">
            <v>Nuevo León</v>
          </cell>
          <cell r="F16550">
            <v>50256</v>
          </cell>
        </row>
        <row r="16551">
          <cell r="A16551">
            <v>2022</v>
          </cell>
          <cell r="B16551" t="str">
            <v>Nuevo León</v>
          </cell>
          <cell r="F16551">
            <v>47274</v>
          </cell>
        </row>
        <row r="16552">
          <cell r="A16552">
            <v>2022</v>
          </cell>
          <cell r="B16552" t="str">
            <v>Nuevo León</v>
          </cell>
          <cell r="F16552">
            <v>50351</v>
          </cell>
        </row>
        <row r="16553">
          <cell r="A16553">
            <v>2022</v>
          </cell>
          <cell r="B16553" t="str">
            <v>Nuevo León</v>
          </cell>
          <cell r="F16553">
            <v>47211</v>
          </cell>
        </row>
        <row r="16554">
          <cell r="A16554">
            <v>2022</v>
          </cell>
          <cell r="B16554" t="str">
            <v>Nuevo León</v>
          </cell>
          <cell r="F16554">
            <v>50339</v>
          </cell>
        </row>
        <row r="16555">
          <cell r="A16555">
            <v>2022</v>
          </cell>
          <cell r="B16555" t="str">
            <v>Nuevo León</v>
          </cell>
          <cell r="F16555">
            <v>47118</v>
          </cell>
        </row>
        <row r="16556">
          <cell r="A16556">
            <v>2022</v>
          </cell>
          <cell r="B16556" t="str">
            <v>Nuevo León</v>
          </cell>
          <cell r="F16556">
            <v>50299</v>
          </cell>
        </row>
        <row r="16557">
          <cell r="A16557">
            <v>2022</v>
          </cell>
          <cell r="B16557" t="str">
            <v>Nuevo León</v>
          </cell>
          <cell r="F16557">
            <v>47026</v>
          </cell>
        </row>
        <row r="16558">
          <cell r="A16558">
            <v>2022</v>
          </cell>
          <cell r="B16558" t="str">
            <v>Nuevo León</v>
          </cell>
          <cell r="F16558">
            <v>50100</v>
          </cell>
        </row>
        <row r="16559">
          <cell r="A16559">
            <v>2022</v>
          </cell>
          <cell r="B16559" t="str">
            <v>Nuevo León</v>
          </cell>
          <cell r="F16559">
            <v>46808</v>
          </cell>
        </row>
        <row r="16560">
          <cell r="A16560">
            <v>2022</v>
          </cell>
          <cell r="B16560" t="str">
            <v>Nuevo León</v>
          </cell>
          <cell r="F16560">
            <v>49685</v>
          </cell>
        </row>
        <row r="16561">
          <cell r="A16561">
            <v>2022</v>
          </cell>
          <cell r="B16561" t="str">
            <v>Nuevo León</v>
          </cell>
          <cell r="F16561">
            <v>46442</v>
          </cell>
        </row>
        <row r="16562">
          <cell r="A16562">
            <v>2022</v>
          </cell>
          <cell r="B16562" t="str">
            <v>Nuevo León</v>
          </cell>
          <cell r="F16562">
            <v>49006</v>
          </cell>
        </row>
        <row r="16563">
          <cell r="A16563">
            <v>2022</v>
          </cell>
          <cell r="B16563" t="str">
            <v>Nuevo León</v>
          </cell>
          <cell r="F16563">
            <v>45945</v>
          </cell>
        </row>
        <row r="16564">
          <cell r="A16564">
            <v>2022</v>
          </cell>
          <cell r="B16564" t="str">
            <v>Nuevo León</v>
          </cell>
          <cell r="F16564">
            <v>48075</v>
          </cell>
        </row>
        <row r="16565">
          <cell r="A16565">
            <v>2022</v>
          </cell>
          <cell r="B16565" t="str">
            <v>Nuevo León</v>
          </cell>
          <cell r="F16565">
            <v>45338</v>
          </cell>
        </row>
        <row r="16566">
          <cell r="A16566">
            <v>2022</v>
          </cell>
          <cell r="B16566" t="str">
            <v>Nuevo León</v>
          </cell>
          <cell r="F16566">
            <v>47084</v>
          </cell>
        </row>
        <row r="16567">
          <cell r="A16567">
            <v>2022</v>
          </cell>
          <cell r="B16567" t="str">
            <v>Nuevo León</v>
          </cell>
          <cell r="F16567">
            <v>44740</v>
          </cell>
        </row>
        <row r="16568">
          <cell r="A16568">
            <v>2022</v>
          </cell>
          <cell r="B16568" t="str">
            <v>Nuevo León</v>
          </cell>
          <cell r="F16568">
            <v>46130</v>
          </cell>
        </row>
        <row r="16569">
          <cell r="A16569">
            <v>2022</v>
          </cell>
          <cell r="B16569" t="str">
            <v>Nuevo León</v>
          </cell>
          <cell r="F16569">
            <v>44211</v>
          </cell>
        </row>
        <row r="16570">
          <cell r="A16570">
            <v>2022</v>
          </cell>
          <cell r="B16570" t="str">
            <v>Nuevo León</v>
          </cell>
          <cell r="F16570">
            <v>45160</v>
          </cell>
        </row>
        <row r="16571">
          <cell r="A16571">
            <v>2022</v>
          </cell>
          <cell r="B16571" t="str">
            <v>Nuevo León</v>
          </cell>
          <cell r="F16571">
            <v>43693</v>
          </cell>
        </row>
        <row r="16572">
          <cell r="A16572">
            <v>2022</v>
          </cell>
          <cell r="B16572" t="str">
            <v>Nuevo León</v>
          </cell>
          <cell r="F16572">
            <v>44135</v>
          </cell>
        </row>
        <row r="16573">
          <cell r="A16573">
            <v>2022</v>
          </cell>
          <cell r="B16573" t="str">
            <v>Nuevo León</v>
          </cell>
          <cell r="F16573">
            <v>43132</v>
          </cell>
        </row>
        <row r="16574">
          <cell r="A16574">
            <v>2022</v>
          </cell>
          <cell r="B16574" t="str">
            <v>Nuevo León</v>
          </cell>
          <cell r="F16574">
            <v>43124</v>
          </cell>
        </row>
        <row r="16575">
          <cell r="A16575">
            <v>2022</v>
          </cell>
          <cell r="B16575" t="str">
            <v>Nuevo León</v>
          </cell>
          <cell r="F16575">
            <v>42576</v>
          </cell>
        </row>
        <row r="16576">
          <cell r="A16576">
            <v>2022</v>
          </cell>
          <cell r="B16576" t="str">
            <v>Nuevo León</v>
          </cell>
          <cell r="F16576">
            <v>42163</v>
          </cell>
        </row>
        <row r="16577">
          <cell r="A16577">
            <v>2022</v>
          </cell>
          <cell r="B16577" t="str">
            <v>Nuevo León</v>
          </cell>
          <cell r="F16577">
            <v>42058</v>
          </cell>
        </row>
        <row r="16578">
          <cell r="A16578">
            <v>2022</v>
          </cell>
          <cell r="B16578" t="str">
            <v>Nuevo León</v>
          </cell>
          <cell r="F16578">
            <v>41222</v>
          </cell>
        </row>
        <row r="16579">
          <cell r="A16579">
            <v>2022</v>
          </cell>
          <cell r="B16579" t="str">
            <v>Nuevo León</v>
          </cell>
          <cell r="F16579">
            <v>41558</v>
          </cell>
        </row>
        <row r="16580">
          <cell r="A16580">
            <v>2022</v>
          </cell>
          <cell r="B16580" t="str">
            <v>Nuevo León</v>
          </cell>
          <cell r="F16580">
            <v>40306</v>
          </cell>
        </row>
        <row r="16581">
          <cell r="A16581">
            <v>2022</v>
          </cell>
          <cell r="B16581" t="str">
            <v>Nuevo León</v>
          </cell>
          <cell r="F16581">
            <v>41073</v>
          </cell>
        </row>
        <row r="16582">
          <cell r="A16582">
            <v>2022</v>
          </cell>
          <cell r="B16582" t="str">
            <v>Nuevo León</v>
          </cell>
          <cell r="F16582">
            <v>39454</v>
          </cell>
        </row>
        <row r="16583">
          <cell r="A16583">
            <v>2022</v>
          </cell>
          <cell r="B16583" t="str">
            <v>Nuevo León</v>
          </cell>
          <cell r="F16583">
            <v>40609</v>
          </cell>
        </row>
        <row r="16584">
          <cell r="A16584">
            <v>2022</v>
          </cell>
          <cell r="B16584" t="str">
            <v>Nuevo León</v>
          </cell>
          <cell r="F16584">
            <v>38704</v>
          </cell>
        </row>
        <row r="16585">
          <cell r="A16585">
            <v>2022</v>
          </cell>
          <cell r="B16585" t="str">
            <v>Nuevo León</v>
          </cell>
          <cell r="F16585">
            <v>40165</v>
          </cell>
        </row>
        <row r="16586">
          <cell r="A16586">
            <v>2022</v>
          </cell>
          <cell r="B16586" t="str">
            <v>Nuevo León</v>
          </cell>
          <cell r="F16586">
            <v>38105</v>
          </cell>
        </row>
        <row r="16587">
          <cell r="A16587">
            <v>2022</v>
          </cell>
          <cell r="B16587" t="str">
            <v>Nuevo León</v>
          </cell>
          <cell r="F16587">
            <v>39770</v>
          </cell>
        </row>
        <row r="16588">
          <cell r="A16588">
            <v>2022</v>
          </cell>
          <cell r="B16588" t="str">
            <v>Nuevo León</v>
          </cell>
          <cell r="F16588">
            <v>37656</v>
          </cell>
        </row>
        <row r="16589">
          <cell r="A16589">
            <v>2022</v>
          </cell>
          <cell r="B16589" t="str">
            <v>Nuevo León</v>
          </cell>
          <cell r="F16589">
            <v>39429</v>
          </cell>
        </row>
        <row r="16590">
          <cell r="A16590">
            <v>2022</v>
          </cell>
          <cell r="B16590" t="str">
            <v>Nuevo León</v>
          </cell>
          <cell r="F16590">
            <v>37336</v>
          </cell>
        </row>
        <row r="16591">
          <cell r="A16591">
            <v>2022</v>
          </cell>
          <cell r="B16591" t="str">
            <v>Nuevo León</v>
          </cell>
          <cell r="F16591">
            <v>39136</v>
          </cell>
        </row>
        <row r="16592">
          <cell r="A16592">
            <v>2022</v>
          </cell>
          <cell r="B16592" t="str">
            <v>Nuevo León</v>
          </cell>
          <cell r="F16592">
            <v>37125</v>
          </cell>
        </row>
        <row r="16593">
          <cell r="A16593">
            <v>2022</v>
          </cell>
          <cell r="B16593" t="str">
            <v>Nuevo León</v>
          </cell>
          <cell r="F16593">
            <v>38880</v>
          </cell>
        </row>
        <row r="16594">
          <cell r="A16594">
            <v>2022</v>
          </cell>
          <cell r="B16594" t="str">
            <v>Nuevo León</v>
          </cell>
          <cell r="F16594">
            <v>36999</v>
          </cell>
        </row>
        <row r="16595">
          <cell r="A16595">
            <v>2022</v>
          </cell>
          <cell r="B16595" t="str">
            <v>Nuevo León</v>
          </cell>
          <cell r="F16595">
            <v>38646</v>
          </cell>
        </row>
        <row r="16596">
          <cell r="A16596">
            <v>2022</v>
          </cell>
          <cell r="B16596" t="str">
            <v>Nuevo León</v>
          </cell>
          <cell r="F16596">
            <v>36803</v>
          </cell>
        </row>
        <row r="16597">
          <cell r="A16597">
            <v>2022</v>
          </cell>
          <cell r="B16597" t="str">
            <v>Nuevo León</v>
          </cell>
          <cell r="F16597">
            <v>38307</v>
          </cell>
        </row>
        <row r="16598">
          <cell r="A16598">
            <v>2022</v>
          </cell>
          <cell r="B16598" t="str">
            <v>Nuevo León</v>
          </cell>
          <cell r="F16598">
            <v>36424</v>
          </cell>
        </row>
        <row r="16599">
          <cell r="A16599">
            <v>2022</v>
          </cell>
          <cell r="B16599" t="str">
            <v>Nuevo León</v>
          </cell>
          <cell r="F16599">
            <v>37785</v>
          </cell>
        </row>
        <row r="16600">
          <cell r="A16600">
            <v>2022</v>
          </cell>
          <cell r="B16600" t="str">
            <v>Nuevo León</v>
          </cell>
          <cell r="F16600">
            <v>35869</v>
          </cell>
        </row>
        <row r="16601">
          <cell r="A16601">
            <v>2022</v>
          </cell>
          <cell r="B16601" t="str">
            <v>Nuevo León</v>
          </cell>
          <cell r="F16601">
            <v>37116</v>
          </cell>
        </row>
        <row r="16602">
          <cell r="A16602">
            <v>2022</v>
          </cell>
          <cell r="B16602" t="str">
            <v>Nuevo León</v>
          </cell>
          <cell r="F16602">
            <v>35114</v>
          </cell>
        </row>
        <row r="16603">
          <cell r="A16603">
            <v>2022</v>
          </cell>
          <cell r="B16603" t="str">
            <v>Nuevo León</v>
          </cell>
          <cell r="F16603">
            <v>36300</v>
          </cell>
        </row>
        <row r="16604">
          <cell r="A16604">
            <v>2022</v>
          </cell>
          <cell r="B16604" t="str">
            <v>Nuevo León</v>
          </cell>
          <cell r="F16604">
            <v>34181</v>
          </cell>
        </row>
        <row r="16605">
          <cell r="A16605">
            <v>2022</v>
          </cell>
          <cell r="B16605" t="str">
            <v>Nuevo León</v>
          </cell>
          <cell r="F16605">
            <v>35367</v>
          </cell>
        </row>
        <row r="16606">
          <cell r="A16606">
            <v>2022</v>
          </cell>
          <cell r="B16606" t="str">
            <v>Nuevo León</v>
          </cell>
          <cell r="F16606">
            <v>33139</v>
          </cell>
        </row>
        <row r="16607">
          <cell r="A16607">
            <v>2022</v>
          </cell>
          <cell r="B16607" t="str">
            <v>Nuevo León</v>
          </cell>
          <cell r="F16607">
            <v>34357</v>
          </cell>
        </row>
        <row r="16608">
          <cell r="A16608">
            <v>2022</v>
          </cell>
          <cell r="B16608" t="str">
            <v>Nuevo León</v>
          </cell>
          <cell r="F16608">
            <v>32030</v>
          </cell>
        </row>
        <row r="16609">
          <cell r="A16609">
            <v>2022</v>
          </cell>
          <cell r="B16609" t="str">
            <v>Nuevo León</v>
          </cell>
          <cell r="F16609">
            <v>33290</v>
          </cell>
        </row>
        <row r="16610">
          <cell r="A16610">
            <v>2022</v>
          </cell>
          <cell r="B16610" t="str">
            <v>Nuevo León</v>
          </cell>
          <cell r="F16610">
            <v>30872</v>
          </cell>
        </row>
        <row r="16611">
          <cell r="A16611">
            <v>2022</v>
          </cell>
          <cell r="B16611" t="str">
            <v>Nuevo León</v>
          </cell>
          <cell r="F16611">
            <v>32191</v>
          </cell>
        </row>
        <row r="16612">
          <cell r="A16612">
            <v>2022</v>
          </cell>
          <cell r="B16612" t="str">
            <v>Nuevo León</v>
          </cell>
          <cell r="F16612">
            <v>29702</v>
          </cell>
        </row>
        <row r="16613">
          <cell r="A16613">
            <v>2022</v>
          </cell>
          <cell r="B16613" t="str">
            <v>Nuevo León</v>
          </cell>
          <cell r="F16613">
            <v>31090</v>
          </cell>
        </row>
        <row r="16614">
          <cell r="A16614">
            <v>2022</v>
          </cell>
          <cell r="B16614" t="str">
            <v>Nuevo León</v>
          </cell>
          <cell r="F16614">
            <v>28549</v>
          </cell>
        </row>
        <row r="16615">
          <cell r="A16615">
            <v>2022</v>
          </cell>
          <cell r="B16615" t="str">
            <v>Nuevo León</v>
          </cell>
          <cell r="F16615">
            <v>30004</v>
          </cell>
        </row>
        <row r="16616">
          <cell r="A16616">
            <v>2022</v>
          </cell>
          <cell r="B16616" t="str">
            <v>Nuevo León</v>
          </cell>
          <cell r="F16616">
            <v>27420</v>
          </cell>
        </row>
        <row r="16617">
          <cell r="A16617">
            <v>2022</v>
          </cell>
          <cell r="B16617" t="str">
            <v>Nuevo León</v>
          </cell>
          <cell r="F16617">
            <v>28931</v>
          </cell>
        </row>
        <row r="16618">
          <cell r="A16618">
            <v>2022</v>
          </cell>
          <cell r="B16618" t="str">
            <v>Nuevo León</v>
          </cell>
          <cell r="F16618">
            <v>26295</v>
          </cell>
        </row>
        <row r="16619">
          <cell r="A16619">
            <v>2022</v>
          </cell>
          <cell r="B16619" t="str">
            <v>Nuevo León</v>
          </cell>
          <cell r="F16619">
            <v>27858</v>
          </cell>
        </row>
        <row r="16620">
          <cell r="A16620">
            <v>2022</v>
          </cell>
          <cell r="B16620" t="str">
            <v>Nuevo León</v>
          </cell>
          <cell r="F16620">
            <v>25167</v>
          </cell>
        </row>
        <row r="16621">
          <cell r="A16621">
            <v>2022</v>
          </cell>
          <cell r="B16621" t="str">
            <v>Nuevo León</v>
          </cell>
          <cell r="F16621">
            <v>26778</v>
          </cell>
        </row>
        <row r="16622">
          <cell r="A16622">
            <v>2022</v>
          </cell>
          <cell r="B16622" t="str">
            <v>Nuevo León</v>
          </cell>
          <cell r="F16622">
            <v>24025</v>
          </cell>
        </row>
        <row r="16623">
          <cell r="A16623">
            <v>2022</v>
          </cell>
          <cell r="B16623" t="str">
            <v>Nuevo León</v>
          </cell>
          <cell r="F16623">
            <v>25676</v>
          </cell>
        </row>
        <row r="16624">
          <cell r="A16624">
            <v>2022</v>
          </cell>
          <cell r="B16624" t="str">
            <v>Nuevo León</v>
          </cell>
          <cell r="F16624">
            <v>22858</v>
          </cell>
        </row>
        <row r="16625">
          <cell r="A16625">
            <v>2022</v>
          </cell>
          <cell r="B16625" t="str">
            <v>Nuevo León</v>
          </cell>
          <cell r="F16625">
            <v>24541</v>
          </cell>
        </row>
        <row r="16626">
          <cell r="A16626">
            <v>2022</v>
          </cell>
          <cell r="B16626" t="str">
            <v>Nuevo León</v>
          </cell>
          <cell r="F16626">
            <v>21671</v>
          </cell>
        </row>
        <row r="16627">
          <cell r="A16627">
            <v>2022</v>
          </cell>
          <cell r="B16627" t="str">
            <v>Nuevo León</v>
          </cell>
          <cell r="F16627">
            <v>23375</v>
          </cell>
        </row>
        <row r="16628">
          <cell r="A16628">
            <v>2022</v>
          </cell>
          <cell r="B16628" t="str">
            <v>Nuevo León</v>
          </cell>
          <cell r="F16628">
            <v>20465</v>
          </cell>
        </row>
        <row r="16629">
          <cell r="A16629">
            <v>2022</v>
          </cell>
          <cell r="B16629" t="str">
            <v>Nuevo León</v>
          </cell>
          <cell r="F16629">
            <v>22177</v>
          </cell>
        </row>
        <row r="16630">
          <cell r="A16630">
            <v>2022</v>
          </cell>
          <cell r="B16630" t="str">
            <v>Nuevo León</v>
          </cell>
          <cell r="F16630">
            <v>19247</v>
          </cell>
        </row>
        <row r="16631">
          <cell r="A16631">
            <v>2022</v>
          </cell>
          <cell r="B16631" t="str">
            <v>Nuevo León</v>
          </cell>
          <cell r="F16631">
            <v>20958</v>
          </cell>
        </row>
        <row r="16632">
          <cell r="A16632">
            <v>2022</v>
          </cell>
          <cell r="B16632" t="str">
            <v>Nuevo León</v>
          </cell>
          <cell r="F16632">
            <v>18031</v>
          </cell>
        </row>
        <row r="16633">
          <cell r="A16633">
            <v>2022</v>
          </cell>
          <cell r="B16633" t="str">
            <v>Nuevo León</v>
          </cell>
          <cell r="F16633">
            <v>19735</v>
          </cell>
        </row>
        <row r="16634">
          <cell r="A16634">
            <v>2022</v>
          </cell>
          <cell r="B16634" t="str">
            <v>Nuevo León</v>
          </cell>
          <cell r="F16634">
            <v>16834</v>
          </cell>
        </row>
        <row r="16635">
          <cell r="A16635">
            <v>2022</v>
          </cell>
          <cell r="B16635" t="str">
            <v>Nuevo León</v>
          </cell>
          <cell r="F16635">
            <v>18536</v>
          </cell>
        </row>
        <row r="16636">
          <cell r="A16636">
            <v>2022</v>
          </cell>
          <cell r="B16636" t="str">
            <v>Nuevo León</v>
          </cell>
          <cell r="F16636">
            <v>15677</v>
          </cell>
        </row>
        <row r="16637">
          <cell r="A16637">
            <v>2022</v>
          </cell>
          <cell r="B16637" t="str">
            <v>Nuevo León</v>
          </cell>
          <cell r="F16637">
            <v>17379</v>
          </cell>
        </row>
        <row r="16638">
          <cell r="A16638">
            <v>2022</v>
          </cell>
          <cell r="B16638" t="str">
            <v>Nuevo León</v>
          </cell>
          <cell r="F16638">
            <v>14553</v>
          </cell>
        </row>
        <row r="16639">
          <cell r="A16639">
            <v>2022</v>
          </cell>
          <cell r="B16639" t="str">
            <v>Nuevo León</v>
          </cell>
          <cell r="F16639">
            <v>16266</v>
          </cell>
        </row>
        <row r="16640">
          <cell r="A16640">
            <v>2022</v>
          </cell>
          <cell r="B16640" t="str">
            <v>Nuevo León</v>
          </cell>
          <cell r="F16640">
            <v>13478</v>
          </cell>
        </row>
        <row r="16641">
          <cell r="A16641">
            <v>2022</v>
          </cell>
          <cell r="B16641" t="str">
            <v>Nuevo León</v>
          </cell>
          <cell r="F16641">
            <v>15188</v>
          </cell>
        </row>
        <row r="16642">
          <cell r="A16642">
            <v>2022</v>
          </cell>
          <cell r="B16642" t="str">
            <v>Nuevo León</v>
          </cell>
          <cell r="F16642">
            <v>12451</v>
          </cell>
        </row>
        <row r="16643">
          <cell r="A16643">
            <v>2022</v>
          </cell>
          <cell r="B16643" t="str">
            <v>Nuevo León</v>
          </cell>
          <cell r="F16643">
            <v>14148</v>
          </cell>
        </row>
        <row r="16644">
          <cell r="A16644">
            <v>2022</v>
          </cell>
          <cell r="B16644" t="str">
            <v>Nuevo León</v>
          </cell>
          <cell r="F16644">
            <v>11453</v>
          </cell>
        </row>
        <row r="16645">
          <cell r="A16645">
            <v>2022</v>
          </cell>
          <cell r="B16645" t="str">
            <v>Nuevo León</v>
          </cell>
          <cell r="F16645">
            <v>13150</v>
          </cell>
        </row>
        <row r="16646">
          <cell r="A16646">
            <v>2022</v>
          </cell>
          <cell r="B16646" t="str">
            <v>Nuevo León</v>
          </cell>
          <cell r="F16646">
            <v>10581</v>
          </cell>
        </row>
        <row r="16647">
          <cell r="A16647">
            <v>2022</v>
          </cell>
          <cell r="B16647" t="str">
            <v>Nuevo León</v>
          </cell>
          <cell r="F16647">
            <v>12293</v>
          </cell>
        </row>
        <row r="16648">
          <cell r="A16648">
            <v>2022</v>
          </cell>
          <cell r="B16648" t="str">
            <v>Nuevo León</v>
          </cell>
          <cell r="F16648">
            <v>9794</v>
          </cell>
        </row>
        <row r="16649">
          <cell r="A16649">
            <v>2022</v>
          </cell>
          <cell r="B16649" t="str">
            <v>Nuevo León</v>
          </cell>
          <cell r="F16649">
            <v>11512</v>
          </cell>
        </row>
        <row r="16650">
          <cell r="A16650">
            <v>2022</v>
          </cell>
          <cell r="B16650" t="str">
            <v>Nuevo León</v>
          </cell>
          <cell r="F16650">
            <v>9011</v>
          </cell>
        </row>
        <row r="16651">
          <cell r="A16651">
            <v>2022</v>
          </cell>
          <cell r="B16651" t="str">
            <v>Nuevo León</v>
          </cell>
          <cell r="F16651">
            <v>10721</v>
          </cell>
        </row>
        <row r="16652">
          <cell r="A16652">
            <v>2022</v>
          </cell>
          <cell r="B16652" t="str">
            <v>Nuevo León</v>
          </cell>
          <cell r="F16652">
            <v>8273</v>
          </cell>
        </row>
        <row r="16653">
          <cell r="A16653">
            <v>2022</v>
          </cell>
          <cell r="B16653" t="str">
            <v>Nuevo León</v>
          </cell>
          <cell r="F16653">
            <v>9964</v>
          </cell>
        </row>
        <row r="16654">
          <cell r="A16654">
            <v>2022</v>
          </cell>
          <cell r="B16654" t="str">
            <v>Nuevo León</v>
          </cell>
          <cell r="F16654">
            <v>7573</v>
          </cell>
        </row>
        <row r="16655">
          <cell r="A16655">
            <v>2022</v>
          </cell>
          <cell r="B16655" t="str">
            <v>Nuevo León</v>
          </cell>
          <cell r="F16655">
            <v>9235</v>
          </cell>
        </row>
        <row r="16656">
          <cell r="A16656">
            <v>2022</v>
          </cell>
          <cell r="B16656" t="str">
            <v>Nuevo León</v>
          </cell>
          <cell r="F16656">
            <v>6909</v>
          </cell>
        </row>
        <row r="16657">
          <cell r="A16657">
            <v>2022</v>
          </cell>
          <cell r="B16657" t="str">
            <v>Nuevo León</v>
          </cell>
          <cell r="F16657">
            <v>8543</v>
          </cell>
        </row>
        <row r="16658">
          <cell r="A16658">
            <v>2022</v>
          </cell>
          <cell r="B16658" t="str">
            <v>Nuevo León</v>
          </cell>
          <cell r="F16658">
            <v>6277</v>
          </cell>
        </row>
        <row r="16659">
          <cell r="A16659">
            <v>2022</v>
          </cell>
          <cell r="B16659" t="str">
            <v>Nuevo León</v>
          </cell>
          <cell r="F16659">
            <v>7874</v>
          </cell>
        </row>
        <row r="16660">
          <cell r="A16660">
            <v>2022</v>
          </cell>
          <cell r="B16660" t="str">
            <v>Nuevo León</v>
          </cell>
          <cell r="F16660">
            <v>5674</v>
          </cell>
        </row>
        <row r="16661">
          <cell r="A16661">
            <v>2022</v>
          </cell>
          <cell r="B16661" t="str">
            <v>Nuevo León</v>
          </cell>
          <cell r="F16661">
            <v>7231</v>
          </cell>
        </row>
        <row r="16662">
          <cell r="A16662">
            <v>2022</v>
          </cell>
          <cell r="B16662" t="str">
            <v>Nuevo León</v>
          </cell>
          <cell r="F16662">
            <v>5119</v>
          </cell>
        </row>
        <row r="16663">
          <cell r="A16663">
            <v>2022</v>
          </cell>
          <cell r="B16663" t="str">
            <v>Nuevo León</v>
          </cell>
          <cell r="F16663">
            <v>6628</v>
          </cell>
        </row>
        <row r="16664">
          <cell r="A16664">
            <v>2022</v>
          </cell>
          <cell r="B16664" t="str">
            <v>Nuevo León</v>
          </cell>
          <cell r="F16664">
            <v>4592</v>
          </cell>
        </row>
        <row r="16665">
          <cell r="A16665">
            <v>2022</v>
          </cell>
          <cell r="B16665" t="str">
            <v>Nuevo León</v>
          </cell>
          <cell r="F16665">
            <v>6044</v>
          </cell>
        </row>
        <row r="16666">
          <cell r="A16666">
            <v>2022</v>
          </cell>
          <cell r="B16666" t="str">
            <v>Nuevo León</v>
          </cell>
          <cell r="F16666">
            <v>4081</v>
          </cell>
        </row>
        <row r="16667">
          <cell r="A16667">
            <v>2022</v>
          </cell>
          <cell r="B16667" t="str">
            <v>Nuevo León</v>
          </cell>
          <cell r="F16667">
            <v>5462</v>
          </cell>
        </row>
        <row r="16668">
          <cell r="A16668">
            <v>2022</v>
          </cell>
          <cell r="B16668" t="str">
            <v>Nuevo León</v>
          </cell>
          <cell r="F16668">
            <v>3599</v>
          </cell>
        </row>
        <row r="16669">
          <cell r="A16669">
            <v>2022</v>
          </cell>
          <cell r="B16669" t="str">
            <v>Nuevo León</v>
          </cell>
          <cell r="F16669">
            <v>4902</v>
          </cell>
        </row>
        <row r="16670">
          <cell r="A16670">
            <v>2022</v>
          </cell>
          <cell r="B16670" t="str">
            <v>Nuevo León</v>
          </cell>
          <cell r="F16670">
            <v>3155</v>
          </cell>
        </row>
        <row r="16671">
          <cell r="A16671">
            <v>2022</v>
          </cell>
          <cell r="B16671" t="str">
            <v>Nuevo León</v>
          </cell>
          <cell r="F16671">
            <v>4377</v>
          </cell>
        </row>
        <row r="16672">
          <cell r="A16672">
            <v>2022</v>
          </cell>
          <cell r="B16672" t="str">
            <v>Nuevo León</v>
          </cell>
          <cell r="F16672">
            <v>2747</v>
          </cell>
        </row>
        <row r="16673">
          <cell r="A16673">
            <v>2022</v>
          </cell>
          <cell r="B16673" t="str">
            <v>Nuevo León</v>
          </cell>
          <cell r="F16673">
            <v>3883</v>
          </cell>
        </row>
        <row r="16674">
          <cell r="A16674">
            <v>2022</v>
          </cell>
          <cell r="B16674" t="str">
            <v>Nuevo León</v>
          </cell>
          <cell r="F16674">
            <v>2372</v>
          </cell>
        </row>
        <row r="16675">
          <cell r="A16675">
            <v>2022</v>
          </cell>
          <cell r="B16675" t="str">
            <v>Nuevo León</v>
          </cell>
          <cell r="F16675">
            <v>3419</v>
          </cell>
        </row>
        <row r="16676">
          <cell r="A16676">
            <v>2022</v>
          </cell>
          <cell r="B16676" t="str">
            <v>Nuevo León</v>
          </cell>
          <cell r="F16676">
            <v>2031</v>
          </cell>
        </row>
        <row r="16677">
          <cell r="A16677">
            <v>2022</v>
          </cell>
          <cell r="B16677" t="str">
            <v>Nuevo León</v>
          </cell>
          <cell r="F16677">
            <v>2987</v>
          </cell>
        </row>
        <row r="16678">
          <cell r="A16678">
            <v>2022</v>
          </cell>
          <cell r="B16678" t="str">
            <v>Nuevo León</v>
          </cell>
          <cell r="F16678">
            <v>1725</v>
          </cell>
        </row>
        <row r="16679">
          <cell r="A16679">
            <v>2022</v>
          </cell>
          <cell r="B16679" t="str">
            <v>Nuevo León</v>
          </cell>
          <cell r="F16679">
            <v>2585</v>
          </cell>
        </row>
        <row r="16680">
          <cell r="A16680">
            <v>2022</v>
          </cell>
          <cell r="B16680" t="str">
            <v>Nuevo León</v>
          </cell>
          <cell r="F16680">
            <v>1450</v>
          </cell>
        </row>
        <row r="16681">
          <cell r="A16681">
            <v>2022</v>
          </cell>
          <cell r="B16681" t="str">
            <v>Nuevo León</v>
          </cell>
          <cell r="F16681">
            <v>2213</v>
          </cell>
        </row>
        <row r="16682">
          <cell r="A16682">
            <v>2022</v>
          </cell>
          <cell r="B16682" t="str">
            <v>Nuevo León</v>
          </cell>
          <cell r="F16682">
            <v>1204</v>
          </cell>
        </row>
        <row r="16683">
          <cell r="A16683">
            <v>2022</v>
          </cell>
          <cell r="B16683" t="str">
            <v>Nuevo León</v>
          </cell>
          <cell r="F16683">
            <v>1871</v>
          </cell>
        </row>
        <row r="16684">
          <cell r="A16684">
            <v>2022</v>
          </cell>
          <cell r="B16684" t="str">
            <v>Nuevo León</v>
          </cell>
          <cell r="F16684">
            <v>985</v>
          </cell>
        </row>
        <row r="16685">
          <cell r="A16685">
            <v>2022</v>
          </cell>
          <cell r="B16685" t="str">
            <v>Nuevo León</v>
          </cell>
          <cell r="F16685">
            <v>1558</v>
          </cell>
        </row>
        <row r="16686">
          <cell r="A16686">
            <v>2022</v>
          </cell>
          <cell r="B16686" t="str">
            <v>Nuevo León</v>
          </cell>
          <cell r="F16686">
            <v>793</v>
          </cell>
        </row>
        <row r="16687">
          <cell r="A16687">
            <v>2022</v>
          </cell>
          <cell r="B16687" t="str">
            <v>Nuevo León</v>
          </cell>
          <cell r="F16687">
            <v>1274</v>
          </cell>
        </row>
        <row r="16688">
          <cell r="A16688">
            <v>2022</v>
          </cell>
          <cell r="B16688" t="str">
            <v>Nuevo León</v>
          </cell>
          <cell r="F16688">
            <v>626</v>
          </cell>
        </row>
        <row r="16689">
          <cell r="A16689">
            <v>2022</v>
          </cell>
          <cell r="B16689" t="str">
            <v>Nuevo León</v>
          </cell>
          <cell r="F16689">
            <v>1021</v>
          </cell>
        </row>
        <row r="16690">
          <cell r="A16690">
            <v>2022</v>
          </cell>
          <cell r="B16690" t="str">
            <v>Nuevo León</v>
          </cell>
          <cell r="F16690">
            <v>485</v>
          </cell>
        </row>
        <row r="16691">
          <cell r="A16691">
            <v>2022</v>
          </cell>
          <cell r="B16691" t="str">
            <v>Nuevo León</v>
          </cell>
          <cell r="F16691">
            <v>805</v>
          </cell>
        </row>
        <row r="16692">
          <cell r="A16692">
            <v>2022</v>
          </cell>
          <cell r="B16692" t="str">
            <v>Nuevo León</v>
          </cell>
          <cell r="F16692">
            <v>368</v>
          </cell>
        </row>
        <row r="16693">
          <cell r="A16693">
            <v>2022</v>
          </cell>
          <cell r="B16693" t="str">
            <v>Nuevo León</v>
          </cell>
          <cell r="F16693">
            <v>622</v>
          </cell>
        </row>
        <row r="16694">
          <cell r="A16694">
            <v>2022</v>
          </cell>
          <cell r="B16694" t="str">
            <v>Nuevo León</v>
          </cell>
          <cell r="F16694">
            <v>273</v>
          </cell>
        </row>
        <row r="16695">
          <cell r="A16695">
            <v>2022</v>
          </cell>
          <cell r="B16695" t="str">
            <v>Nuevo León</v>
          </cell>
          <cell r="F16695">
            <v>471</v>
          </cell>
        </row>
        <row r="16696">
          <cell r="A16696">
            <v>2022</v>
          </cell>
          <cell r="B16696" t="str">
            <v>Nuevo León</v>
          </cell>
          <cell r="F16696">
            <v>199</v>
          </cell>
        </row>
        <row r="16697">
          <cell r="A16697">
            <v>2022</v>
          </cell>
          <cell r="B16697" t="str">
            <v>Nuevo León</v>
          </cell>
          <cell r="F16697">
            <v>349</v>
          </cell>
        </row>
        <row r="16698">
          <cell r="A16698">
            <v>2022</v>
          </cell>
          <cell r="B16698" t="str">
            <v>Nuevo León</v>
          </cell>
          <cell r="F16698">
            <v>141</v>
          </cell>
        </row>
        <row r="16699">
          <cell r="A16699">
            <v>2022</v>
          </cell>
          <cell r="B16699" t="str">
            <v>Nuevo León</v>
          </cell>
          <cell r="F16699">
            <v>252</v>
          </cell>
        </row>
        <row r="16700">
          <cell r="A16700">
            <v>2022</v>
          </cell>
          <cell r="B16700" t="str">
            <v>Nuevo León</v>
          </cell>
          <cell r="F16700">
            <v>97</v>
          </cell>
        </row>
        <row r="16701">
          <cell r="A16701">
            <v>2022</v>
          </cell>
          <cell r="B16701" t="str">
            <v>Nuevo León</v>
          </cell>
          <cell r="F16701">
            <v>177</v>
          </cell>
        </row>
        <row r="16702">
          <cell r="A16702">
            <v>2022</v>
          </cell>
          <cell r="B16702" t="str">
            <v>Nuevo León</v>
          </cell>
          <cell r="F16702">
            <v>65</v>
          </cell>
        </row>
        <row r="16703">
          <cell r="A16703">
            <v>2022</v>
          </cell>
          <cell r="B16703" t="str">
            <v>Nuevo León</v>
          </cell>
          <cell r="F16703">
            <v>119</v>
          </cell>
        </row>
        <row r="16704">
          <cell r="A16704">
            <v>2022</v>
          </cell>
          <cell r="B16704" t="str">
            <v>Nuevo León</v>
          </cell>
          <cell r="F16704">
            <v>42</v>
          </cell>
        </row>
        <row r="16705">
          <cell r="A16705">
            <v>2022</v>
          </cell>
          <cell r="B16705" t="str">
            <v>Nuevo León</v>
          </cell>
          <cell r="F16705">
            <v>78</v>
          </cell>
        </row>
        <row r="16706">
          <cell r="A16706">
            <v>2022</v>
          </cell>
          <cell r="B16706" t="str">
            <v>Nuevo León</v>
          </cell>
          <cell r="F16706">
            <v>25</v>
          </cell>
        </row>
        <row r="16707">
          <cell r="A16707">
            <v>2022</v>
          </cell>
          <cell r="B16707" t="str">
            <v>Nuevo León</v>
          </cell>
          <cell r="F16707">
            <v>49</v>
          </cell>
        </row>
        <row r="16708">
          <cell r="A16708">
            <v>2022</v>
          </cell>
          <cell r="B16708" t="str">
            <v>Nuevo León</v>
          </cell>
          <cell r="F16708">
            <v>15</v>
          </cell>
        </row>
        <row r="16709">
          <cell r="A16709">
            <v>2022</v>
          </cell>
          <cell r="B16709" t="str">
            <v>Nuevo León</v>
          </cell>
          <cell r="F16709">
            <v>29</v>
          </cell>
        </row>
        <row r="16710">
          <cell r="A16710">
            <v>2022</v>
          </cell>
          <cell r="B16710" t="str">
            <v>Nuevo León</v>
          </cell>
          <cell r="F16710">
            <v>8</v>
          </cell>
        </row>
        <row r="16711">
          <cell r="A16711">
            <v>2022</v>
          </cell>
          <cell r="B16711" t="str">
            <v>Nuevo León</v>
          </cell>
          <cell r="F16711">
            <v>17</v>
          </cell>
        </row>
        <row r="16712">
          <cell r="A16712">
            <v>2022</v>
          </cell>
          <cell r="B16712" t="str">
            <v>Nuevo León</v>
          </cell>
          <cell r="F16712">
            <v>5</v>
          </cell>
        </row>
        <row r="16713">
          <cell r="A16713">
            <v>2022</v>
          </cell>
          <cell r="B16713" t="str">
            <v>Nuevo León</v>
          </cell>
          <cell r="F16713">
            <v>9</v>
          </cell>
        </row>
        <row r="16714">
          <cell r="A16714">
            <v>2022</v>
          </cell>
          <cell r="B16714" t="str">
            <v>Nuevo León</v>
          </cell>
          <cell r="F16714">
            <v>3</v>
          </cell>
        </row>
        <row r="16715">
          <cell r="A16715">
            <v>2022</v>
          </cell>
          <cell r="B16715" t="str">
            <v>Nuevo León</v>
          </cell>
          <cell r="F16715">
            <v>5</v>
          </cell>
        </row>
        <row r="16716">
          <cell r="A16716">
            <v>2022</v>
          </cell>
          <cell r="B16716" t="str">
            <v>Nuevo León</v>
          </cell>
          <cell r="F16716">
            <v>1</v>
          </cell>
        </row>
        <row r="16717">
          <cell r="A16717">
            <v>2022</v>
          </cell>
          <cell r="B16717" t="str">
            <v>Nuevo León</v>
          </cell>
          <cell r="F16717">
            <v>2</v>
          </cell>
        </row>
        <row r="16718">
          <cell r="A16718">
            <v>2022</v>
          </cell>
          <cell r="B16718" t="str">
            <v>Nuevo León</v>
          </cell>
          <cell r="F16718">
            <v>0</v>
          </cell>
        </row>
        <row r="16719">
          <cell r="A16719">
            <v>2022</v>
          </cell>
          <cell r="B16719" t="str">
            <v>Nuevo León</v>
          </cell>
          <cell r="F16719">
            <v>1</v>
          </cell>
        </row>
        <row r="16720">
          <cell r="A16720">
            <v>2022</v>
          </cell>
          <cell r="B16720" t="str">
            <v>Nuevo León</v>
          </cell>
          <cell r="F16720">
            <v>0</v>
          </cell>
        </row>
        <row r="16721">
          <cell r="A16721">
            <v>2022</v>
          </cell>
          <cell r="B16721" t="str">
            <v>Nuevo León</v>
          </cell>
          <cell r="F16721">
            <v>0</v>
          </cell>
        </row>
        <row r="16722">
          <cell r="A16722">
            <v>2019</v>
          </cell>
          <cell r="B16722" t="str">
            <v>Oaxaca</v>
          </cell>
          <cell r="F16722">
            <v>37319</v>
          </cell>
        </row>
        <row r="16723">
          <cell r="A16723">
            <v>2019</v>
          </cell>
          <cell r="B16723" t="str">
            <v>Oaxaca</v>
          </cell>
          <cell r="F16723">
            <v>36029</v>
          </cell>
        </row>
        <row r="16724">
          <cell r="A16724">
            <v>2019</v>
          </cell>
          <cell r="B16724" t="str">
            <v>Oaxaca</v>
          </cell>
          <cell r="F16724">
            <v>37417</v>
          </cell>
        </row>
        <row r="16725">
          <cell r="A16725">
            <v>2019</v>
          </cell>
          <cell r="B16725" t="str">
            <v>Oaxaca</v>
          </cell>
          <cell r="F16725">
            <v>36171</v>
          </cell>
        </row>
        <row r="16726">
          <cell r="A16726">
            <v>2019</v>
          </cell>
          <cell r="B16726" t="str">
            <v>Oaxaca</v>
          </cell>
          <cell r="F16726">
            <v>37587</v>
          </cell>
        </row>
        <row r="16727">
          <cell r="A16727">
            <v>2019</v>
          </cell>
          <cell r="B16727" t="str">
            <v>Oaxaca</v>
          </cell>
          <cell r="F16727">
            <v>36358</v>
          </cell>
        </row>
        <row r="16728">
          <cell r="A16728">
            <v>2019</v>
          </cell>
          <cell r="B16728" t="str">
            <v>Oaxaca</v>
          </cell>
          <cell r="F16728">
            <v>37914</v>
          </cell>
        </row>
        <row r="16729">
          <cell r="A16729">
            <v>2019</v>
          </cell>
          <cell r="B16729" t="str">
            <v>Oaxaca</v>
          </cell>
          <cell r="F16729">
            <v>36658</v>
          </cell>
        </row>
        <row r="16730">
          <cell r="A16730">
            <v>2019</v>
          </cell>
          <cell r="B16730" t="str">
            <v>Oaxaca</v>
          </cell>
          <cell r="F16730">
            <v>38351</v>
          </cell>
        </row>
        <row r="16731">
          <cell r="A16731">
            <v>2019</v>
          </cell>
          <cell r="B16731" t="str">
            <v>Oaxaca</v>
          </cell>
          <cell r="F16731">
            <v>37083</v>
          </cell>
        </row>
        <row r="16732">
          <cell r="A16732">
            <v>2019</v>
          </cell>
          <cell r="B16732" t="str">
            <v>Oaxaca</v>
          </cell>
          <cell r="F16732">
            <v>38729</v>
          </cell>
        </row>
        <row r="16733">
          <cell r="A16733">
            <v>2019</v>
          </cell>
          <cell r="B16733" t="str">
            <v>Oaxaca</v>
          </cell>
          <cell r="F16733">
            <v>37494</v>
          </cell>
        </row>
        <row r="16734">
          <cell r="A16734">
            <v>2019</v>
          </cell>
          <cell r="B16734" t="str">
            <v>Oaxaca</v>
          </cell>
          <cell r="F16734">
            <v>39052</v>
          </cell>
        </row>
        <row r="16735">
          <cell r="A16735">
            <v>2019</v>
          </cell>
          <cell r="B16735" t="str">
            <v>Oaxaca</v>
          </cell>
          <cell r="F16735">
            <v>37832</v>
          </cell>
        </row>
        <row r="16736">
          <cell r="A16736">
            <v>2019</v>
          </cell>
          <cell r="B16736" t="str">
            <v>Oaxaca</v>
          </cell>
          <cell r="F16736">
            <v>39335</v>
          </cell>
        </row>
        <row r="16737">
          <cell r="A16737">
            <v>2019</v>
          </cell>
          <cell r="B16737" t="str">
            <v>Oaxaca</v>
          </cell>
          <cell r="F16737">
            <v>38117</v>
          </cell>
        </row>
        <row r="16738">
          <cell r="A16738">
            <v>2019</v>
          </cell>
          <cell r="B16738" t="str">
            <v>Oaxaca</v>
          </cell>
          <cell r="F16738">
            <v>39563</v>
          </cell>
        </row>
        <row r="16739">
          <cell r="A16739">
            <v>2019</v>
          </cell>
          <cell r="B16739" t="str">
            <v>Oaxaca</v>
          </cell>
          <cell r="F16739">
            <v>38364</v>
          </cell>
        </row>
        <row r="16740">
          <cell r="A16740">
            <v>2019</v>
          </cell>
          <cell r="B16740" t="str">
            <v>Oaxaca</v>
          </cell>
          <cell r="F16740">
            <v>39754</v>
          </cell>
        </row>
        <row r="16741">
          <cell r="A16741">
            <v>2019</v>
          </cell>
          <cell r="B16741" t="str">
            <v>Oaxaca</v>
          </cell>
          <cell r="F16741">
            <v>38582</v>
          </cell>
        </row>
        <row r="16742">
          <cell r="A16742">
            <v>2019</v>
          </cell>
          <cell r="B16742" t="str">
            <v>Oaxaca</v>
          </cell>
          <cell r="F16742">
            <v>39860</v>
          </cell>
        </row>
        <row r="16743">
          <cell r="A16743">
            <v>2019</v>
          </cell>
          <cell r="B16743" t="str">
            <v>Oaxaca</v>
          </cell>
          <cell r="F16743">
            <v>38723</v>
          </cell>
        </row>
        <row r="16744">
          <cell r="A16744">
            <v>2019</v>
          </cell>
          <cell r="B16744" t="str">
            <v>Oaxaca</v>
          </cell>
          <cell r="F16744">
            <v>39850</v>
          </cell>
        </row>
        <row r="16745">
          <cell r="A16745">
            <v>2019</v>
          </cell>
          <cell r="B16745" t="str">
            <v>Oaxaca</v>
          </cell>
          <cell r="F16745">
            <v>38762</v>
          </cell>
        </row>
        <row r="16746">
          <cell r="A16746">
            <v>2019</v>
          </cell>
          <cell r="B16746" t="str">
            <v>Oaxaca</v>
          </cell>
          <cell r="F16746">
            <v>39792</v>
          </cell>
        </row>
        <row r="16747">
          <cell r="A16747">
            <v>2019</v>
          </cell>
          <cell r="B16747" t="str">
            <v>Oaxaca</v>
          </cell>
          <cell r="F16747">
            <v>38729</v>
          </cell>
        </row>
        <row r="16748">
          <cell r="A16748">
            <v>2019</v>
          </cell>
          <cell r="B16748" t="str">
            <v>Oaxaca</v>
          </cell>
          <cell r="F16748">
            <v>39724</v>
          </cell>
        </row>
        <row r="16749">
          <cell r="A16749">
            <v>2019</v>
          </cell>
          <cell r="B16749" t="str">
            <v>Oaxaca</v>
          </cell>
          <cell r="F16749">
            <v>38691</v>
          </cell>
        </row>
        <row r="16750">
          <cell r="A16750">
            <v>2019</v>
          </cell>
          <cell r="B16750" t="str">
            <v>Oaxaca</v>
          </cell>
          <cell r="F16750">
            <v>39599</v>
          </cell>
        </row>
        <row r="16751">
          <cell r="A16751">
            <v>2019</v>
          </cell>
          <cell r="B16751" t="str">
            <v>Oaxaca</v>
          </cell>
          <cell r="F16751">
            <v>38642</v>
          </cell>
        </row>
        <row r="16752">
          <cell r="A16752">
            <v>2019</v>
          </cell>
          <cell r="B16752" t="str">
            <v>Oaxaca</v>
          </cell>
          <cell r="F16752">
            <v>39185</v>
          </cell>
        </row>
        <row r="16753">
          <cell r="A16753">
            <v>2019</v>
          </cell>
          <cell r="B16753" t="str">
            <v>Oaxaca</v>
          </cell>
          <cell r="F16753">
            <v>38389</v>
          </cell>
        </row>
        <row r="16754">
          <cell r="A16754">
            <v>2019</v>
          </cell>
          <cell r="B16754" t="str">
            <v>Oaxaca</v>
          </cell>
          <cell r="F16754">
            <v>38460</v>
          </cell>
        </row>
        <row r="16755">
          <cell r="A16755">
            <v>2019</v>
          </cell>
          <cell r="B16755" t="str">
            <v>Oaxaca</v>
          </cell>
          <cell r="F16755">
            <v>37929</v>
          </cell>
        </row>
        <row r="16756">
          <cell r="A16756">
            <v>2019</v>
          </cell>
          <cell r="B16756" t="str">
            <v>Oaxaca</v>
          </cell>
          <cell r="F16756">
            <v>37643</v>
          </cell>
        </row>
        <row r="16757">
          <cell r="A16757">
            <v>2019</v>
          </cell>
          <cell r="B16757" t="str">
            <v>Oaxaca</v>
          </cell>
          <cell r="F16757">
            <v>37433</v>
          </cell>
        </row>
        <row r="16758">
          <cell r="A16758">
            <v>2019</v>
          </cell>
          <cell r="B16758" t="str">
            <v>Oaxaca</v>
          </cell>
          <cell r="F16758">
            <v>36819</v>
          </cell>
        </row>
        <row r="16759">
          <cell r="A16759">
            <v>2019</v>
          </cell>
          <cell r="B16759" t="str">
            <v>Oaxaca</v>
          </cell>
          <cell r="F16759">
            <v>36942</v>
          </cell>
        </row>
        <row r="16760">
          <cell r="A16760">
            <v>2019</v>
          </cell>
          <cell r="B16760" t="str">
            <v>Oaxaca</v>
          </cell>
          <cell r="F16760">
            <v>36069</v>
          </cell>
        </row>
        <row r="16761">
          <cell r="A16761">
            <v>2019</v>
          </cell>
          <cell r="B16761" t="str">
            <v>Oaxaca</v>
          </cell>
          <cell r="F16761">
            <v>36479</v>
          </cell>
        </row>
        <row r="16762">
          <cell r="A16762">
            <v>2019</v>
          </cell>
          <cell r="B16762" t="str">
            <v>Oaxaca</v>
          </cell>
          <cell r="F16762">
            <v>35420</v>
          </cell>
        </row>
        <row r="16763">
          <cell r="A16763">
            <v>2019</v>
          </cell>
          <cell r="B16763" t="str">
            <v>Oaxaca</v>
          </cell>
          <cell r="F16763">
            <v>36067</v>
          </cell>
        </row>
        <row r="16764">
          <cell r="A16764">
            <v>2019</v>
          </cell>
          <cell r="B16764" t="str">
            <v>Oaxaca</v>
          </cell>
          <cell r="F16764">
            <v>34829</v>
          </cell>
        </row>
        <row r="16765">
          <cell r="A16765">
            <v>2019</v>
          </cell>
          <cell r="B16765" t="str">
            <v>Oaxaca</v>
          </cell>
          <cell r="F16765">
            <v>35717</v>
          </cell>
        </row>
        <row r="16766">
          <cell r="A16766">
            <v>2019</v>
          </cell>
          <cell r="B16766" t="str">
            <v>Oaxaca</v>
          </cell>
          <cell r="F16766">
            <v>34272</v>
          </cell>
        </row>
        <row r="16767">
          <cell r="A16767">
            <v>2019</v>
          </cell>
          <cell r="B16767" t="str">
            <v>Oaxaca</v>
          </cell>
          <cell r="F16767">
            <v>35450</v>
          </cell>
        </row>
        <row r="16768">
          <cell r="A16768">
            <v>2019</v>
          </cell>
          <cell r="B16768" t="str">
            <v>Oaxaca</v>
          </cell>
          <cell r="F16768">
            <v>33751</v>
          </cell>
        </row>
        <row r="16769">
          <cell r="A16769">
            <v>2019</v>
          </cell>
          <cell r="B16769" t="str">
            <v>Oaxaca</v>
          </cell>
          <cell r="F16769">
            <v>35246</v>
          </cell>
        </row>
        <row r="16770">
          <cell r="A16770">
            <v>2019</v>
          </cell>
          <cell r="B16770" t="str">
            <v>Oaxaca</v>
          </cell>
          <cell r="F16770">
            <v>33239</v>
          </cell>
        </row>
        <row r="16771">
          <cell r="A16771">
            <v>2019</v>
          </cell>
          <cell r="B16771" t="str">
            <v>Oaxaca</v>
          </cell>
          <cell r="F16771">
            <v>35032</v>
          </cell>
        </row>
        <row r="16772">
          <cell r="A16772">
            <v>2019</v>
          </cell>
          <cell r="B16772" t="str">
            <v>Oaxaca</v>
          </cell>
          <cell r="F16772">
            <v>32738</v>
          </cell>
        </row>
        <row r="16773">
          <cell r="A16773">
            <v>2019</v>
          </cell>
          <cell r="B16773" t="str">
            <v>Oaxaca</v>
          </cell>
          <cell r="F16773">
            <v>34793</v>
          </cell>
        </row>
        <row r="16774">
          <cell r="A16774">
            <v>2019</v>
          </cell>
          <cell r="B16774" t="str">
            <v>Oaxaca</v>
          </cell>
          <cell r="F16774">
            <v>32225</v>
          </cell>
        </row>
        <row r="16775">
          <cell r="A16775">
            <v>2019</v>
          </cell>
          <cell r="B16775" t="str">
            <v>Oaxaca</v>
          </cell>
          <cell r="F16775">
            <v>34534</v>
          </cell>
        </row>
        <row r="16776">
          <cell r="A16776">
            <v>2019</v>
          </cell>
          <cell r="B16776" t="str">
            <v>Oaxaca</v>
          </cell>
          <cell r="F16776">
            <v>31633</v>
          </cell>
        </row>
        <row r="16777">
          <cell r="A16777">
            <v>2019</v>
          </cell>
          <cell r="B16777" t="str">
            <v>Oaxaca</v>
          </cell>
          <cell r="F16777">
            <v>34236</v>
          </cell>
        </row>
        <row r="16778">
          <cell r="A16778">
            <v>2019</v>
          </cell>
          <cell r="B16778" t="str">
            <v>Oaxaca</v>
          </cell>
          <cell r="F16778">
            <v>30890</v>
          </cell>
        </row>
        <row r="16779">
          <cell r="A16779">
            <v>2019</v>
          </cell>
          <cell r="B16779" t="str">
            <v>Oaxaca</v>
          </cell>
          <cell r="F16779">
            <v>33836</v>
          </cell>
        </row>
        <row r="16780">
          <cell r="A16780">
            <v>2019</v>
          </cell>
          <cell r="B16780" t="str">
            <v>Oaxaca</v>
          </cell>
          <cell r="F16780">
            <v>30016</v>
          </cell>
        </row>
        <row r="16781">
          <cell r="A16781">
            <v>2019</v>
          </cell>
          <cell r="B16781" t="str">
            <v>Oaxaca</v>
          </cell>
          <cell r="F16781">
            <v>33328</v>
          </cell>
        </row>
        <row r="16782">
          <cell r="A16782">
            <v>2019</v>
          </cell>
          <cell r="B16782" t="str">
            <v>Oaxaca</v>
          </cell>
          <cell r="F16782">
            <v>29169</v>
          </cell>
        </row>
        <row r="16783">
          <cell r="A16783">
            <v>2019</v>
          </cell>
          <cell r="B16783" t="str">
            <v>Oaxaca</v>
          </cell>
          <cell r="F16783">
            <v>32832</v>
          </cell>
        </row>
        <row r="16784">
          <cell r="A16784">
            <v>2019</v>
          </cell>
          <cell r="B16784" t="str">
            <v>Oaxaca</v>
          </cell>
          <cell r="F16784">
            <v>28380</v>
          </cell>
        </row>
        <row r="16785">
          <cell r="A16785">
            <v>2019</v>
          </cell>
          <cell r="B16785" t="str">
            <v>Oaxaca</v>
          </cell>
          <cell r="F16785">
            <v>32363</v>
          </cell>
        </row>
        <row r="16786">
          <cell r="A16786">
            <v>2019</v>
          </cell>
          <cell r="B16786" t="str">
            <v>Oaxaca</v>
          </cell>
          <cell r="F16786">
            <v>27614</v>
          </cell>
        </row>
        <row r="16787">
          <cell r="A16787">
            <v>2019</v>
          </cell>
          <cell r="B16787" t="str">
            <v>Oaxaca</v>
          </cell>
          <cell r="F16787">
            <v>31871</v>
          </cell>
        </row>
        <row r="16788">
          <cell r="A16788">
            <v>2019</v>
          </cell>
          <cell r="B16788" t="str">
            <v>Oaxaca</v>
          </cell>
          <cell r="F16788">
            <v>26880</v>
          </cell>
        </row>
        <row r="16789">
          <cell r="A16789">
            <v>2019</v>
          </cell>
          <cell r="B16789" t="str">
            <v>Oaxaca</v>
          </cell>
          <cell r="F16789">
            <v>31367</v>
          </cell>
        </row>
        <row r="16790">
          <cell r="A16790">
            <v>2019</v>
          </cell>
          <cell r="B16790" t="str">
            <v>Oaxaca</v>
          </cell>
          <cell r="F16790">
            <v>26165</v>
          </cell>
        </row>
        <row r="16791">
          <cell r="A16791">
            <v>2019</v>
          </cell>
          <cell r="B16791" t="str">
            <v>Oaxaca</v>
          </cell>
          <cell r="F16791">
            <v>30855</v>
          </cell>
        </row>
        <row r="16792">
          <cell r="A16792">
            <v>2019</v>
          </cell>
          <cell r="B16792" t="str">
            <v>Oaxaca</v>
          </cell>
          <cell r="F16792">
            <v>25474</v>
          </cell>
        </row>
        <row r="16793">
          <cell r="A16793">
            <v>2019</v>
          </cell>
          <cell r="B16793" t="str">
            <v>Oaxaca</v>
          </cell>
          <cell r="F16793">
            <v>30334</v>
          </cell>
        </row>
        <row r="16794">
          <cell r="A16794">
            <v>2019</v>
          </cell>
          <cell r="B16794" t="str">
            <v>Oaxaca</v>
          </cell>
          <cell r="F16794">
            <v>24822</v>
          </cell>
        </row>
        <row r="16795">
          <cell r="A16795">
            <v>2019</v>
          </cell>
          <cell r="B16795" t="str">
            <v>Oaxaca</v>
          </cell>
          <cell r="F16795">
            <v>29818</v>
          </cell>
        </row>
        <row r="16796">
          <cell r="A16796">
            <v>2019</v>
          </cell>
          <cell r="B16796" t="str">
            <v>Oaxaca</v>
          </cell>
          <cell r="F16796">
            <v>24222</v>
          </cell>
        </row>
        <row r="16797">
          <cell r="A16797">
            <v>2019</v>
          </cell>
          <cell r="B16797" t="str">
            <v>Oaxaca</v>
          </cell>
          <cell r="F16797">
            <v>29316</v>
          </cell>
        </row>
        <row r="16798">
          <cell r="A16798">
            <v>2019</v>
          </cell>
          <cell r="B16798" t="str">
            <v>Oaxaca</v>
          </cell>
          <cell r="F16798">
            <v>23690</v>
          </cell>
        </row>
        <row r="16799">
          <cell r="A16799">
            <v>2019</v>
          </cell>
          <cell r="B16799" t="str">
            <v>Oaxaca</v>
          </cell>
          <cell r="F16799">
            <v>28830</v>
          </cell>
        </row>
        <row r="16800">
          <cell r="A16800">
            <v>2019</v>
          </cell>
          <cell r="B16800" t="str">
            <v>Oaxaca</v>
          </cell>
          <cell r="F16800">
            <v>23243</v>
          </cell>
        </row>
        <row r="16801">
          <cell r="A16801">
            <v>2019</v>
          </cell>
          <cell r="B16801" t="str">
            <v>Oaxaca</v>
          </cell>
          <cell r="F16801">
            <v>28375</v>
          </cell>
        </row>
        <row r="16802">
          <cell r="A16802">
            <v>2019</v>
          </cell>
          <cell r="B16802" t="str">
            <v>Oaxaca</v>
          </cell>
          <cell r="F16802">
            <v>22891</v>
          </cell>
        </row>
        <row r="16803">
          <cell r="A16803">
            <v>2019</v>
          </cell>
          <cell r="B16803" t="str">
            <v>Oaxaca</v>
          </cell>
          <cell r="F16803">
            <v>27960</v>
          </cell>
        </row>
        <row r="16804">
          <cell r="A16804">
            <v>2019</v>
          </cell>
          <cell r="B16804" t="str">
            <v>Oaxaca</v>
          </cell>
          <cell r="F16804">
            <v>22631</v>
          </cell>
        </row>
        <row r="16805">
          <cell r="A16805">
            <v>2019</v>
          </cell>
          <cell r="B16805" t="str">
            <v>Oaxaca</v>
          </cell>
          <cell r="F16805">
            <v>27583</v>
          </cell>
        </row>
        <row r="16806">
          <cell r="A16806">
            <v>2019</v>
          </cell>
          <cell r="B16806" t="str">
            <v>Oaxaca</v>
          </cell>
          <cell r="F16806">
            <v>22457</v>
          </cell>
        </row>
        <row r="16807">
          <cell r="A16807">
            <v>2019</v>
          </cell>
          <cell r="B16807" t="str">
            <v>Oaxaca</v>
          </cell>
          <cell r="F16807">
            <v>27242</v>
          </cell>
        </row>
        <row r="16808">
          <cell r="A16808">
            <v>2019</v>
          </cell>
          <cell r="B16808" t="str">
            <v>Oaxaca</v>
          </cell>
          <cell r="F16808">
            <v>22348</v>
          </cell>
        </row>
        <row r="16809">
          <cell r="A16809">
            <v>2019</v>
          </cell>
          <cell r="B16809" t="str">
            <v>Oaxaca</v>
          </cell>
          <cell r="F16809">
            <v>26934</v>
          </cell>
        </row>
        <row r="16810">
          <cell r="A16810">
            <v>2019</v>
          </cell>
          <cell r="B16810" t="str">
            <v>Oaxaca</v>
          </cell>
          <cell r="F16810">
            <v>22213</v>
          </cell>
        </row>
        <row r="16811">
          <cell r="A16811">
            <v>2019</v>
          </cell>
          <cell r="B16811" t="str">
            <v>Oaxaca</v>
          </cell>
          <cell r="F16811">
            <v>26572</v>
          </cell>
        </row>
        <row r="16812">
          <cell r="A16812">
            <v>2019</v>
          </cell>
          <cell r="B16812" t="str">
            <v>Oaxaca</v>
          </cell>
          <cell r="F16812">
            <v>21992</v>
          </cell>
        </row>
        <row r="16813">
          <cell r="A16813">
            <v>2019</v>
          </cell>
          <cell r="B16813" t="str">
            <v>Oaxaca</v>
          </cell>
          <cell r="F16813">
            <v>26113</v>
          </cell>
        </row>
        <row r="16814">
          <cell r="A16814">
            <v>2019</v>
          </cell>
          <cell r="B16814" t="str">
            <v>Oaxaca</v>
          </cell>
          <cell r="F16814">
            <v>21693</v>
          </cell>
        </row>
        <row r="16815">
          <cell r="A16815">
            <v>2019</v>
          </cell>
          <cell r="B16815" t="str">
            <v>Oaxaca</v>
          </cell>
          <cell r="F16815">
            <v>25590</v>
          </cell>
        </row>
        <row r="16816">
          <cell r="A16816">
            <v>2019</v>
          </cell>
          <cell r="B16816" t="str">
            <v>Oaxaca</v>
          </cell>
          <cell r="F16816">
            <v>21309</v>
          </cell>
        </row>
        <row r="16817">
          <cell r="A16817">
            <v>2019</v>
          </cell>
          <cell r="B16817" t="str">
            <v>Oaxaca</v>
          </cell>
          <cell r="F16817">
            <v>25002</v>
          </cell>
        </row>
        <row r="16818">
          <cell r="A16818">
            <v>2019</v>
          </cell>
          <cell r="B16818" t="str">
            <v>Oaxaca</v>
          </cell>
          <cell r="F16818">
            <v>20852</v>
          </cell>
        </row>
        <row r="16819">
          <cell r="A16819">
            <v>2019</v>
          </cell>
          <cell r="B16819" t="str">
            <v>Oaxaca</v>
          </cell>
          <cell r="F16819">
            <v>24370</v>
          </cell>
        </row>
        <row r="16820">
          <cell r="A16820">
            <v>2019</v>
          </cell>
          <cell r="B16820" t="str">
            <v>Oaxaca</v>
          </cell>
          <cell r="F16820">
            <v>20357</v>
          </cell>
        </row>
        <row r="16821">
          <cell r="A16821">
            <v>2019</v>
          </cell>
          <cell r="B16821" t="str">
            <v>Oaxaca</v>
          </cell>
          <cell r="F16821">
            <v>23715</v>
          </cell>
        </row>
        <row r="16822">
          <cell r="A16822">
            <v>2019</v>
          </cell>
          <cell r="B16822" t="str">
            <v>Oaxaca</v>
          </cell>
          <cell r="F16822">
            <v>19852</v>
          </cell>
        </row>
        <row r="16823">
          <cell r="A16823">
            <v>2019</v>
          </cell>
          <cell r="B16823" t="str">
            <v>Oaxaca</v>
          </cell>
          <cell r="F16823">
            <v>23058</v>
          </cell>
        </row>
        <row r="16824">
          <cell r="A16824">
            <v>2019</v>
          </cell>
          <cell r="B16824" t="str">
            <v>Oaxaca</v>
          </cell>
          <cell r="F16824">
            <v>19340</v>
          </cell>
        </row>
        <row r="16825">
          <cell r="A16825">
            <v>2019</v>
          </cell>
          <cell r="B16825" t="str">
            <v>Oaxaca</v>
          </cell>
          <cell r="F16825">
            <v>22414</v>
          </cell>
        </row>
        <row r="16826">
          <cell r="A16826">
            <v>2019</v>
          </cell>
          <cell r="B16826" t="str">
            <v>Oaxaca</v>
          </cell>
          <cell r="F16826">
            <v>18837</v>
          </cell>
        </row>
        <row r="16827">
          <cell r="A16827">
            <v>2019</v>
          </cell>
          <cell r="B16827" t="str">
            <v>Oaxaca</v>
          </cell>
          <cell r="F16827">
            <v>21794</v>
          </cell>
        </row>
        <row r="16828">
          <cell r="A16828">
            <v>2019</v>
          </cell>
          <cell r="B16828" t="str">
            <v>Oaxaca</v>
          </cell>
          <cell r="F16828">
            <v>18353</v>
          </cell>
        </row>
        <row r="16829">
          <cell r="A16829">
            <v>2019</v>
          </cell>
          <cell r="B16829" t="str">
            <v>Oaxaca</v>
          </cell>
          <cell r="F16829">
            <v>21207</v>
          </cell>
        </row>
        <row r="16830">
          <cell r="A16830">
            <v>2019</v>
          </cell>
          <cell r="B16830" t="str">
            <v>Oaxaca</v>
          </cell>
          <cell r="F16830">
            <v>17878</v>
          </cell>
        </row>
        <row r="16831">
          <cell r="A16831">
            <v>2019</v>
          </cell>
          <cell r="B16831" t="str">
            <v>Oaxaca</v>
          </cell>
          <cell r="F16831">
            <v>20641</v>
          </cell>
        </row>
        <row r="16832">
          <cell r="A16832">
            <v>2019</v>
          </cell>
          <cell r="B16832" t="str">
            <v>Oaxaca</v>
          </cell>
          <cell r="F16832">
            <v>17403</v>
          </cell>
        </row>
        <row r="16833">
          <cell r="A16833">
            <v>2019</v>
          </cell>
          <cell r="B16833" t="str">
            <v>Oaxaca</v>
          </cell>
          <cell r="F16833">
            <v>20085</v>
          </cell>
        </row>
        <row r="16834">
          <cell r="A16834">
            <v>2019</v>
          </cell>
          <cell r="B16834" t="str">
            <v>Oaxaca</v>
          </cell>
          <cell r="F16834">
            <v>16922</v>
          </cell>
        </row>
        <row r="16835">
          <cell r="A16835">
            <v>2019</v>
          </cell>
          <cell r="B16835" t="str">
            <v>Oaxaca</v>
          </cell>
          <cell r="F16835">
            <v>19534</v>
          </cell>
        </row>
        <row r="16836">
          <cell r="A16836">
            <v>2019</v>
          </cell>
          <cell r="B16836" t="str">
            <v>Oaxaca</v>
          </cell>
          <cell r="F16836">
            <v>16423</v>
          </cell>
        </row>
        <row r="16837">
          <cell r="A16837">
            <v>2019</v>
          </cell>
          <cell r="B16837" t="str">
            <v>Oaxaca</v>
          </cell>
          <cell r="F16837">
            <v>18972</v>
          </cell>
        </row>
        <row r="16838">
          <cell r="A16838">
            <v>2019</v>
          </cell>
          <cell r="B16838" t="str">
            <v>Oaxaca</v>
          </cell>
          <cell r="F16838">
            <v>15896</v>
          </cell>
        </row>
        <row r="16839">
          <cell r="A16839">
            <v>2019</v>
          </cell>
          <cell r="B16839" t="str">
            <v>Oaxaca</v>
          </cell>
          <cell r="F16839">
            <v>18382</v>
          </cell>
        </row>
        <row r="16840">
          <cell r="A16840">
            <v>2019</v>
          </cell>
          <cell r="B16840" t="str">
            <v>Oaxaca</v>
          </cell>
          <cell r="F16840">
            <v>15337</v>
          </cell>
        </row>
        <row r="16841">
          <cell r="A16841">
            <v>2019</v>
          </cell>
          <cell r="B16841" t="str">
            <v>Oaxaca</v>
          </cell>
          <cell r="F16841">
            <v>17756</v>
          </cell>
        </row>
        <row r="16842">
          <cell r="A16842">
            <v>2019</v>
          </cell>
          <cell r="B16842" t="str">
            <v>Oaxaca</v>
          </cell>
          <cell r="F16842">
            <v>14745</v>
          </cell>
        </row>
        <row r="16843">
          <cell r="A16843">
            <v>2019</v>
          </cell>
          <cell r="B16843" t="str">
            <v>Oaxaca</v>
          </cell>
          <cell r="F16843">
            <v>17096</v>
          </cell>
        </row>
        <row r="16844">
          <cell r="A16844">
            <v>2019</v>
          </cell>
          <cell r="B16844" t="str">
            <v>Oaxaca</v>
          </cell>
          <cell r="F16844">
            <v>14127</v>
          </cell>
        </row>
        <row r="16845">
          <cell r="A16845">
            <v>2019</v>
          </cell>
          <cell r="B16845" t="str">
            <v>Oaxaca</v>
          </cell>
          <cell r="F16845">
            <v>16411</v>
          </cell>
        </row>
        <row r="16846">
          <cell r="A16846">
            <v>2019</v>
          </cell>
          <cell r="B16846" t="str">
            <v>Oaxaca</v>
          </cell>
          <cell r="F16846">
            <v>13488</v>
          </cell>
        </row>
        <row r="16847">
          <cell r="A16847">
            <v>2019</v>
          </cell>
          <cell r="B16847" t="str">
            <v>Oaxaca</v>
          </cell>
          <cell r="F16847">
            <v>15708</v>
          </cell>
        </row>
        <row r="16848">
          <cell r="A16848">
            <v>2019</v>
          </cell>
          <cell r="B16848" t="str">
            <v>Oaxaca</v>
          </cell>
          <cell r="F16848">
            <v>12841</v>
          </cell>
        </row>
        <row r="16849">
          <cell r="A16849">
            <v>2019</v>
          </cell>
          <cell r="B16849" t="str">
            <v>Oaxaca</v>
          </cell>
          <cell r="F16849">
            <v>15004</v>
          </cell>
        </row>
        <row r="16850">
          <cell r="A16850">
            <v>2019</v>
          </cell>
          <cell r="B16850" t="str">
            <v>Oaxaca</v>
          </cell>
          <cell r="F16850">
            <v>12199</v>
          </cell>
        </row>
        <row r="16851">
          <cell r="A16851">
            <v>2019</v>
          </cell>
          <cell r="B16851" t="str">
            <v>Oaxaca</v>
          </cell>
          <cell r="F16851">
            <v>14307</v>
          </cell>
        </row>
        <row r="16852">
          <cell r="A16852">
            <v>2019</v>
          </cell>
          <cell r="B16852" t="str">
            <v>Oaxaca</v>
          </cell>
          <cell r="F16852">
            <v>11558</v>
          </cell>
        </row>
        <row r="16853">
          <cell r="A16853">
            <v>2019</v>
          </cell>
          <cell r="B16853" t="str">
            <v>Oaxaca</v>
          </cell>
          <cell r="F16853">
            <v>13621</v>
          </cell>
        </row>
        <row r="16854">
          <cell r="A16854">
            <v>2019</v>
          </cell>
          <cell r="B16854" t="str">
            <v>Oaxaca</v>
          </cell>
          <cell r="F16854">
            <v>10938</v>
          </cell>
        </row>
        <row r="16855">
          <cell r="A16855">
            <v>2019</v>
          </cell>
          <cell r="B16855" t="str">
            <v>Oaxaca</v>
          </cell>
          <cell r="F16855">
            <v>12941</v>
          </cell>
        </row>
        <row r="16856">
          <cell r="A16856">
            <v>2019</v>
          </cell>
          <cell r="B16856" t="str">
            <v>Oaxaca</v>
          </cell>
          <cell r="F16856">
            <v>10331</v>
          </cell>
        </row>
        <row r="16857">
          <cell r="A16857">
            <v>2019</v>
          </cell>
          <cell r="B16857" t="str">
            <v>Oaxaca</v>
          </cell>
          <cell r="F16857">
            <v>12269</v>
          </cell>
        </row>
        <row r="16858">
          <cell r="A16858">
            <v>2019</v>
          </cell>
          <cell r="B16858" t="str">
            <v>Oaxaca</v>
          </cell>
          <cell r="F16858">
            <v>9722</v>
          </cell>
        </row>
        <row r="16859">
          <cell r="A16859">
            <v>2019</v>
          </cell>
          <cell r="B16859" t="str">
            <v>Oaxaca</v>
          </cell>
          <cell r="F16859">
            <v>11608</v>
          </cell>
        </row>
        <row r="16860">
          <cell r="A16860">
            <v>2019</v>
          </cell>
          <cell r="B16860" t="str">
            <v>Oaxaca</v>
          </cell>
          <cell r="F16860">
            <v>9199</v>
          </cell>
        </row>
        <row r="16861">
          <cell r="A16861">
            <v>2019</v>
          </cell>
          <cell r="B16861" t="str">
            <v>Oaxaca</v>
          </cell>
          <cell r="F16861">
            <v>11045</v>
          </cell>
        </row>
        <row r="16862">
          <cell r="A16862">
            <v>2019</v>
          </cell>
          <cell r="B16862" t="str">
            <v>Oaxaca</v>
          </cell>
          <cell r="F16862">
            <v>8728</v>
          </cell>
        </row>
        <row r="16863">
          <cell r="A16863">
            <v>2019</v>
          </cell>
          <cell r="B16863" t="str">
            <v>Oaxaca</v>
          </cell>
          <cell r="F16863">
            <v>10528</v>
          </cell>
        </row>
        <row r="16864">
          <cell r="A16864">
            <v>2019</v>
          </cell>
          <cell r="B16864" t="str">
            <v>Oaxaca</v>
          </cell>
          <cell r="F16864">
            <v>8239</v>
          </cell>
        </row>
        <row r="16865">
          <cell r="A16865">
            <v>2019</v>
          </cell>
          <cell r="B16865" t="str">
            <v>Oaxaca</v>
          </cell>
          <cell r="F16865">
            <v>9980</v>
          </cell>
        </row>
        <row r="16866">
          <cell r="A16866">
            <v>2019</v>
          </cell>
          <cell r="B16866" t="str">
            <v>Oaxaca</v>
          </cell>
          <cell r="F16866">
            <v>7770</v>
          </cell>
        </row>
        <row r="16867">
          <cell r="A16867">
            <v>2019</v>
          </cell>
          <cell r="B16867" t="str">
            <v>Oaxaca</v>
          </cell>
          <cell r="F16867">
            <v>9452</v>
          </cell>
        </row>
        <row r="16868">
          <cell r="A16868">
            <v>2019</v>
          </cell>
          <cell r="B16868" t="str">
            <v>Oaxaca</v>
          </cell>
          <cell r="F16868">
            <v>7320</v>
          </cell>
        </row>
        <row r="16869">
          <cell r="A16869">
            <v>2019</v>
          </cell>
          <cell r="B16869" t="str">
            <v>Oaxaca</v>
          </cell>
          <cell r="F16869">
            <v>8944</v>
          </cell>
        </row>
        <row r="16870">
          <cell r="A16870">
            <v>2019</v>
          </cell>
          <cell r="B16870" t="str">
            <v>Oaxaca</v>
          </cell>
          <cell r="F16870">
            <v>6885</v>
          </cell>
        </row>
        <row r="16871">
          <cell r="A16871">
            <v>2019</v>
          </cell>
          <cell r="B16871" t="str">
            <v>Oaxaca</v>
          </cell>
          <cell r="F16871">
            <v>8457</v>
          </cell>
        </row>
        <row r="16872">
          <cell r="A16872">
            <v>2019</v>
          </cell>
          <cell r="B16872" t="str">
            <v>Oaxaca</v>
          </cell>
          <cell r="F16872">
            <v>6459</v>
          </cell>
        </row>
        <row r="16873">
          <cell r="A16873">
            <v>2019</v>
          </cell>
          <cell r="B16873" t="str">
            <v>Oaxaca</v>
          </cell>
          <cell r="F16873">
            <v>7980</v>
          </cell>
        </row>
        <row r="16874">
          <cell r="A16874">
            <v>2019</v>
          </cell>
          <cell r="B16874" t="str">
            <v>Oaxaca</v>
          </cell>
          <cell r="F16874">
            <v>6041</v>
          </cell>
        </row>
        <row r="16875">
          <cell r="A16875">
            <v>2019</v>
          </cell>
          <cell r="B16875" t="str">
            <v>Oaxaca</v>
          </cell>
          <cell r="F16875">
            <v>7511</v>
          </cell>
        </row>
        <row r="16876">
          <cell r="A16876">
            <v>2019</v>
          </cell>
          <cell r="B16876" t="str">
            <v>Oaxaca</v>
          </cell>
          <cell r="F16876">
            <v>5649</v>
          </cell>
        </row>
        <row r="16877">
          <cell r="A16877">
            <v>2019</v>
          </cell>
          <cell r="B16877" t="str">
            <v>Oaxaca</v>
          </cell>
          <cell r="F16877">
            <v>7068</v>
          </cell>
        </row>
        <row r="16878">
          <cell r="A16878">
            <v>2019</v>
          </cell>
          <cell r="B16878" t="str">
            <v>Oaxaca</v>
          </cell>
          <cell r="F16878">
            <v>5264</v>
          </cell>
        </row>
        <row r="16879">
          <cell r="A16879">
            <v>2019</v>
          </cell>
          <cell r="B16879" t="str">
            <v>Oaxaca</v>
          </cell>
          <cell r="F16879">
            <v>6628</v>
          </cell>
        </row>
        <row r="16880">
          <cell r="A16880">
            <v>2019</v>
          </cell>
          <cell r="B16880" t="str">
            <v>Oaxaca</v>
          </cell>
          <cell r="F16880">
            <v>4871</v>
          </cell>
        </row>
        <row r="16881">
          <cell r="A16881">
            <v>2019</v>
          </cell>
          <cell r="B16881" t="str">
            <v>Oaxaca</v>
          </cell>
          <cell r="F16881">
            <v>6173</v>
          </cell>
        </row>
        <row r="16882">
          <cell r="A16882">
            <v>2019</v>
          </cell>
          <cell r="B16882" t="str">
            <v>Oaxaca</v>
          </cell>
          <cell r="F16882">
            <v>4481</v>
          </cell>
        </row>
        <row r="16883">
          <cell r="A16883">
            <v>2019</v>
          </cell>
          <cell r="B16883" t="str">
            <v>Oaxaca</v>
          </cell>
          <cell r="F16883">
            <v>5720</v>
          </cell>
        </row>
        <row r="16884">
          <cell r="A16884">
            <v>2019</v>
          </cell>
          <cell r="B16884" t="str">
            <v>Oaxaca</v>
          </cell>
          <cell r="F16884">
            <v>4106</v>
          </cell>
        </row>
        <row r="16885">
          <cell r="A16885">
            <v>2019</v>
          </cell>
          <cell r="B16885" t="str">
            <v>Oaxaca</v>
          </cell>
          <cell r="F16885">
            <v>5274</v>
          </cell>
        </row>
        <row r="16886">
          <cell r="A16886">
            <v>2019</v>
          </cell>
          <cell r="B16886" t="str">
            <v>Oaxaca</v>
          </cell>
          <cell r="F16886">
            <v>3746</v>
          </cell>
        </row>
        <row r="16887">
          <cell r="A16887">
            <v>2019</v>
          </cell>
          <cell r="B16887" t="str">
            <v>Oaxaca</v>
          </cell>
          <cell r="F16887">
            <v>4841</v>
          </cell>
        </row>
        <row r="16888">
          <cell r="A16888">
            <v>2019</v>
          </cell>
          <cell r="B16888" t="str">
            <v>Oaxaca</v>
          </cell>
          <cell r="F16888">
            <v>3399</v>
          </cell>
        </row>
        <row r="16889">
          <cell r="A16889">
            <v>2019</v>
          </cell>
          <cell r="B16889" t="str">
            <v>Oaxaca</v>
          </cell>
          <cell r="F16889">
            <v>4421</v>
          </cell>
        </row>
        <row r="16890">
          <cell r="A16890">
            <v>2019</v>
          </cell>
          <cell r="B16890" t="str">
            <v>Oaxaca</v>
          </cell>
          <cell r="F16890">
            <v>3067</v>
          </cell>
        </row>
        <row r="16891">
          <cell r="A16891">
            <v>2019</v>
          </cell>
          <cell r="B16891" t="str">
            <v>Oaxaca</v>
          </cell>
          <cell r="F16891">
            <v>4012</v>
          </cell>
        </row>
        <row r="16892">
          <cell r="A16892">
            <v>2019</v>
          </cell>
          <cell r="B16892" t="str">
            <v>Oaxaca</v>
          </cell>
          <cell r="F16892">
            <v>2748</v>
          </cell>
        </row>
        <row r="16893">
          <cell r="A16893">
            <v>2019</v>
          </cell>
          <cell r="B16893" t="str">
            <v>Oaxaca</v>
          </cell>
          <cell r="F16893">
            <v>3615</v>
          </cell>
        </row>
        <row r="16894">
          <cell r="A16894">
            <v>2019</v>
          </cell>
          <cell r="B16894" t="str">
            <v>Oaxaca</v>
          </cell>
          <cell r="F16894">
            <v>2441</v>
          </cell>
        </row>
        <row r="16895">
          <cell r="A16895">
            <v>2019</v>
          </cell>
          <cell r="B16895" t="str">
            <v>Oaxaca</v>
          </cell>
          <cell r="F16895">
            <v>3229</v>
          </cell>
        </row>
        <row r="16896">
          <cell r="A16896">
            <v>2019</v>
          </cell>
          <cell r="B16896" t="str">
            <v>Oaxaca</v>
          </cell>
          <cell r="F16896">
            <v>2148</v>
          </cell>
        </row>
        <row r="16897">
          <cell r="A16897">
            <v>2019</v>
          </cell>
          <cell r="B16897" t="str">
            <v>Oaxaca</v>
          </cell>
          <cell r="F16897">
            <v>2856</v>
          </cell>
        </row>
        <row r="16898">
          <cell r="A16898">
            <v>2019</v>
          </cell>
          <cell r="B16898" t="str">
            <v>Oaxaca</v>
          </cell>
          <cell r="F16898">
            <v>1869</v>
          </cell>
        </row>
        <row r="16899">
          <cell r="A16899">
            <v>2019</v>
          </cell>
          <cell r="B16899" t="str">
            <v>Oaxaca</v>
          </cell>
          <cell r="F16899">
            <v>2497</v>
          </cell>
        </row>
        <row r="16900">
          <cell r="A16900">
            <v>2019</v>
          </cell>
          <cell r="B16900" t="str">
            <v>Oaxaca</v>
          </cell>
          <cell r="F16900">
            <v>1603</v>
          </cell>
        </row>
        <row r="16901">
          <cell r="A16901">
            <v>2019</v>
          </cell>
          <cell r="B16901" t="str">
            <v>Oaxaca</v>
          </cell>
          <cell r="F16901">
            <v>2152</v>
          </cell>
        </row>
        <row r="16902">
          <cell r="A16902">
            <v>2019</v>
          </cell>
          <cell r="B16902" t="str">
            <v>Oaxaca</v>
          </cell>
          <cell r="F16902">
            <v>1355</v>
          </cell>
        </row>
        <row r="16903">
          <cell r="A16903">
            <v>2019</v>
          </cell>
          <cell r="B16903" t="str">
            <v>Oaxaca</v>
          </cell>
          <cell r="F16903">
            <v>1827</v>
          </cell>
        </row>
        <row r="16904">
          <cell r="A16904">
            <v>2019</v>
          </cell>
          <cell r="B16904" t="str">
            <v>Oaxaca</v>
          </cell>
          <cell r="F16904">
            <v>1130</v>
          </cell>
        </row>
        <row r="16905">
          <cell r="A16905">
            <v>2019</v>
          </cell>
          <cell r="B16905" t="str">
            <v>Oaxaca</v>
          </cell>
          <cell r="F16905">
            <v>1533</v>
          </cell>
        </row>
        <row r="16906">
          <cell r="A16906">
            <v>2019</v>
          </cell>
          <cell r="B16906" t="str">
            <v>Oaxaca</v>
          </cell>
          <cell r="F16906">
            <v>928</v>
          </cell>
        </row>
        <row r="16907">
          <cell r="A16907">
            <v>2019</v>
          </cell>
          <cell r="B16907" t="str">
            <v>Oaxaca</v>
          </cell>
          <cell r="F16907">
            <v>1265</v>
          </cell>
        </row>
        <row r="16908">
          <cell r="A16908">
            <v>2019</v>
          </cell>
          <cell r="B16908" t="str">
            <v>Oaxaca</v>
          </cell>
          <cell r="F16908">
            <v>749</v>
          </cell>
        </row>
        <row r="16909">
          <cell r="A16909">
            <v>2019</v>
          </cell>
          <cell r="B16909" t="str">
            <v>Oaxaca</v>
          </cell>
          <cell r="F16909">
            <v>1026</v>
          </cell>
        </row>
        <row r="16910">
          <cell r="A16910">
            <v>2019</v>
          </cell>
          <cell r="B16910" t="str">
            <v>Oaxaca</v>
          </cell>
          <cell r="F16910">
            <v>597</v>
          </cell>
        </row>
        <row r="16911">
          <cell r="A16911">
            <v>2019</v>
          </cell>
          <cell r="B16911" t="str">
            <v>Oaxaca</v>
          </cell>
          <cell r="F16911">
            <v>820</v>
          </cell>
        </row>
        <row r="16912">
          <cell r="A16912">
            <v>2019</v>
          </cell>
          <cell r="B16912" t="str">
            <v>Oaxaca</v>
          </cell>
          <cell r="F16912">
            <v>466</v>
          </cell>
        </row>
        <row r="16913">
          <cell r="A16913">
            <v>2019</v>
          </cell>
          <cell r="B16913" t="str">
            <v>Oaxaca</v>
          </cell>
          <cell r="F16913">
            <v>643</v>
          </cell>
        </row>
        <row r="16914">
          <cell r="A16914">
            <v>2019</v>
          </cell>
          <cell r="B16914" t="str">
            <v>Oaxaca</v>
          </cell>
          <cell r="F16914">
            <v>355</v>
          </cell>
        </row>
        <row r="16915">
          <cell r="A16915">
            <v>2019</v>
          </cell>
          <cell r="B16915" t="str">
            <v>Oaxaca</v>
          </cell>
          <cell r="F16915">
            <v>492</v>
          </cell>
        </row>
        <row r="16916">
          <cell r="A16916">
            <v>2019</v>
          </cell>
          <cell r="B16916" t="str">
            <v>Oaxaca</v>
          </cell>
          <cell r="F16916">
            <v>265</v>
          </cell>
        </row>
        <row r="16917">
          <cell r="A16917">
            <v>2019</v>
          </cell>
          <cell r="B16917" t="str">
            <v>Oaxaca</v>
          </cell>
          <cell r="F16917">
            <v>368</v>
          </cell>
        </row>
        <row r="16918">
          <cell r="A16918">
            <v>2019</v>
          </cell>
          <cell r="B16918" t="str">
            <v>Oaxaca</v>
          </cell>
          <cell r="F16918">
            <v>192</v>
          </cell>
        </row>
        <row r="16919">
          <cell r="A16919">
            <v>2019</v>
          </cell>
          <cell r="B16919" t="str">
            <v>Oaxaca</v>
          </cell>
          <cell r="F16919">
            <v>268</v>
          </cell>
        </row>
        <row r="16920">
          <cell r="A16920">
            <v>2019</v>
          </cell>
          <cell r="B16920" t="str">
            <v>Oaxaca</v>
          </cell>
          <cell r="F16920">
            <v>136</v>
          </cell>
        </row>
        <row r="16921">
          <cell r="A16921">
            <v>2019</v>
          </cell>
          <cell r="B16921" t="str">
            <v>Oaxaca</v>
          </cell>
          <cell r="F16921">
            <v>190</v>
          </cell>
        </row>
        <row r="16922">
          <cell r="A16922">
            <v>2019</v>
          </cell>
          <cell r="B16922" t="str">
            <v>Oaxaca</v>
          </cell>
          <cell r="F16922">
            <v>93</v>
          </cell>
        </row>
        <row r="16923">
          <cell r="A16923">
            <v>2019</v>
          </cell>
          <cell r="B16923" t="str">
            <v>Oaxaca</v>
          </cell>
          <cell r="F16923">
            <v>130</v>
          </cell>
        </row>
        <row r="16924">
          <cell r="A16924">
            <v>2019</v>
          </cell>
          <cell r="B16924" t="str">
            <v>Oaxaca</v>
          </cell>
          <cell r="F16924">
            <v>62</v>
          </cell>
        </row>
        <row r="16925">
          <cell r="A16925">
            <v>2019</v>
          </cell>
          <cell r="B16925" t="str">
            <v>Oaxaca</v>
          </cell>
          <cell r="F16925">
            <v>87</v>
          </cell>
        </row>
        <row r="16926">
          <cell r="A16926">
            <v>2019</v>
          </cell>
          <cell r="B16926" t="str">
            <v>Oaxaca</v>
          </cell>
          <cell r="F16926">
            <v>39</v>
          </cell>
        </row>
        <row r="16927">
          <cell r="A16927">
            <v>2019</v>
          </cell>
          <cell r="B16927" t="str">
            <v>Oaxaca</v>
          </cell>
          <cell r="F16927">
            <v>55</v>
          </cell>
        </row>
        <row r="16928">
          <cell r="A16928">
            <v>2019</v>
          </cell>
          <cell r="B16928" t="str">
            <v>Oaxaca</v>
          </cell>
          <cell r="F16928">
            <v>24</v>
          </cell>
        </row>
        <row r="16929">
          <cell r="A16929">
            <v>2019</v>
          </cell>
          <cell r="B16929" t="str">
            <v>Oaxaca</v>
          </cell>
          <cell r="F16929">
            <v>34</v>
          </cell>
        </row>
        <row r="16930">
          <cell r="A16930">
            <v>2019</v>
          </cell>
          <cell r="B16930" t="str">
            <v>Oaxaca</v>
          </cell>
          <cell r="F16930">
            <v>14</v>
          </cell>
        </row>
        <row r="16931">
          <cell r="A16931">
            <v>2019</v>
          </cell>
          <cell r="B16931" t="str">
            <v>Oaxaca</v>
          </cell>
          <cell r="F16931">
            <v>20</v>
          </cell>
        </row>
        <row r="16932">
          <cell r="A16932">
            <v>2019</v>
          </cell>
          <cell r="B16932" t="str">
            <v>Oaxaca</v>
          </cell>
          <cell r="F16932">
            <v>8</v>
          </cell>
        </row>
        <row r="16933">
          <cell r="A16933">
            <v>2019</v>
          </cell>
          <cell r="B16933" t="str">
            <v>Oaxaca</v>
          </cell>
          <cell r="F16933">
            <v>12</v>
          </cell>
        </row>
        <row r="16934">
          <cell r="A16934">
            <v>2019</v>
          </cell>
          <cell r="B16934" t="str">
            <v>Oaxaca</v>
          </cell>
          <cell r="F16934">
            <v>4</v>
          </cell>
        </row>
        <row r="16935">
          <cell r="A16935">
            <v>2019</v>
          </cell>
          <cell r="B16935" t="str">
            <v>Oaxaca</v>
          </cell>
          <cell r="F16935">
            <v>6</v>
          </cell>
        </row>
        <row r="16936">
          <cell r="A16936">
            <v>2019</v>
          </cell>
          <cell r="B16936" t="str">
            <v>Oaxaca</v>
          </cell>
          <cell r="F16936">
            <v>3</v>
          </cell>
        </row>
        <row r="16937">
          <cell r="A16937">
            <v>2019</v>
          </cell>
          <cell r="B16937" t="str">
            <v>Oaxaca</v>
          </cell>
          <cell r="F16937">
            <v>3</v>
          </cell>
        </row>
        <row r="16938">
          <cell r="A16938">
            <v>2019</v>
          </cell>
          <cell r="B16938" t="str">
            <v>Oaxaca</v>
          </cell>
          <cell r="F16938">
            <v>2</v>
          </cell>
        </row>
        <row r="16939">
          <cell r="A16939">
            <v>2019</v>
          </cell>
          <cell r="B16939" t="str">
            <v>Oaxaca</v>
          </cell>
          <cell r="F16939">
            <v>1</v>
          </cell>
        </row>
        <row r="16940">
          <cell r="A16940">
            <v>2019</v>
          </cell>
          <cell r="B16940" t="str">
            <v>Oaxaca</v>
          </cell>
          <cell r="F16940">
            <v>0</v>
          </cell>
        </row>
        <row r="16941">
          <cell r="A16941">
            <v>2019</v>
          </cell>
          <cell r="B16941" t="str">
            <v>Oaxaca</v>
          </cell>
          <cell r="F16941">
            <v>0</v>
          </cell>
        </row>
        <row r="16942">
          <cell r="A16942">
            <v>2020</v>
          </cell>
          <cell r="B16942" t="str">
            <v>Oaxaca</v>
          </cell>
          <cell r="F16942">
            <v>36981</v>
          </cell>
        </row>
        <row r="16943">
          <cell r="A16943">
            <v>2020</v>
          </cell>
          <cell r="B16943" t="str">
            <v>Oaxaca</v>
          </cell>
          <cell r="F16943">
            <v>35699</v>
          </cell>
        </row>
        <row r="16944">
          <cell r="A16944">
            <v>2020</v>
          </cell>
          <cell r="B16944" t="str">
            <v>Oaxaca</v>
          </cell>
          <cell r="F16944">
            <v>37089</v>
          </cell>
        </row>
        <row r="16945">
          <cell r="A16945">
            <v>2020</v>
          </cell>
          <cell r="B16945" t="str">
            <v>Oaxaca</v>
          </cell>
          <cell r="F16945">
            <v>35846</v>
          </cell>
        </row>
        <row r="16946">
          <cell r="A16946">
            <v>2020</v>
          </cell>
          <cell r="B16946" t="str">
            <v>Oaxaca</v>
          </cell>
          <cell r="F16946">
            <v>37266</v>
          </cell>
        </row>
        <row r="16947">
          <cell r="A16947">
            <v>2020</v>
          </cell>
          <cell r="B16947" t="str">
            <v>Oaxaca</v>
          </cell>
          <cell r="F16947">
            <v>36035</v>
          </cell>
        </row>
        <row r="16948">
          <cell r="A16948">
            <v>2020</v>
          </cell>
          <cell r="B16948" t="str">
            <v>Oaxaca</v>
          </cell>
          <cell r="F16948">
            <v>37452</v>
          </cell>
        </row>
        <row r="16949">
          <cell r="A16949">
            <v>2020</v>
          </cell>
          <cell r="B16949" t="str">
            <v>Oaxaca</v>
          </cell>
          <cell r="F16949">
            <v>36220</v>
          </cell>
        </row>
        <row r="16950">
          <cell r="A16950">
            <v>2020</v>
          </cell>
          <cell r="B16950" t="str">
            <v>Oaxaca</v>
          </cell>
          <cell r="F16950">
            <v>37783</v>
          </cell>
        </row>
        <row r="16951">
          <cell r="A16951">
            <v>2020</v>
          </cell>
          <cell r="B16951" t="str">
            <v>Oaxaca</v>
          </cell>
          <cell r="F16951">
            <v>36517</v>
          </cell>
        </row>
        <row r="16952">
          <cell r="A16952">
            <v>2020</v>
          </cell>
          <cell r="B16952" t="str">
            <v>Oaxaca</v>
          </cell>
          <cell r="F16952">
            <v>38237</v>
          </cell>
        </row>
        <row r="16953">
          <cell r="A16953">
            <v>2020</v>
          </cell>
          <cell r="B16953" t="str">
            <v>Oaxaca</v>
          </cell>
          <cell r="F16953">
            <v>36953</v>
          </cell>
        </row>
        <row r="16954">
          <cell r="A16954">
            <v>2020</v>
          </cell>
          <cell r="B16954" t="str">
            <v>Oaxaca</v>
          </cell>
          <cell r="F16954">
            <v>38635</v>
          </cell>
        </row>
        <row r="16955">
          <cell r="A16955">
            <v>2020</v>
          </cell>
          <cell r="B16955" t="str">
            <v>Oaxaca</v>
          </cell>
          <cell r="F16955">
            <v>37381</v>
          </cell>
        </row>
        <row r="16956">
          <cell r="A16956">
            <v>2020</v>
          </cell>
          <cell r="B16956" t="str">
            <v>Oaxaca</v>
          </cell>
          <cell r="F16956">
            <v>38961</v>
          </cell>
        </row>
        <row r="16957">
          <cell r="A16957">
            <v>2020</v>
          </cell>
          <cell r="B16957" t="str">
            <v>Oaxaca</v>
          </cell>
          <cell r="F16957">
            <v>37730</v>
          </cell>
        </row>
        <row r="16958">
          <cell r="A16958">
            <v>2020</v>
          </cell>
          <cell r="B16958" t="str">
            <v>Oaxaca</v>
          </cell>
          <cell r="F16958">
            <v>39249</v>
          </cell>
        </row>
        <row r="16959">
          <cell r="A16959">
            <v>2020</v>
          </cell>
          <cell r="B16959" t="str">
            <v>Oaxaca</v>
          </cell>
          <cell r="F16959">
            <v>38024</v>
          </cell>
        </row>
        <row r="16960">
          <cell r="A16960">
            <v>2020</v>
          </cell>
          <cell r="B16960" t="str">
            <v>Oaxaca</v>
          </cell>
          <cell r="F16960">
            <v>39481</v>
          </cell>
        </row>
        <row r="16961">
          <cell r="A16961">
            <v>2020</v>
          </cell>
          <cell r="B16961" t="str">
            <v>Oaxaca</v>
          </cell>
          <cell r="F16961">
            <v>38281</v>
          </cell>
        </row>
        <row r="16962">
          <cell r="A16962">
            <v>2020</v>
          </cell>
          <cell r="B16962" t="str">
            <v>Oaxaca</v>
          </cell>
          <cell r="F16962">
            <v>39625</v>
          </cell>
        </row>
        <row r="16963">
          <cell r="A16963">
            <v>2020</v>
          </cell>
          <cell r="B16963" t="str">
            <v>Oaxaca</v>
          </cell>
          <cell r="F16963">
            <v>38453</v>
          </cell>
        </row>
        <row r="16964">
          <cell r="A16964">
            <v>2020</v>
          </cell>
          <cell r="B16964" t="str">
            <v>Oaxaca</v>
          </cell>
          <cell r="F16964">
            <v>39681</v>
          </cell>
        </row>
        <row r="16965">
          <cell r="A16965">
            <v>2020</v>
          </cell>
          <cell r="B16965" t="str">
            <v>Oaxaca</v>
          </cell>
          <cell r="F16965">
            <v>38544</v>
          </cell>
        </row>
        <row r="16966">
          <cell r="A16966">
            <v>2020</v>
          </cell>
          <cell r="B16966" t="str">
            <v>Oaxaca</v>
          </cell>
          <cell r="F16966">
            <v>39665</v>
          </cell>
        </row>
        <row r="16967">
          <cell r="A16967">
            <v>2020</v>
          </cell>
          <cell r="B16967" t="str">
            <v>Oaxaca</v>
          </cell>
          <cell r="F16967">
            <v>38580</v>
          </cell>
        </row>
        <row r="16968">
          <cell r="A16968">
            <v>2020</v>
          </cell>
          <cell r="B16968" t="str">
            <v>Oaxaca</v>
          </cell>
          <cell r="F16968">
            <v>39592</v>
          </cell>
        </row>
        <row r="16969">
          <cell r="A16969">
            <v>2020</v>
          </cell>
          <cell r="B16969" t="str">
            <v>Oaxaca</v>
          </cell>
          <cell r="F16969">
            <v>38540</v>
          </cell>
        </row>
        <row r="16970">
          <cell r="A16970">
            <v>2020</v>
          </cell>
          <cell r="B16970" t="str">
            <v>Oaxaca</v>
          </cell>
          <cell r="F16970">
            <v>39494</v>
          </cell>
        </row>
        <row r="16971">
          <cell r="A16971">
            <v>2020</v>
          </cell>
          <cell r="B16971" t="str">
            <v>Oaxaca</v>
          </cell>
          <cell r="F16971">
            <v>38489</v>
          </cell>
        </row>
        <row r="16972">
          <cell r="A16972">
            <v>2020</v>
          </cell>
          <cell r="B16972" t="str">
            <v>Oaxaca</v>
          </cell>
          <cell r="F16972">
            <v>39229</v>
          </cell>
        </row>
        <row r="16973">
          <cell r="A16973">
            <v>2020</v>
          </cell>
          <cell r="B16973" t="str">
            <v>Oaxaca</v>
          </cell>
          <cell r="F16973">
            <v>38356</v>
          </cell>
        </row>
        <row r="16974">
          <cell r="A16974">
            <v>2020</v>
          </cell>
          <cell r="B16974" t="str">
            <v>Oaxaca</v>
          </cell>
          <cell r="F16974">
            <v>38668</v>
          </cell>
        </row>
        <row r="16975">
          <cell r="A16975">
            <v>2020</v>
          </cell>
          <cell r="B16975" t="str">
            <v>Oaxaca</v>
          </cell>
          <cell r="F16975">
            <v>38015</v>
          </cell>
        </row>
        <row r="16976">
          <cell r="A16976">
            <v>2020</v>
          </cell>
          <cell r="B16976" t="str">
            <v>Oaxaca</v>
          </cell>
          <cell r="F16976">
            <v>37901</v>
          </cell>
        </row>
        <row r="16977">
          <cell r="A16977">
            <v>2020</v>
          </cell>
          <cell r="B16977" t="str">
            <v>Oaxaca</v>
          </cell>
          <cell r="F16977">
            <v>37534</v>
          </cell>
        </row>
        <row r="16978">
          <cell r="A16978">
            <v>2020</v>
          </cell>
          <cell r="B16978" t="str">
            <v>Oaxaca</v>
          </cell>
          <cell r="F16978">
            <v>37045</v>
          </cell>
        </row>
        <row r="16979">
          <cell r="A16979">
            <v>2020</v>
          </cell>
          <cell r="B16979" t="str">
            <v>Oaxaca</v>
          </cell>
          <cell r="F16979">
            <v>37019</v>
          </cell>
        </row>
        <row r="16980">
          <cell r="A16980">
            <v>2020</v>
          </cell>
          <cell r="B16980" t="str">
            <v>Oaxaca</v>
          </cell>
          <cell r="F16980">
            <v>36191</v>
          </cell>
        </row>
        <row r="16981">
          <cell r="A16981">
            <v>2020</v>
          </cell>
          <cell r="B16981" t="str">
            <v>Oaxaca</v>
          </cell>
          <cell r="F16981">
            <v>36513</v>
          </cell>
        </row>
        <row r="16982">
          <cell r="A16982">
            <v>2020</v>
          </cell>
          <cell r="B16982" t="str">
            <v>Oaxaca</v>
          </cell>
          <cell r="F16982">
            <v>35439</v>
          </cell>
        </row>
        <row r="16983">
          <cell r="A16983">
            <v>2020</v>
          </cell>
          <cell r="B16983" t="str">
            <v>Oaxaca</v>
          </cell>
          <cell r="F16983">
            <v>36062</v>
          </cell>
        </row>
        <row r="16984">
          <cell r="A16984">
            <v>2020</v>
          </cell>
          <cell r="B16984" t="str">
            <v>Oaxaca</v>
          </cell>
          <cell r="F16984">
            <v>34796</v>
          </cell>
        </row>
        <row r="16985">
          <cell r="A16985">
            <v>2020</v>
          </cell>
          <cell r="B16985" t="str">
            <v>Oaxaca</v>
          </cell>
          <cell r="F16985">
            <v>35664</v>
          </cell>
        </row>
        <row r="16986">
          <cell r="A16986">
            <v>2020</v>
          </cell>
          <cell r="B16986" t="str">
            <v>Oaxaca</v>
          </cell>
          <cell r="F16986">
            <v>34202</v>
          </cell>
        </row>
        <row r="16987">
          <cell r="A16987">
            <v>2020</v>
          </cell>
          <cell r="B16987" t="str">
            <v>Oaxaca</v>
          </cell>
          <cell r="F16987">
            <v>35312</v>
          </cell>
        </row>
        <row r="16988">
          <cell r="A16988">
            <v>2020</v>
          </cell>
          <cell r="B16988" t="str">
            <v>Oaxaca</v>
          </cell>
          <cell r="F16988">
            <v>33648</v>
          </cell>
        </row>
        <row r="16989">
          <cell r="A16989">
            <v>2020</v>
          </cell>
          <cell r="B16989" t="str">
            <v>Oaxaca</v>
          </cell>
          <cell r="F16989">
            <v>35044</v>
          </cell>
        </row>
        <row r="16990">
          <cell r="A16990">
            <v>2020</v>
          </cell>
          <cell r="B16990" t="str">
            <v>Oaxaca</v>
          </cell>
          <cell r="F16990">
            <v>33135</v>
          </cell>
        </row>
        <row r="16991">
          <cell r="A16991">
            <v>2020</v>
          </cell>
          <cell r="B16991" t="str">
            <v>Oaxaca</v>
          </cell>
          <cell r="F16991">
            <v>34842</v>
          </cell>
        </row>
        <row r="16992">
          <cell r="A16992">
            <v>2020</v>
          </cell>
          <cell r="B16992" t="str">
            <v>Oaxaca</v>
          </cell>
          <cell r="F16992">
            <v>32706</v>
          </cell>
        </row>
        <row r="16993">
          <cell r="A16993">
            <v>2020</v>
          </cell>
          <cell r="B16993" t="str">
            <v>Oaxaca</v>
          </cell>
          <cell r="F16993">
            <v>34690</v>
          </cell>
        </row>
        <row r="16994">
          <cell r="A16994">
            <v>2020</v>
          </cell>
          <cell r="B16994" t="str">
            <v>Oaxaca</v>
          </cell>
          <cell r="F16994">
            <v>32293</v>
          </cell>
        </row>
        <row r="16995">
          <cell r="A16995">
            <v>2020</v>
          </cell>
          <cell r="B16995" t="str">
            <v>Oaxaca</v>
          </cell>
          <cell r="F16995">
            <v>34514</v>
          </cell>
        </row>
        <row r="16996">
          <cell r="A16996">
            <v>2020</v>
          </cell>
          <cell r="B16996" t="str">
            <v>Oaxaca</v>
          </cell>
          <cell r="F16996">
            <v>31800</v>
          </cell>
        </row>
        <row r="16997">
          <cell r="A16997">
            <v>2020</v>
          </cell>
          <cell r="B16997" t="str">
            <v>Oaxaca</v>
          </cell>
          <cell r="F16997">
            <v>34265</v>
          </cell>
        </row>
        <row r="16998">
          <cell r="A16998">
            <v>2020</v>
          </cell>
          <cell r="B16998" t="str">
            <v>Oaxaca</v>
          </cell>
          <cell r="F16998">
            <v>31229</v>
          </cell>
        </row>
        <row r="16999">
          <cell r="A16999">
            <v>2020</v>
          </cell>
          <cell r="B16999" t="str">
            <v>Oaxaca</v>
          </cell>
          <cell r="F16999">
            <v>33975</v>
          </cell>
        </row>
        <row r="17000">
          <cell r="A17000">
            <v>2020</v>
          </cell>
          <cell r="B17000" t="str">
            <v>Oaxaca</v>
          </cell>
          <cell r="F17000">
            <v>30510</v>
          </cell>
        </row>
        <row r="17001">
          <cell r="A17001">
            <v>2020</v>
          </cell>
          <cell r="B17001" t="str">
            <v>Oaxaca</v>
          </cell>
          <cell r="F17001">
            <v>33586</v>
          </cell>
        </row>
        <row r="17002">
          <cell r="A17002">
            <v>2020</v>
          </cell>
          <cell r="B17002" t="str">
            <v>Oaxaca</v>
          </cell>
          <cell r="F17002">
            <v>29676</v>
          </cell>
        </row>
        <row r="17003">
          <cell r="A17003">
            <v>2020</v>
          </cell>
          <cell r="B17003" t="str">
            <v>Oaxaca</v>
          </cell>
          <cell r="F17003">
            <v>33099</v>
          </cell>
        </row>
        <row r="17004">
          <cell r="A17004">
            <v>2020</v>
          </cell>
          <cell r="B17004" t="str">
            <v>Oaxaca</v>
          </cell>
          <cell r="F17004">
            <v>28865</v>
          </cell>
        </row>
        <row r="17005">
          <cell r="A17005">
            <v>2020</v>
          </cell>
          <cell r="B17005" t="str">
            <v>Oaxaca</v>
          </cell>
          <cell r="F17005">
            <v>32623</v>
          </cell>
        </row>
        <row r="17006">
          <cell r="A17006">
            <v>2020</v>
          </cell>
          <cell r="B17006" t="str">
            <v>Oaxaca</v>
          </cell>
          <cell r="F17006">
            <v>28098</v>
          </cell>
        </row>
        <row r="17007">
          <cell r="A17007">
            <v>2020</v>
          </cell>
          <cell r="B17007" t="str">
            <v>Oaxaca</v>
          </cell>
          <cell r="F17007">
            <v>32164</v>
          </cell>
        </row>
        <row r="17008">
          <cell r="A17008">
            <v>2020</v>
          </cell>
          <cell r="B17008" t="str">
            <v>Oaxaca</v>
          </cell>
          <cell r="F17008">
            <v>27352</v>
          </cell>
        </row>
        <row r="17009">
          <cell r="A17009">
            <v>2020</v>
          </cell>
          <cell r="B17009" t="str">
            <v>Oaxaca</v>
          </cell>
          <cell r="F17009">
            <v>31681</v>
          </cell>
        </row>
        <row r="17010">
          <cell r="A17010">
            <v>2020</v>
          </cell>
          <cell r="B17010" t="str">
            <v>Oaxaca</v>
          </cell>
          <cell r="F17010">
            <v>26636</v>
          </cell>
        </row>
        <row r="17011">
          <cell r="A17011">
            <v>2020</v>
          </cell>
          <cell r="B17011" t="str">
            <v>Oaxaca</v>
          </cell>
          <cell r="F17011">
            <v>31186</v>
          </cell>
        </row>
        <row r="17012">
          <cell r="A17012">
            <v>2020</v>
          </cell>
          <cell r="B17012" t="str">
            <v>Oaxaca</v>
          </cell>
          <cell r="F17012">
            <v>25945</v>
          </cell>
        </row>
        <row r="17013">
          <cell r="A17013">
            <v>2020</v>
          </cell>
          <cell r="B17013" t="str">
            <v>Oaxaca</v>
          </cell>
          <cell r="F17013">
            <v>30680</v>
          </cell>
        </row>
        <row r="17014">
          <cell r="A17014">
            <v>2020</v>
          </cell>
          <cell r="B17014" t="str">
            <v>Oaxaca</v>
          </cell>
          <cell r="F17014">
            <v>25273</v>
          </cell>
        </row>
        <row r="17015">
          <cell r="A17015">
            <v>2020</v>
          </cell>
          <cell r="B17015" t="str">
            <v>Oaxaca</v>
          </cell>
          <cell r="F17015">
            <v>30162</v>
          </cell>
        </row>
        <row r="17016">
          <cell r="A17016">
            <v>2020</v>
          </cell>
          <cell r="B17016" t="str">
            <v>Oaxaca</v>
          </cell>
          <cell r="F17016">
            <v>24632</v>
          </cell>
        </row>
        <row r="17017">
          <cell r="A17017">
            <v>2020</v>
          </cell>
          <cell r="B17017" t="str">
            <v>Oaxaca</v>
          </cell>
          <cell r="F17017">
            <v>29652</v>
          </cell>
        </row>
        <row r="17018">
          <cell r="A17018">
            <v>2020</v>
          </cell>
          <cell r="B17018" t="str">
            <v>Oaxaca</v>
          </cell>
          <cell r="F17018">
            <v>24041</v>
          </cell>
        </row>
        <row r="17019">
          <cell r="A17019">
            <v>2020</v>
          </cell>
          <cell r="B17019" t="str">
            <v>Oaxaca</v>
          </cell>
          <cell r="F17019">
            <v>29155</v>
          </cell>
        </row>
        <row r="17020">
          <cell r="A17020">
            <v>2020</v>
          </cell>
          <cell r="B17020" t="str">
            <v>Oaxaca</v>
          </cell>
          <cell r="F17020">
            <v>23516</v>
          </cell>
        </row>
        <row r="17021">
          <cell r="A17021">
            <v>2020</v>
          </cell>
          <cell r="B17021" t="str">
            <v>Oaxaca</v>
          </cell>
          <cell r="F17021">
            <v>28673</v>
          </cell>
        </row>
        <row r="17022">
          <cell r="A17022">
            <v>2020</v>
          </cell>
          <cell r="B17022" t="str">
            <v>Oaxaca</v>
          </cell>
          <cell r="F17022">
            <v>23076</v>
          </cell>
        </row>
        <row r="17023">
          <cell r="A17023">
            <v>2020</v>
          </cell>
          <cell r="B17023" t="str">
            <v>Oaxaca</v>
          </cell>
          <cell r="F17023">
            <v>28218</v>
          </cell>
        </row>
        <row r="17024">
          <cell r="A17024">
            <v>2020</v>
          </cell>
          <cell r="B17024" t="str">
            <v>Oaxaca</v>
          </cell>
          <cell r="F17024">
            <v>22728</v>
          </cell>
        </row>
        <row r="17025">
          <cell r="A17025">
            <v>2020</v>
          </cell>
          <cell r="B17025" t="str">
            <v>Oaxaca</v>
          </cell>
          <cell r="F17025">
            <v>27802</v>
          </cell>
        </row>
        <row r="17026">
          <cell r="A17026">
            <v>2020</v>
          </cell>
          <cell r="B17026" t="str">
            <v>Oaxaca</v>
          </cell>
          <cell r="F17026">
            <v>22470</v>
          </cell>
        </row>
        <row r="17027">
          <cell r="A17027">
            <v>2020</v>
          </cell>
          <cell r="B17027" t="str">
            <v>Oaxaca</v>
          </cell>
          <cell r="F17027">
            <v>27425</v>
          </cell>
        </row>
        <row r="17028">
          <cell r="A17028">
            <v>2020</v>
          </cell>
          <cell r="B17028" t="str">
            <v>Oaxaca</v>
          </cell>
          <cell r="F17028">
            <v>22294</v>
          </cell>
        </row>
        <row r="17029">
          <cell r="A17029">
            <v>2020</v>
          </cell>
          <cell r="B17029" t="str">
            <v>Oaxaca</v>
          </cell>
          <cell r="F17029">
            <v>27083</v>
          </cell>
        </row>
        <row r="17030">
          <cell r="A17030">
            <v>2020</v>
          </cell>
          <cell r="B17030" t="str">
            <v>Oaxaca</v>
          </cell>
          <cell r="F17030">
            <v>22183</v>
          </cell>
        </row>
        <row r="17031">
          <cell r="A17031">
            <v>2020</v>
          </cell>
          <cell r="B17031" t="str">
            <v>Oaxaca</v>
          </cell>
          <cell r="F17031">
            <v>26773</v>
          </cell>
        </row>
        <row r="17032">
          <cell r="A17032">
            <v>2020</v>
          </cell>
          <cell r="B17032" t="str">
            <v>Oaxaca</v>
          </cell>
          <cell r="F17032">
            <v>22043</v>
          </cell>
        </row>
        <row r="17033">
          <cell r="A17033">
            <v>2020</v>
          </cell>
          <cell r="B17033" t="str">
            <v>Oaxaca</v>
          </cell>
          <cell r="F17033">
            <v>26410</v>
          </cell>
        </row>
        <row r="17034">
          <cell r="A17034">
            <v>2020</v>
          </cell>
          <cell r="B17034" t="str">
            <v>Oaxaca</v>
          </cell>
          <cell r="F17034">
            <v>21817</v>
          </cell>
        </row>
        <row r="17035">
          <cell r="A17035">
            <v>2020</v>
          </cell>
          <cell r="B17035" t="str">
            <v>Oaxaca</v>
          </cell>
          <cell r="F17035">
            <v>25951</v>
          </cell>
        </row>
        <row r="17036">
          <cell r="A17036">
            <v>2020</v>
          </cell>
          <cell r="B17036" t="str">
            <v>Oaxaca</v>
          </cell>
          <cell r="F17036">
            <v>21515</v>
          </cell>
        </row>
        <row r="17037">
          <cell r="A17037">
            <v>2020</v>
          </cell>
          <cell r="B17037" t="str">
            <v>Oaxaca</v>
          </cell>
          <cell r="F17037">
            <v>25426</v>
          </cell>
        </row>
        <row r="17038">
          <cell r="A17038">
            <v>2020</v>
          </cell>
          <cell r="B17038" t="str">
            <v>Oaxaca</v>
          </cell>
          <cell r="F17038">
            <v>21128</v>
          </cell>
        </row>
        <row r="17039">
          <cell r="A17039">
            <v>2020</v>
          </cell>
          <cell r="B17039" t="str">
            <v>Oaxaca</v>
          </cell>
          <cell r="F17039">
            <v>24836</v>
          </cell>
        </row>
        <row r="17040">
          <cell r="A17040">
            <v>2020</v>
          </cell>
          <cell r="B17040" t="str">
            <v>Oaxaca</v>
          </cell>
          <cell r="F17040">
            <v>20668</v>
          </cell>
        </row>
        <row r="17041">
          <cell r="A17041">
            <v>2020</v>
          </cell>
          <cell r="B17041" t="str">
            <v>Oaxaca</v>
          </cell>
          <cell r="F17041">
            <v>24202</v>
          </cell>
        </row>
        <row r="17042">
          <cell r="A17042">
            <v>2020</v>
          </cell>
          <cell r="B17042" t="str">
            <v>Oaxaca</v>
          </cell>
          <cell r="F17042">
            <v>20174</v>
          </cell>
        </row>
        <row r="17043">
          <cell r="A17043">
            <v>2020</v>
          </cell>
          <cell r="B17043" t="str">
            <v>Oaxaca</v>
          </cell>
          <cell r="F17043">
            <v>23550</v>
          </cell>
        </row>
        <row r="17044">
          <cell r="A17044">
            <v>2020</v>
          </cell>
          <cell r="B17044" t="str">
            <v>Oaxaca</v>
          </cell>
          <cell r="F17044">
            <v>19669</v>
          </cell>
        </row>
        <row r="17045">
          <cell r="A17045">
            <v>2020</v>
          </cell>
          <cell r="B17045" t="str">
            <v>Oaxaca</v>
          </cell>
          <cell r="F17045">
            <v>22895</v>
          </cell>
        </row>
        <row r="17046">
          <cell r="A17046">
            <v>2020</v>
          </cell>
          <cell r="B17046" t="str">
            <v>Oaxaca</v>
          </cell>
          <cell r="F17046">
            <v>19153</v>
          </cell>
        </row>
        <row r="17047">
          <cell r="A17047">
            <v>2020</v>
          </cell>
          <cell r="B17047" t="str">
            <v>Oaxaca</v>
          </cell>
          <cell r="F17047">
            <v>22247</v>
          </cell>
        </row>
        <row r="17048">
          <cell r="A17048">
            <v>2020</v>
          </cell>
          <cell r="B17048" t="str">
            <v>Oaxaca</v>
          </cell>
          <cell r="F17048">
            <v>18644</v>
          </cell>
        </row>
        <row r="17049">
          <cell r="A17049">
            <v>2020</v>
          </cell>
          <cell r="B17049" t="str">
            <v>Oaxaca</v>
          </cell>
          <cell r="F17049">
            <v>21623</v>
          </cell>
        </row>
        <row r="17050">
          <cell r="A17050">
            <v>2020</v>
          </cell>
          <cell r="B17050" t="str">
            <v>Oaxaca</v>
          </cell>
          <cell r="F17050">
            <v>18155</v>
          </cell>
        </row>
        <row r="17051">
          <cell r="A17051">
            <v>2020</v>
          </cell>
          <cell r="B17051" t="str">
            <v>Oaxaca</v>
          </cell>
          <cell r="F17051">
            <v>21032</v>
          </cell>
        </row>
        <row r="17052">
          <cell r="A17052">
            <v>2020</v>
          </cell>
          <cell r="B17052" t="str">
            <v>Oaxaca</v>
          </cell>
          <cell r="F17052">
            <v>17673</v>
          </cell>
        </row>
        <row r="17053">
          <cell r="A17053">
            <v>2020</v>
          </cell>
          <cell r="B17053" t="str">
            <v>Oaxaca</v>
          </cell>
          <cell r="F17053">
            <v>20461</v>
          </cell>
        </row>
        <row r="17054">
          <cell r="A17054">
            <v>2020</v>
          </cell>
          <cell r="B17054" t="str">
            <v>Oaxaca</v>
          </cell>
          <cell r="F17054">
            <v>17190</v>
          </cell>
        </row>
        <row r="17055">
          <cell r="A17055">
            <v>2020</v>
          </cell>
          <cell r="B17055" t="str">
            <v>Oaxaca</v>
          </cell>
          <cell r="F17055">
            <v>19901</v>
          </cell>
        </row>
        <row r="17056">
          <cell r="A17056">
            <v>2020</v>
          </cell>
          <cell r="B17056" t="str">
            <v>Oaxaca</v>
          </cell>
          <cell r="F17056">
            <v>16702</v>
          </cell>
        </row>
        <row r="17057">
          <cell r="A17057">
            <v>2020</v>
          </cell>
          <cell r="B17057" t="str">
            <v>Oaxaca</v>
          </cell>
          <cell r="F17057">
            <v>19343</v>
          </cell>
        </row>
        <row r="17058">
          <cell r="A17058">
            <v>2020</v>
          </cell>
          <cell r="B17058" t="str">
            <v>Oaxaca</v>
          </cell>
          <cell r="F17058">
            <v>16195</v>
          </cell>
        </row>
        <row r="17059">
          <cell r="A17059">
            <v>2020</v>
          </cell>
          <cell r="B17059" t="str">
            <v>Oaxaca</v>
          </cell>
          <cell r="F17059">
            <v>18775</v>
          </cell>
        </row>
        <row r="17060">
          <cell r="A17060">
            <v>2020</v>
          </cell>
          <cell r="B17060" t="str">
            <v>Oaxaca</v>
          </cell>
          <cell r="F17060">
            <v>15660</v>
          </cell>
        </row>
        <row r="17061">
          <cell r="A17061">
            <v>2020</v>
          </cell>
          <cell r="B17061" t="str">
            <v>Oaxaca</v>
          </cell>
          <cell r="F17061">
            <v>18178</v>
          </cell>
        </row>
        <row r="17062">
          <cell r="A17062">
            <v>2020</v>
          </cell>
          <cell r="B17062" t="str">
            <v>Oaxaca</v>
          </cell>
          <cell r="F17062">
            <v>15096</v>
          </cell>
        </row>
        <row r="17063">
          <cell r="A17063">
            <v>2020</v>
          </cell>
          <cell r="B17063" t="str">
            <v>Oaxaca</v>
          </cell>
          <cell r="F17063">
            <v>17547</v>
          </cell>
        </row>
        <row r="17064">
          <cell r="A17064">
            <v>2020</v>
          </cell>
          <cell r="B17064" t="str">
            <v>Oaxaca</v>
          </cell>
          <cell r="F17064">
            <v>14500</v>
          </cell>
        </row>
        <row r="17065">
          <cell r="A17065">
            <v>2020</v>
          </cell>
          <cell r="B17065" t="str">
            <v>Oaxaca</v>
          </cell>
          <cell r="F17065">
            <v>16882</v>
          </cell>
        </row>
        <row r="17066">
          <cell r="A17066">
            <v>2020</v>
          </cell>
          <cell r="B17066" t="str">
            <v>Oaxaca</v>
          </cell>
          <cell r="F17066">
            <v>13875</v>
          </cell>
        </row>
        <row r="17067">
          <cell r="A17067">
            <v>2020</v>
          </cell>
          <cell r="B17067" t="str">
            <v>Oaxaca</v>
          </cell>
          <cell r="F17067">
            <v>16189</v>
          </cell>
        </row>
        <row r="17068">
          <cell r="A17068">
            <v>2020</v>
          </cell>
          <cell r="B17068" t="str">
            <v>Oaxaca</v>
          </cell>
          <cell r="F17068">
            <v>13230</v>
          </cell>
        </row>
        <row r="17069">
          <cell r="A17069">
            <v>2020</v>
          </cell>
          <cell r="B17069" t="str">
            <v>Oaxaca</v>
          </cell>
          <cell r="F17069">
            <v>15481</v>
          </cell>
        </row>
        <row r="17070">
          <cell r="A17070">
            <v>2020</v>
          </cell>
          <cell r="B17070" t="str">
            <v>Oaxaca</v>
          </cell>
          <cell r="F17070">
            <v>12578</v>
          </cell>
        </row>
        <row r="17071">
          <cell r="A17071">
            <v>2020</v>
          </cell>
          <cell r="B17071" t="str">
            <v>Oaxaca</v>
          </cell>
          <cell r="F17071">
            <v>14769</v>
          </cell>
        </row>
        <row r="17072">
          <cell r="A17072">
            <v>2020</v>
          </cell>
          <cell r="B17072" t="str">
            <v>Oaxaca</v>
          </cell>
          <cell r="F17072">
            <v>11933</v>
          </cell>
        </row>
        <row r="17073">
          <cell r="A17073">
            <v>2020</v>
          </cell>
          <cell r="B17073" t="str">
            <v>Oaxaca</v>
          </cell>
          <cell r="F17073">
            <v>14065</v>
          </cell>
        </row>
        <row r="17074">
          <cell r="A17074">
            <v>2020</v>
          </cell>
          <cell r="B17074" t="str">
            <v>Oaxaca</v>
          </cell>
          <cell r="F17074">
            <v>11291</v>
          </cell>
        </row>
        <row r="17075">
          <cell r="A17075">
            <v>2020</v>
          </cell>
          <cell r="B17075" t="str">
            <v>Oaxaca</v>
          </cell>
          <cell r="F17075">
            <v>13372</v>
          </cell>
        </row>
        <row r="17076">
          <cell r="A17076">
            <v>2020</v>
          </cell>
          <cell r="B17076" t="str">
            <v>Oaxaca</v>
          </cell>
          <cell r="F17076">
            <v>10664</v>
          </cell>
        </row>
        <row r="17077">
          <cell r="A17077">
            <v>2020</v>
          </cell>
          <cell r="B17077" t="str">
            <v>Oaxaca</v>
          </cell>
          <cell r="F17077">
            <v>12686</v>
          </cell>
        </row>
        <row r="17078">
          <cell r="A17078">
            <v>2020</v>
          </cell>
          <cell r="B17078" t="str">
            <v>Oaxaca</v>
          </cell>
          <cell r="F17078">
            <v>10052</v>
          </cell>
        </row>
        <row r="17079">
          <cell r="A17079">
            <v>2020</v>
          </cell>
          <cell r="B17079" t="str">
            <v>Oaxaca</v>
          </cell>
          <cell r="F17079">
            <v>12007</v>
          </cell>
        </row>
        <row r="17080">
          <cell r="A17080">
            <v>2020</v>
          </cell>
          <cell r="B17080" t="str">
            <v>Oaxaca</v>
          </cell>
          <cell r="F17080">
            <v>9440</v>
          </cell>
        </row>
        <row r="17081">
          <cell r="A17081">
            <v>2020</v>
          </cell>
          <cell r="B17081" t="str">
            <v>Oaxaca</v>
          </cell>
          <cell r="F17081">
            <v>11340</v>
          </cell>
        </row>
        <row r="17082">
          <cell r="A17082">
            <v>2020</v>
          </cell>
          <cell r="B17082" t="str">
            <v>Oaxaca</v>
          </cell>
          <cell r="F17082">
            <v>8910</v>
          </cell>
        </row>
        <row r="17083">
          <cell r="A17083">
            <v>2020</v>
          </cell>
          <cell r="B17083" t="str">
            <v>Oaxaca</v>
          </cell>
          <cell r="F17083">
            <v>10765</v>
          </cell>
        </row>
        <row r="17084">
          <cell r="A17084">
            <v>2020</v>
          </cell>
          <cell r="B17084" t="str">
            <v>Oaxaca</v>
          </cell>
          <cell r="F17084">
            <v>8430</v>
          </cell>
        </row>
        <row r="17085">
          <cell r="A17085">
            <v>2020</v>
          </cell>
          <cell r="B17085" t="str">
            <v>Oaxaca</v>
          </cell>
          <cell r="F17085">
            <v>10237</v>
          </cell>
        </row>
        <row r="17086">
          <cell r="A17086">
            <v>2020</v>
          </cell>
          <cell r="B17086" t="str">
            <v>Oaxaca</v>
          </cell>
          <cell r="F17086">
            <v>7936</v>
          </cell>
        </row>
        <row r="17087">
          <cell r="A17087">
            <v>2020</v>
          </cell>
          <cell r="B17087" t="str">
            <v>Oaxaca</v>
          </cell>
          <cell r="F17087">
            <v>9681</v>
          </cell>
        </row>
        <row r="17088">
          <cell r="A17088">
            <v>2020</v>
          </cell>
          <cell r="B17088" t="str">
            <v>Oaxaca</v>
          </cell>
          <cell r="F17088">
            <v>7462</v>
          </cell>
        </row>
        <row r="17089">
          <cell r="A17089">
            <v>2020</v>
          </cell>
          <cell r="B17089" t="str">
            <v>Oaxaca</v>
          </cell>
          <cell r="F17089">
            <v>9144</v>
          </cell>
        </row>
        <row r="17090">
          <cell r="A17090">
            <v>2020</v>
          </cell>
          <cell r="B17090" t="str">
            <v>Oaxaca</v>
          </cell>
          <cell r="F17090">
            <v>7007</v>
          </cell>
        </row>
        <row r="17091">
          <cell r="A17091">
            <v>2020</v>
          </cell>
          <cell r="B17091" t="str">
            <v>Oaxaca</v>
          </cell>
          <cell r="F17091">
            <v>8628</v>
          </cell>
        </row>
        <row r="17092">
          <cell r="A17092">
            <v>2020</v>
          </cell>
          <cell r="B17092" t="str">
            <v>Oaxaca</v>
          </cell>
          <cell r="F17092">
            <v>6568</v>
          </cell>
        </row>
        <row r="17093">
          <cell r="A17093">
            <v>2020</v>
          </cell>
          <cell r="B17093" t="str">
            <v>Oaxaca</v>
          </cell>
          <cell r="F17093">
            <v>8134</v>
          </cell>
        </row>
        <row r="17094">
          <cell r="A17094">
            <v>2020</v>
          </cell>
          <cell r="B17094" t="str">
            <v>Oaxaca</v>
          </cell>
          <cell r="F17094">
            <v>6137</v>
          </cell>
        </row>
        <row r="17095">
          <cell r="A17095">
            <v>2020</v>
          </cell>
          <cell r="B17095" t="str">
            <v>Oaxaca</v>
          </cell>
          <cell r="F17095">
            <v>7649</v>
          </cell>
        </row>
        <row r="17096">
          <cell r="A17096">
            <v>2020</v>
          </cell>
          <cell r="B17096" t="str">
            <v>Oaxaca</v>
          </cell>
          <cell r="F17096">
            <v>5717</v>
          </cell>
        </row>
        <row r="17097">
          <cell r="A17097">
            <v>2020</v>
          </cell>
          <cell r="B17097" t="str">
            <v>Oaxaca</v>
          </cell>
          <cell r="F17097">
            <v>7172</v>
          </cell>
        </row>
        <row r="17098">
          <cell r="A17098">
            <v>2020</v>
          </cell>
          <cell r="B17098" t="str">
            <v>Oaxaca</v>
          </cell>
          <cell r="F17098">
            <v>5322</v>
          </cell>
        </row>
        <row r="17099">
          <cell r="A17099">
            <v>2020</v>
          </cell>
          <cell r="B17099" t="str">
            <v>Oaxaca</v>
          </cell>
          <cell r="F17099">
            <v>6722</v>
          </cell>
        </row>
        <row r="17100">
          <cell r="A17100">
            <v>2020</v>
          </cell>
          <cell r="B17100" t="str">
            <v>Oaxaca</v>
          </cell>
          <cell r="F17100">
            <v>4937</v>
          </cell>
        </row>
        <row r="17101">
          <cell r="A17101">
            <v>2020</v>
          </cell>
          <cell r="B17101" t="str">
            <v>Oaxaca</v>
          </cell>
          <cell r="F17101">
            <v>6276</v>
          </cell>
        </row>
        <row r="17102">
          <cell r="A17102">
            <v>2020</v>
          </cell>
          <cell r="B17102" t="str">
            <v>Oaxaca</v>
          </cell>
          <cell r="F17102">
            <v>4545</v>
          </cell>
        </row>
        <row r="17103">
          <cell r="A17103">
            <v>2020</v>
          </cell>
          <cell r="B17103" t="str">
            <v>Oaxaca</v>
          </cell>
          <cell r="F17103">
            <v>5817</v>
          </cell>
        </row>
        <row r="17104">
          <cell r="A17104">
            <v>2020</v>
          </cell>
          <cell r="B17104" t="str">
            <v>Oaxaca</v>
          </cell>
          <cell r="F17104">
            <v>4160</v>
          </cell>
        </row>
        <row r="17105">
          <cell r="A17105">
            <v>2020</v>
          </cell>
          <cell r="B17105" t="str">
            <v>Oaxaca</v>
          </cell>
          <cell r="F17105">
            <v>5359</v>
          </cell>
        </row>
        <row r="17106">
          <cell r="A17106">
            <v>2020</v>
          </cell>
          <cell r="B17106" t="str">
            <v>Oaxaca</v>
          </cell>
          <cell r="F17106">
            <v>3789</v>
          </cell>
        </row>
        <row r="17107">
          <cell r="A17107">
            <v>2020</v>
          </cell>
          <cell r="B17107" t="str">
            <v>Oaxaca</v>
          </cell>
          <cell r="F17107">
            <v>4914</v>
          </cell>
        </row>
        <row r="17108">
          <cell r="A17108">
            <v>2020</v>
          </cell>
          <cell r="B17108" t="str">
            <v>Oaxaca</v>
          </cell>
          <cell r="F17108">
            <v>3436</v>
          </cell>
        </row>
        <row r="17109">
          <cell r="A17109">
            <v>2020</v>
          </cell>
          <cell r="B17109" t="str">
            <v>Oaxaca</v>
          </cell>
          <cell r="F17109">
            <v>4482</v>
          </cell>
        </row>
        <row r="17110">
          <cell r="A17110">
            <v>2020</v>
          </cell>
          <cell r="B17110" t="str">
            <v>Oaxaca</v>
          </cell>
          <cell r="F17110">
            <v>3097</v>
          </cell>
        </row>
        <row r="17111">
          <cell r="A17111">
            <v>2020</v>
          </cell>
          <cell r="B17111" t="str">
            <v>Oaxaca</v>
          </cell>
          <cell r="F17111">
            <v>4066</v>
          </cell>
        </row>
        <row r="17112">
          <cell r="A17112">
            <v>2020</v>
          </cell>
          <cell r="B17112" t="str">
            <v>Oaxaca</v>
          </cell>
          <cell r="F17112">
            <v>2773</v>
          </cell>
        </row>
        <row r="17113">
          <cell r="A17113">
            <v>2020</v>
          </cell>
          <cell r="B17113" t="str">
            <v>Oaxaca</v>
          </cell>
          <cell r="F17113">
            <v>3661</v>
          </cell>
        </row>
        <row r="17114">
          <cell r="A17114">
            <v>2020</v>
          </cell>
          <cell r="B17114" t="str">
            <v>Oaxaca</v>
          </cell>
          <cell r="F17114">
            <v>2465</v>
          </cell>
        </row>
        <row r="17115">
          <cell r="A17115">
            <v>2020</v>
          </cell>
          <cell r="B17115" t="str">
            <v>Oaxaca</v>
          </cell>
          <cell r="F17115">
            <v>3272</v>
          </cell>
        </row>
        <row r="17116">
          <cell r="A17116">
            <v>2020</v>
          </cell>
          <cell r="B17116" t="str">
            <v>Oaxaca</v>
          </cell>
          <cell r="F17116">
            <v>2169</v>
          </cell>
        </row>
        <row r="17117">
          <cell r="A17117">
            <v>2020</v>
          </cell>
          <cell r="B17117" t="str">
            <v>Oaxaca</v>
          </cell>
          <cell r="F17117">
            <v>2897</v>
          </cell>
        </row>
        <row r="17118">
          <cell r="A17118">
            <v>2020</v>
          </cell>
          <cell r="B17118" t="str">
            <v>Oaxaca</v>
          </cell>
          <cell r="F17118">
            <v>1891</v>
          </cell>
        </row>
        <row r="17119">
          <cell r="A17119">
            <v>2020</v>
          </cell>
          <cell r="B17119" t="str">
            <v>Oaxaca</v>
          </cell>
          <cell r="F17119">
            <v>2538</v>
          </cell>
        </row>
        <row r="17120">
          <cell r="A17120">
            <v>2020</v>
          </cell>
          <cell r="B17120" t="str">
            <v>Oaxaca</v>
          </cell>
          <cell r="F17120">
            <v>1628</v>
          </cell>
        </row>
        <row r="17121">
          <cell r="A17121">
            <v>2020</v>
          </cell>
          <cell r="B17121" t="str">
            <v>Oaxaca</v>
          </cell>
          <cell r="F17121">
            <v>2195</v>
          </cell>
        </row>
        <row r="17122">
          <cell r="A17122">
            <v>2020</v>
          </cell>
          <cell r="B17122" t="str">
            <v>Oaxaca</v>
          </cell>
          <cell r="F17122">
            <v>1382</v>
          </cell>
        </row>
        <row r="17123">
          <cell r="A17123">
            <v>2020</v>
          </cell>
          <cell r="B17123" t="str">
            <v>Oaxaca</v>
          </cell>
          <cell r="F17123">
            <v>1872</v>
          </cell>
        </row>
        <row r="17124">
          <cell r="A17124">
            <v>2020</v>
          </cell>
          <cell r="B17124" t="str">
            <v>Oaxaca</v>
          </cell>
          <cell r="F17124">
            <v>1153</v>
          </cell>
        </row>
        <row r="17125">
          <cell r="A17125">
            <v>2020</v>
          </cell>
          <cell r="B17125" t="str">
            <v>Oaxaca</v>
          </cell>
          <cell r="F17125">
            <v>1571</v>
          </cell>
        </row>
        <row r="17126">
          <cell r="A17126">
            <v>2020</v>
          </cell>
          <cell r="B17126" t="str">
            <v>Oaxaca</v>
          </cell>
          <cell r="F17126">
            <v>949</v>
          </cell>
        </row>
        <row r="17127">
          <cell r="A17127">
            <v>2020</v>
          </cell>
          <cell r="B17127" t="str">
            <v>Oaxaca</v>
          </cell>
          <cell r="F17127">
            <v>1299</v>
          </cell>
        </row>
        <row r="17128">
          <cell r="A17128">
            <v>2020</v>
          </cell>
          <cell r="B17128" t="str">
            <v>Oaxaca</v>
          </cell>
          <cell r="F17128">
            <v>767</v>
          </cell>
        </row>
        <row r="17129">
          <cell r="A17129">
            <v>2020</v>
          </cell>
          <cell r="B17129" t="str">
            <v>Oaxaca</v>
          </cell>
          <cell r="F17129">
            <v>1055</v>
          </cell>
        </row>
        <row r="17130">
          <cell r="A17130">
            <v>2020</v>
          </cell>
          <cell r="B17130" t="str">
            <v>Oaxaca</v>
          </cell>
          <cell r="F17130">
            <v>609</v>
          </cell>
        </row>
        <row r="17131">
          <cell r="A17131">
            <v>2020</v>
          </cell>
          <cell r="B17131" t="str">
            <v>Oaxaca</v>
          </cell>
          <cell r="F17131">
            <v>841</v>
          </cell>
        </row>
        <row r="17132">
          <cell r="A17132">
            <v>2020</v>
          </cell>
          <cell r="B17132" t="str">
            <v>Oaxaca</v>
          </cell>
          <cell r="F17132">
            <v>476</v>
          </cell>
        </row>
        <row r="17133">
          <cell r="A17133">
            <v>2020</v>
          </cell>
          <cell r="B17133" t="str">
            <v>Oaxaca</v>
          </cell>
          <cell r="F17133">
            <v>659</v>
          </cell>
        </row>
        <row r="17134">
          <cell r="A17134">
            <v>2020</v>
          </cell>
          <cell r="B17134" t="str">
            <v>Oaxaca</v>
          </cell>
          <cell r="F17134">
            <v>364</v>
          </cell>
        </row>
        <row r="17135">
          <cell r="A17135">
            <v>2020</v>
          </cell>
          <cell r="B17135" t="str">
            <v>Oaxaca</v>
          </cell>
          <cell r="F17135">
            <v>505</v>
          </cell>
        </row>
        <row r="17136">
          <cell r="A17136">
            <v>2020</v>
          </cell>
          <cell r="B17136" t="str">
            <v>Oaxaca</v>
          </cell>
          <cell r="F17136">
            <v>271</v>
          </cell>
        </row>
        <row r="17137">
          <cell r="A17137">
            <v>2020</v>
          </cell>
          <cell r="B17137" t="str">
            <v>Oaxaca</v>
          </cell>
          <cell r="F17137">
            <v>378</v>
          </cell>
        </row>
        <row r="17138">
          <cell r="A17138">
            <v>2020</v>
          </cell>
          <cell r="B17138" t="str">
            <v>Oaxaca</v>
          </cell>
          <cell r="F17138">
            <v>197</v>
          </cell>
        </row>
        <row r="17139">
          <cell r="A17139">
            <v>2020</v>
          </cell>
          <cell r="B17139" t="str">
            <v>Oaxaca</v>
          </cell>
          <cell r="F17139">
            <v>275</v>
          </cell>
        </row>
        <row r="17140">
          <cell r="A17140">
            <v>2020</v>
          </cell>
          <cell r="B17140" t="str">
            <v>Oaxaca</v>
          </cell>
          <cell r="F17140">
            <v>139</v>
          </cell>
        </row>
        <row r="17141">
          <cell r="A17141">
            <v>2020</v>
          </cell>
          <cell r="B17141" t="str">
            <v>Oaxaca</v>
          </cell>
          <cell r="F17141">
            <v>195</v>
          </cell>
        </row>
        <row r="17142">
          <cell r="A17142">
            <v>2020</v>
          </cell>
          <cell r="B17142" t="str">
            <v>Oaxaca</v>
          </cell>
          <cell r="F17142">
            <v>95</v>
          </cell>
        </row>
        <row r="17143">
          <cell r="A17143">
            <v>2020</v>
          </cell>
          <cell r="B17143" t="str">
            <v>Oaxaca</v>
          </cell>
          <cell r="F17143">
            <v>133</v>
          </cell>
        </row>
        <row r="17144">
          <cell r="A17144">
            <v>2020</v>
          </cell>
          <cell r="B17144" t="str">
            <v>Oaxaca</v>
          </cell>
          <cell r="F17144">
            <v>63</v>
          </cell>
        </row>
        <row r="17145">
          <cell r="A17145">
            <v>2020</v>
          </cell>
          <cell r="B17145" t="str">
            <v>Oaxaca</v>
          </cell>
          <cell r="F17145">
            <v>89</v>
          </cell>
        </row>
        <row r="17146">
          <cell r="A17146">
            <v>2020</v>
          </cell>
          <cell r="B17146" t="str">
            <v>Oaxaca</v>
          </cell>
          <cell r="F17146">
            <v>40</v>
          </cell>
        </row>
        <row r="17147">
          <cell r="A17147">
            <v>2020</v>
          </cell>
          <cell r="B17147" t="str">
            <v>Oaxaca</v>
          </cell>
          <cell r="F17147">
            <v>56</v>
          </cell>
        </row>
        <row r="17148">
          <cell r="A17148">
            <v>2020</v>
          </cell>
          <cell r="B17148" t="str">
            <v>Oaxaca</v>
          </cell>
          <cell r="F17148">
            <v>25</v>
          </cell>
        </row>
        <row r="17149">
          <cell r="A17149">
            <v>2020</v>
          </cell>
          <cell r="B17149" t="str">
            <v>Oaxaca</v>
          </cell>
          <cell r="F17149">
            <v>34</v>
          </cell>
        </row>
        <row r="17150">
          <cell r="A17150">
            <v>2020</v>
          </cell>
          <cell r="B17150" t="str">
            <v>Oaxaca</v>
          </cell>
          <cell r="F17150">
            <v>14</v>
          </cell>
        </row>
        <row r="17151">
          <cell r="A17151">
            <v>2020</v>
          </cell>
          <cell r="B17151" t="str">
            <v>Oaxaca</v>
          </cell>
          <cell r="F17151">
            <v>20</v>
          </cell>
        </row>
        <row r="17152">
          <cell r="A17152">
            <v>2020</v>
          </cell>
          <cell r="B17152" t="str">
            <v>Oaxaca</v>
          </cell>
          <cell r="F17152">
            <v>8</v>
          </cell>
        </row>
        <row r="17153">
          <cell r="A17153">
            <v>2020</v>
          </cell>
          <cell r="B17153" t="str">
            <v>Oaxaca</v>
          </cell>
          <cell r="F17153">
            <v>11</v>
          </cell>
        </row>
        <row r="17154">
          <cell r="A17154">
            <v>2020</v>
          </cell>
          <cell r="B17154" t="str">
            <v>Oaxaca</v>
          </cell>
          <cell r="F17154">
            <v>4</v>
          </cell>
        </row>
        <row r="17155">
          <cell r="A17155">
            <v>2020</v>
          </cell>
          <cell r="B17155" t="str">
            <v>Oaxaca</v>
          </cell>
          <cell r="F17155">
            <v>6</v>
          </cell>
        </row>
        <row r="17156">
          <cell r="A17156">
            <v>2020</v>
          </cell>
          <cell r="B17156" t="str">
            <v>Oaxaca</v>
          </cell>
          <cell r="F17156">
            <v>3</v>
          </cell>
        </row>
        <row r="17157">
          <cell r="A17157">
            <v>2020</v>
          </cell>
          <cell r="B17157" t="str">
            <v>Oaxaca</v>
          </cell>
          <cell r="F17157">
            <v>3</v>
          </cell>
        </row>
        <row r="17158">
          <cell r="A17158">
            <v>2020</v>
          </cell>
          <cell r="B17158" t="str">
            <v>Oaxaca</v>
          </cell>
          <cell r="F17158">
            <v>2</v>
          </cell>
        </row>
        <row r="17159">
          <cell r="A17159">
            <v>2020</v>
          </cell>
          <cell r="B17159" t="str">
            <v>Oaxaca</v>
          </cell>
          <cell r="F17159">
            <v>1</v>
          </cell>
        </row>
        <row r="17160">
          <cell r="A17160">
            <v>2020</v>
          </cell>
          <cell r="B17160" t="str">
            <v>Oaxaca</v>
          </cell>
          <cell r="F17160">
            <v>1</v>
          </cell>
        </row>
        <row r="17161">
          <cell r="A17161">
            <v>2020</v>
          </cell>
          <cell r="B17161" t="str">
            <v>Oaxaca</v>
          </cell>
          <cell r="F17161">
            <v>0</v>
          </cell>
        </row>
        <row r="17162">
          <cell r="A17162">
            <v>2021</v>
          </cell>
          <cell r="B17162" t="str">
            <v>Oaxaca</v>
          </cell>
          <cell r="F17162">
            <v>36648</v>
          </cell>
        </row>
        <row r="17163">
          <cell r="A17163">
            <v>2021</v>
          </cell>
          <cell r="B17163" t="str">
            <v>Oaxaca</v>
          </cell>
          <cell r="F17163">
            <v>35376</v>
          </cell>
        </row>
        <row r="17164">
          <cell r="A17164">
            <v>2021</v>
          </cell>
          <cell r="B17164" t="str">
            <v>Oaxaca</v>
          </cell>
          <cell r="F17164">
            <v>36759</v>
          </cell>
        </row>
        <row r="17165">
          <cell r="A17165">
            <v>2021</v>
          </cell>
          <cell r="B17165" t="str">
            <v>Oaxaca</v>
          </cell>
          <cell r="F17165">
            <v>35523</v>
          </cell>
        </row>
        <row r="17166">
          <cell r="A17166">
            <v>2021</v>
          </cell>
          <cell r="B17166" t="str">
            <v>Oaxaca</v>
          </cell>
          <cell r="F17166">
            <v>36943</v>
          </cell>
        </row>
        <row r="17167">
          <cell r="A17167">
            <v>2021</v>
          </cell>
          <cell r="B17167" t="str">
            <v>Oaxaca</v>
          </cell>
          <cell r="F17167">
            <v>35717</v>
          </cell>
        </row>
        <row r="17168">
          <cell r="A17168">
            <v>2021</v>
          </cell>
          <cell r="B17168" t="str">
            <v>Oaxaca</v>
          </cell>
          <cell r="F17168">
            <v>37134</v>
          </cell>
        </row>
        <row r="17169">
          <cell r="A17169">
            <v>2021</v>
          </cell>
          <cell r="B17169" t="str">
            <v>Oaxaca</v>
          </cell>
          <cell r="F17169">
            <v>35903</v>
          </cell>
        </row>
        <row r="17170">
          <cell r="A17170">
            <v>2021</v>
          </cell>
          <cell r="B17170" t="str">
            <v>Oaxaca</v>
          </cell>
          <cell r="F17170">
            <v>37326</v>
          </cell>
        </row>
        <row r="17171">
          <cell r="A17171">
            <v>2021</v>
          </cell>
          <cell r="B17171" t="str">
            <v>Oaxaca</v>
          </cell>
          <cell r="F17171">
            <v>36085</v>
          </cell>
        </row>
        <row r="17172">
          <cell r="A17172">
            <v>2021</v>
          </cell>
          <cell r="B17172" t="str">
            <v>Oaxaca</v>
          </cell>
          <cell r="F17172">
            <v>37674</v>
          </cell>
        </row>
        <row r="17173">
          <cell r="A17173">
            <v>2021</v>
          </cell>
          <cell r="B17173" t="str">
            <v>Oaxaca</v>
          </cell>
          <cell r="F17173">
            <v>36393</v>
          </cell>
        </row>
        <row r="17174">
          <cell r="A17174">
            <v>2021</v>
          </cell>
          <cell r="B17174" t="str">
            <v>Oaxaca</v>
          </cell>
          <cell r="F17174">
            <v>38146</v>
          </cell>
        </row>
        <row r="17175">
          <cell r="A17175">
            <v>2021</v>
          </cell>
          <cell r="B17175" t="str">
            <v>Oaxaca</v>
          </cell>
          <cell r="F17175">
            <v>36845</v>
          </cell>
        </row>
        <row r="17176">
          <cell r="A17176">
            <v>2021</v>
          </cell>
          <cell r="B17176" t="str">
            <v>Oaxaca</v>
          </cell>
          <cell r="F17176">
            <v>38546</v>
          </cell>
        </row>
        <row r="17177">
          <cell r="A17177">
            <v>2021</v>
          </cell>
          <cell r="B17177" t="str">
            <v>Oaxaca</v>
          </cell>
          <cell r="F17177">
            <v>37284</v>
          </cell>
        </row>
        <row r="17178">
          <cell r="A17178">
            <v>2021</v>
          </cell>
          <cell r="B17178" t="str">
            <v>Oaxaca</v>
          </cell>
          <cell r="F17178">
            <v>38877</v>
          </cell>
        </row>
        <row r="17179">
          <cell r="A17179">
            <v>2021</v>
          </cell>
          <cell r="B17179" t="str">
            <v>Oaxaca</v>
          </cell>
          <cell r="F17179">
            <v>37642</v>
          </cell>
        </row>
        <row r="17180">
          <cell r="A17180">
            <v>2021</v>
          </cell>
          <cell r="B17180" t="str">
            <v>Oaxaca</v>
          </cell>
          <cell r="F17180">
            <v>39170</v>
          </cell>
        </row>
        <row r="17181">
          <cell r="A17181">
            <v>2021</v>
          </cell>
          <cell r="B17181" t="str">
            <v>Oaxaca</v>
          </cell>
          <cell r="F17181">
            <v>37944</v>
          </cell>
        </row>
        <row r="17182">
          <cell r="A17182">
            <v>2021</v>
          </cell>
          <cell r="B17182" t="str">
            <v>Oaxaca</v>
          </cell>
          <cell r="F17182">
            <v>39355</v>
          </cell>
        </row>
        <row r="17183">
          <cell r="A17183">
            <v>2021</v>
          </cell>
          <cell r="B17183" t="str">
            <v>Oaxaca</v>
          </cell>
          <cell r="F17183">
            <v>38156</v>
          </cell>
        </row>
        <row r="17184">
          <cell r="A17184">
            <v>2021</v>
          </cell>
          <cell r="B17184" t="str">
            <v>Oaxaca</v>
          </cell>
          <cell r="F17184">
            <v>39450</v>
          </cell>
        </row>
        <row r="17185">
          <cell r="A17185">
            <v>2021</v>
          </cell>
          <cell r="B17185" t="str">
            <v>Oaxaca</v>
          </cell>
          <cell r="F17185">
            <v>38280</v>
          </cell>
        </row>
        <row r="17186">
          <cell r="A17186">
            <v>2021</v>
          </cell>
          <cell r="B17186" t="str">
            <v>Oaxaca</v>
          </cell>
          <cell r="F17186">
            <v>39500</v>
          </cell>
        </row>
        <row r="17187">
          <cell r="A17187">
            <v>2021</v>
          </cell>
          <cell r="B17187" t="str">
            <v>Oaxaca</v>
          </cell>
          <cell r="F17187">
            <v>38368</v>
          </cell>
        </row>
        <row r="17188">
          <cell r="A17188">
            <v>2021</v>
          </cell>
          <cell r="B17188" t="str">
            <v>Oaxaca</v>
          </cell>
          <cell r="F17188">
            <v>39469</v>
          </cell>
        </row>
        <row r="17189">
          <cell r="A17189">
            <v>2021</v>
          </cell>
          <cell r="B17189" t="str">
            <v>Oaxaca</v>
          </cell>
          <cell r="F17189">
            <v>38396</v>
          </cell>
        </row>
        <row r="17190">
          <cell r="A17190">
            <v>2021</v>
          </cell>
          <cell r="B17190" t="str">
            <v>Oaxaca</v>
          </cell>
          <cell r="F17190">
            <v>39368</v>
          </cell>
        </row>
        <row r="17191">
          <cell r="A17191">
            <v>2021</v>
          </cell>
          <cell r="B17191" t="str">
            <v>Oaxaca</v>
          </cell>
          <cell r="F17191">
            <v>38343</v>
          </cell>
        </row>
        <row r="17192">
          <cell r="A17192">
            <v>2021</v>
          </cell>
          <cell r="B17192" t="str">
            <v>Oaxaca</v>
          </cell>
          <cell r="F17192">
            <v>39133</v>
          </cell>
        </row>
        <row r="17193">
          <cell r="A17193">
            <v>2021</v>
          </cell>
          <cell r="B17193" t="str">
            <v>Oaxaca</v>
          </cell>
          <cell r="F17193">
            <v>38210</v>
          </cell>
        </row>
        <row r="17194">
          <cell r="A17194">
            <v>2021</v>
          </cell>
          <cell r="B17194" t="str">
            <v>Oaxaca</v>
          </cell>
          <cell r="F17194">
            <v>38723</v>
          </cell>
        </row>
        <row r="17195">
          <cell r="A17195">
            <v>2021</v>
          </cell>
          <cell r="B17195" t="str">
            <v>Oaxaca</v>
          </cell>
          <cell r="F17195">
            <v>37989</v>
          </cell>
        </row>
        <row r="17196">
          <cell r="A17196">
            <v>2021</v>
          </cell>
          <cell r="B17196" t="str">
            <v>Oaxaca</v>
          </cell>
          <cell r="F17196">
            <v>38116</v>
          </cell>
        </row>
        <row r="17197">
          <cell r="A17197">
            <v>2021</v>
          </cell>
          <cell r="B17197" t="str">
            <v>Oaxaca</v>
          </cell>
          <cell r="F17197">
            <v>37626</v>
          </cell>
        </row>
        <row r="17198">
          <cell r="A17198">
            <v>2021</v>
          </cell>
          <cell r="B17198" t="str">
            <v>Oaxaca</v>
          </cell>
          <cell r="F17198">
            <v>37309</v>
          </cell>
        </row>
        <row r="17199">
          <cell r="A17199">
            <v>2021</v>
          </cell>
          <cell r="B17199" t="str">
            <v>Oaxaca</v>
          </cell>
          <cell r="F17199">
            <v>37126</v>
          </cell>
        </row>
        <row r="17200">
          <cell r="A17200">
            <v>2021</v>
          </cell>
          <cell r="B17200" t="str">
            <v>Oaxaca</v>
          </cell>
          <cell r="F17200">
            <v>36423</v>
          </cell>
        </row>
        <row r="17201">
          <cell r="A17201">
            <v>2021</v>
          </cell>
          <cell r="B17201" t="str">
            <v>Oaxaca</v>
          </cell>
          <cell r="F17201">
            <v>36597</v>
          </cell>
        </row>
        <row r="17202">
          <cell r="A17202">
            <v>2021</v>
          </cell>
          <cell r="B17202" t="str">
            <v>Oaxaca</v>
          </cell>
          <cell r="F17202">
            <v>35567</v>
          </cell>
        </row>
        <row r="17203">
          <cell r="A17203">
            <v>2021</v>
          </cell>
          <cell r="B17203" t="str">
            <v>Oaxaca</v>
          </cell>
          <cell r="F17203">
            <v>36101</v>
          </cell>
        </row>
        <row r="17204">
          <cell r="A17204">
            <v>2021</v>
          </cell>
          <cell r="B17204" t="str">
            <v>Oaxaca</v>
          </cell>
          <cell r="F17204">
            <v>34821</v>
          </cell>
        </row>
        <row r="17205">
          <cell r="A17205">
            <v>2021</v>
          </cell>
          <cell r="B17205" t="str">
            <v>Oaxaca</v>
          </cell>
          <cell r="F17205">
            <v>35665</v>
          </cell>
        </row>
        <row r="17206">
          <cell r="A17206">
            <v>2021</v>
          </cell>
          <cell r="B17206" t="str">
            <v>Oaxaca</v>
          </cell>
          <cell r="F17206">
            <v>34173</v>
          </cell>
        </row>
        <row r="17207">
          <cell r="A17207">
            <v>2021</v>
          </cell>
          <cell r="B17207" t="str">
            <v>Oaxaca</v>
          </cell>
          <cell r="F17207">
            <v>35264</v>
          </cell>
        </row>
        <row r="17208">
          <cell r="A17208">
            <v>2021</v>
          </cell>
          <cell r="B17208" t="str">
            <v>Oaxaca</v>
          </cell>
          <cell r="F17208">
            <v>33582</v>
          </cell>
        </row>
        <row r="17209">
          <cell r="A17209">
            <v>2021</v>
          </cell>
          <cell r="B17209" t="str">
            <v>Oaxaca</v>
          </cell>
          <cell r="F17209">
            <v>34913</v>
          </cell>
        </row>
        <row r="17210">
          <cell r="A17210">
            <v>2021</v>
          </cell>
          <cell r="B17210" t="str">
            <v>Oaxaca</v>
          </cell>
          <cell r="F17210">
            <v>33036</v>
          </cell>
        </row>
        <row r="17211">
          <cell r="A17211">
            <v>2021</v>
          </cell>
          <cell r="B17211" t="str">
            <v>Oaxaca</v>
          </cell>
          <cell r="F17211">
            <v>34648</v>
          </cell>
        </row>
        <row r="17212">
          <cell r="A17212">
            <v>2021</v>
          </cell>
          <cell r="B17212" t="str">
            <v>Oaxaca</v>
          </cell>
          <cell r="F17212">
            <v>32604</v>
          </cell>
        </row>
        <row r="17213">
          <cell r="A17213">
            <v>2021</v>
          </cell>
          <cell r="B17213" t="str">
            <v>Oaxaca</v>
          </cell>
          <cell r="F17213">
            <v>34506</v>
          </cell>
        </row>
        <row r="17214">
          <cell r="A17214">
            <v>2021</v>
          </cell>
          <cell r="B17214" t="str">
            <v>Oaxaca</v>
          </cell>
          <cell r="F17214">
            <v>32259</v>
          </cell>
        </row>
        <row r="17215">
          <cell r="A17215">
            <v>2021</v>
          </cell>
          <cell r="B17215" t="str">
            <v>Oaxaca</v>
          </cell>
          <cell r="F17215">
            <v>34416</v>
          </cell>
        </row>
        <row r="17216">
          <cell r="A17216">
            <v>2021</v>
          </cell>
          <cell r="B17216" t="str">
            <v>Oaxaca</v>
          </cell>
          <cell r="F17216">
            <v>31864</v>
          </cell>
        </row>
        <row r="17217">
          <cell r="A17217">
            <v>2021</v>
          </cell>
          <cell r="B17217" t="str">
            <v>Oaxaca</v>
          </cell>
          <cell r="F17217">
            <v>34247</v>
          </cell>
        </row>
        <row r="17218">
          <cell r="A17218">
            <v>2021</v>
          </cell>
          <cell r="B17218" t="str">
            <v>Oaxaca</v>
          </cell>
          <cell r="F17218">
            <v>31391</v>
          </cell>
        </row>
        <row r="17219">
          <cell r="A17219">
            <v>2021</v>
          </cell>
          <cell r="B17219" t="str">
            <v>Oaxaca</v>
          </cell>
          <cell r="F17219">
            <v>34007</v>
          </cell>
        </row>
        <row r="17220">
          <cell r="A17220">
            <v>2021</v>
          </cell>
          <cell r="B17220" t="str">
            <v>Oaxaca</v>
          </cell>
          <cell r="F17220">
            <v>30843</v>
          </cell>
        </row>
        <row r="17221">
          <cell r="A17221">
            <v>2021</v>
          </cell>
          <cell r="B17221" t="str">
            <v>Oaxaca</v>
          </cell>
          <cell r="F17221">
            <v>33727</v>
          </cell>
        </row>
        <row r="17222">
          <cell r="A17222">
            <v>2021</v>
          </cell>
          <cell r="B17222" t="str">
            <v>Oaxaca</v>
          </cell>
          <cell r="F17222">
            <v>30162</v>
          </cell>
        </row>
        <row r="17223">
          <cell r="A17223">
            <v>2021</v>
          </cell>
          <cell r="B17223" t="str">
            <v>Oaxaca</v>
          </cell>
          <cell r="F17223">
            <v>33357</v>
          </cell>
        </row>
        <row r="17224">
          <cell r="A17224">
            <v>2021</v>
          </cell>
          <cell r="B17224" t="str">
            <v>Oaxaca</v>
          </cell>
          <cell r="F17224">
            <v>29365</v>
          </cell>
        </row>
        <row r="17225">
          <cell r="A17225">
            <v>2021</v>
          </cell>
          <cell r="B17225" t="str">
            <v>Oaxaca</v>
          </cell>
          <cell r="F17225">
            <v>32889</v>
          </cell>
        </row>
        <row r="17226">
          <cell r="A17226">
            <v>2021</v>
          </cell>
          <cell r="B17226" t="str">
            <v>Oaxaca</v>
          </cell>
          <cell r="F17226">
            <v>28576</v>
          </cell>
        </row>
        <row r="17227">
          <cell r="A17227">
            <v>2021</v>
          </cell>
          <cell r="B17227" t="str">
            <v>Oaxaca</v>
          </cell>
          <cell r="F17227">
            <v>32423</v>
          </cell>
        </row>
        <row r="17228">
          <cell r="A17228">
            <v>2021</v>
          </cell>
          <cell r="B17228" t="str">
            <v>Oaxaca</v>
          </cell>
          <cell r="F17228">
            <v>27829</v>
          </cell>
        </row>
        <row r="17229">
          <cell r="A17229">
            <v>2021</v>
          </cell>
          <cell r="B17229" t="str">
            <v>Oaxaca</v>
          </cell>
          <cell r="F17229">
            <v>31974</v>
          </cell>
        </row>
        <row r="17230">
          <cell r="A17230">
            <v>2021</v>
          </cell>
          <cell r="B17230" t="str">
            <v>Oaxaca</v>
          </cell>
          <cell r="F17230">
            <v>27102</v>
          </cell>
        </row>
        <row r="17231">
          <cell r="A17231">
            <v>2021</v>
          </cell>
          <cell r="B17231" t="str">
            <v>Oaxaca</v>
          </cell>
          <cell r="F17231">
            <v>31500</v>
          </cell>
        </row>
        <row r="17232">
          <cell r="A17232">
            <v>2021</v>
          </cell>
          <cell r="B17232" t="str">
            <v>Oaxaca</v>
          </cell>
          <cell r="F17232">
            <v>26410</v>
          </cell>
        </row>
        <row r="17233">
          <cell r="A17233">
            <v>2021</v>
          </cell>
          <cell r="B17233" t="str">
            <v>Oaxaca</v>
          </cell>
          <cell r="F17233">
            <v>31011</v>
          </cell>
        </row>
        <row r="17234">
          <cell r="A17234">
            <v>2021</v>
          </cell>
          <cell r="B17234" t="str">
            <v>Oaxaca</v>
          </cell>
          <cell r="F17234">
            <v>25739</v>
          </cell>
        </row>
        <row r="17235">
          <cell r="A17235">
            <v>2021</v>
          </cell>
          <cell r="B17235" t="str">
            <v>Oaxaca</v>
          </cell>
          <cell r="F17235">
            <v>30507</v>
          </cell>
        </row>
        <row r="17236">
          <cell r="A17236">
            <v>2021</v>
          </cell>
          <cell r="B17236" t="str">
            <v>Oaxaca</v>
          </cell>
          <cell r="F17236">
            <v>25079</v>
          </cell>
        </row>
        <row r="17237">
          <cell r="A17237">
            <v>2021</v>
          </cell>
          <cell r="B17237" t="str">
            <v>Oaxaca</v>
          </cell>
          <cell r="F17237">
            <v>29996</v>
          </cell>
        </row>
        <row r="17238">
          <cell r="A17238">
            <v>2021</v>
          </cell>
          <cell r="B17238" t="str">
            <v>Oaxaca</v>
          </cell>
          <cell r="F17238">
            <v>24448</v>
          </cell>
        </row>
        <row r="17239">
          <cell r="A17239">
            <v>2021</v>
          </cell>
          <cell r="B17239" t="str">
            <v>Oaxaca</v>
          </cell>
          <cell r="F17239">
            <v>29490</v>
          </cell>
        </row>
        <row r="17240">
          <cell r="A17240">
            <v>2021</v>
          </cell>
          <cell r="B17240" t="str">
            <v>Oaxaca</v>
          </cell>
          <cell r="F17240">
            <v>23864</v>
          </cell>
        </row>
        <row r="17241">
          <cell r="A17241">
            <v>2021</v>
          </cell>
          <cell r="B17241" t="str">
            <v>Oaxaca</v>
          </cell>
          <cell r="F17241">
            <v>28997</v>
          </cell>
        </row>
        <row r="17242">
          <cell r="A17242">
            <v>2021</v>
          </cell>
          <cell r="B17242" t="str">
            <v>Oaxaca</v>
          </cell>
          <cell r="F17242">
            <v>23347</v>
          </cell>
        </row>
        <row r="17243">
          <cell r="A17243">
            <v>2021</v>
          </cell>
          <cell r="B17243" t="str">
            <v>Oaxaca</v>
          </cell>
          <cell r="F17243">
            <v>28516</v>
          </cell>
        </row>
        <row r="17244">
          <cell r="A17244">
            <v>2021</v>
          </cell>
          <cell r="B17244" t="str">
            <v>Oaxaca</v>
          </cell>
          <cell r="F17244">
            <v>22913</v>
          </cell>
        </row>
        <row r="17245">
          <cell r="A17245">
            <v>2021</v>
          </cell>
          <cell r="B17245" t="str">
            <v>Oaxaca</v>
          </cell>
          <cell r="F17245">
            <v>28060</v>
          </cell>
        </row>
        <row r="17246">
          <cell r="A17246">
            <v>2021</v>
          </cell>
          <cell r="B17246" t="str">
            <v>Oaxaca</v>
          </cell>
          <cell r="F17246">
            <v>22567</v>
          </cell>
        </row>
        <row r="17247">
          <cell r="A17247">
            <v>2021</v>
          </cell>
          <cell r="B17247" t="str">
            <v>Oaxaca</v>
          </cell>
          <cell r="F17247">
            <v>27644</v>
          </cell>
        </row>
        <row r="17248">
          <cell r="A17248">
            <v>2021</v>
          </cell>
          <cell r="B17248" t="str">
            <v>Oaxaca</v>
          </cell>
          <cell r="F17248">
            <v>22308</v>
          </cell>
        </row>
        <row r="17249">
          <cell r="A17249">
            <v>2021</v>
          </cell>
          <cell r="B17249" t="str">
            <v>Oaxaca</v>
          </cell>
          <cell r="F17249">
            <v>27266</v>
          </cell>
        </row>
        <row r="17250">
          <cell r="A17250">
            <v>2021</v>
          </cell>
          <cell r="B17250" t="str">
            <v>Oaxaca</v>
          </cell>
          <cell r="F17250">
            <v>22131</v>
          </cell>
        </row>
        <row r="17251">
          <cell r="A17251">
            <v>2021</v>
          </cell>
          <cell r="B17251" t="str">
            <v>Oaxaca</v>
          </cell>
          <cell r="F17251">
            <v>26923</v>
          </cell>
        </row>
        <row r="17252">
          <cell r="A17252">
            <v>2021</v>
          </cell>
          <cell r="B17252" t="str">
            <v>Oaxaca</v>
          </cell>
          <cell r="F17252">
            <v>22014</v>
          </cell>
        </row>
        <row r="17253">
          <cell r="A17253">
            <v>2021</v>
          </cell>
          <cell r="B17253" t="str">
            <v>Oaxaca</v>
          </cell>
          <cell r="F17253">
            <v>26612</v>
          </cell>
        </row>
        <row r="17254">
          <cell r="A17254">
            <v>2021</v>
          </cell>
          <cell r="B17254" t="str">
            <v>Oaxaca</v>
          </cell>
          <cell r="F17254">
            <v>21869</v>
          </cell>
        </row>
        <row r="17255">
          <cell r="A17255">
            <v>2021</v>
          </cell>
          <cell r="B17255" t="str">
            <v>Oaxaca</v>
          </cell>
          <cell r="F17255">
            <v>26248</v>
          </cell>
        </row>
        <row r="17256">
          <cell r="A17256">
            <v>2021</v>
          </cell>
          <cell r="B17256" t="str">
            <v>Oaxaca</v>
          </cell>
          <cell r="F17256">
            <v>21639</v>
          </cell>
        </row>
        <row r="17257">
          <cell r="A17257">
            <v>2021</v>
          </cell>
          <cell r="B17257" t="str">
            <v>Oaxaca</v>
          </cell>
          <cell r="F17257">
            <v>25786</v>
          </cell>
        </row>
        <row r="17258">
          <cell r="A17258">
            <v>2021</v>
          </cell>
          <cell r="B17258" t="str">
            <v>Oaxaca</v>
          </cell>
          <cell r="F17258">
            <v>21334</v>
          </cell>
        </row>
        <row r="17259">
          <cell r="A17259">
            <v>2021</v>
          </cell>
          <cell r="B17259" t="str">
            <v>Oaxaca</v>
          </cell>
          <cell r="F17259">
            <v>25258</v>
          </cell>
        </row>
        <row r="17260">
          <cell r="A17260">
            <v>2021</v>
          </cell>
          <cell r="B17260" t="str">
            <v>Oaxaca</v>
          </cell>
          <cell r="F17260">
            <v>20944</v>
          </cell>
        </row>
        <row r="17261">
          <cell r="A17261">
            <v>2021</v>
          </cell>
          <cell r="B17261" t="str">
            <v>Oaxaca</v>
          </cell>
          <cell r="F17261">
            <v>24666</v>
          </cell>
        </row>
        <row r="17262">
          <cell r="A17262">
            <v>2021</v>
          </cell>
          <cell r="B17262" t="str">
            <v>Oaxaca</v>
          </cell>
          <cell r="F17262">
            <v>20484</v>
          </cell>
        </row>
        <row r="17263">
          <cell r="A17263">
            <v>2021</v>
          </cell>
          <cell r="B17263" t="str">
            <v>Oaxaca</v>
          </cell>
          <cell r="F17263">
            <v>24034</v>
          </cell>
        </row>
        <row r="17264">
          <cell r="A17264">
            <v>2021</v>
          </cell>
          <cell r="B17264" t="str">
            <v>Oaxaca</v>
          </cell>
          <cell r="F17264">
            <v>19990</v>
          </cell>
        </row>
        <row r="17265">
          <cell r="A17265">
            <v>2021</v>
          </cell>
          <cell r="B17265" t="str">
            <v>Oaxaca</v>
          </cell>
          <cell r="F17265">
            <v>23383</v>
          </cell>
        </row>
        <row r="17266">
          <cell r="A17266">
            <v>2021</v>
          </cell>
          <cell r="B17266" t="str">
            <v>Oaxaca</v>
          </cell>
          <cell r="F17266">
            <v>19481</v>
          </cell>
        </row>
        <row r="17267">
          <cell r="A17267">
            <v>2021</v>
          </cell>
          <cell r="B17267" t="str">
            <v>Oaxaca</v>
          </cell>
          <cell r="F17267">
            <v>22725</v>
          </cell>
        </row>
        <row r="17268">
          <cell r="A17268">
            <v>2021</v>
          </cell>
          <cell r="B17268" t="str">
            <v>Oaxaca</v>
          </cell>
          <cell r="F17268">
            <v>18959</v>
          </cell>
        </row>
        <row r="17269">
          <cell r="A17269">
            <v>2021</v>
          </cell>
          <cell r="B17269" t="str">
            <v>Oaxaca</v>
          </cell>
          <cell r="F17269">
            <v>22073</v>
          </cell>
        </row>
        <row r="17270">
          <cell r="A17270">
            <v>2021</v>
          </cell>
          <cell r="B17270" t="str">
            <v>Oaxaca</v>
          </cell>
          <cell r="F17270">
            <v>18445</v>
          </cell>
        </row>
        <row r="17271">
          <cell r="A17271">
            <v>2021</v>
          </cell>
          <cell r="B17271" t="str">
            <v>Oaxaca</v>
          </cell>
          <cell r="F17271">
            <v>21445</v>
          </cell>
        </row>
        <row r="17272">
          <cell r="A17272">
            <v>2021</v>
          </cell>
          <cell r="B17272" t="str">
            <v>Oaxaca</v>
          </cell>
          <cell r="F17272">
            <v>17948</v>
          </cell>
        </row>
        <row r="17273">
          <cell r="A17273">
            <v>2021</v>
          </cell>
          <cell r="B17273" t="str">
            <v>Oaxaca</v>
          </cell>
          <cell r="F17273">
            <v>20850</v>
          </cell>
        </row>
        <row r="17274">
          <cell r="A17274">
            <v>2021</v>
          </cell>
          <cell r="B17274" t="str">
            <v>Oaxaca</v>
          </cell>
          <cell r="F17274">
            <v>17459</v>
          </cell>
        </row>
        <row r="17275">
          <cell r="A17275">
            <v>2021</v>
          </cell>
          <cell r="B17275" t="str">
            <v>Oaxaca</v>
          </cell>
          <cell r="F17275">
            <v>20274</v>
          </cell>
        </row>
        <row r="17276">
          <cell r="A17276">
            <v>2021</v>
          </cell>
          <cell r="B17276" t="str">
            <v>Oaxaca</v>
          </cell>
          <cell r="F17276">
            <v>16968</v>
          </cell>
        </row>
        <row r="17277">
          <cell r="A17277">
            <v>2021</v>
          </cell>
          <cell r="B17277" t="str">
            <v>Oaxaca</v>
          </cell>
          <cell r="F17277">
            <v>19708</v>
          </cell>
        </row>
        <row r="17278">
          <cell r="A17278">
            <v>2021</v>
          </cell>
          <cell r="B17278" t="str">
            <v>Oaxaca</v>
          </cell>
          <cell r="F17278">
            <v>16473</v>
          </cell>
        </row>
        <row r="17279">
          <cell r="A17279">
            <v>2021</v>
          </cell>
          <cell r="B17279" t="str">
            <v>Oaxaca</v>
          </cell>
          <cell r="F17279">
            <v>19143</v>
          </cell>
        </row>
        <row r="17280">
          <cell r="A17280">
            <v>2021</v>
          </cell>
          <cell r="B17280" t="str">
            <v>Oaxaca</v>
          </cell>
          <cell r="F17280">
            <v>15957</v>
          </cell>
        </row>
        <row r="17281">
          <cell r="A17281">
            <v>2021</v>
          </cell>
          <cell r="B17281" t="str">
            <v>Oaxaca</v>
          </cell>
          <cell r="F17281">
            <v>18567</v>
          </cell>
        </row>
        <row r="17282">
          <cell r="A17282">
            <v>2021</v>
          </cell>
          <cell r="B17282" t="str">
            <v>Oaxaca</v>
          </cell>
          <cell r="F17282">
            <v>15417</v>
          </cell>
        </row>
        <row r="17283">
          <cell r="A17283">
            <v>2021</v>
          </cell>
          <cell r="B17283" t="str">
            <v>Oaxaca</v>
          </cell>
          <cell r="F17283">
            <v>17964</v>
          </cell>
        </row>
        <row r="17284">
          <cell r="A17284">
            <v>2021</v>
          </cell>
          <cell r="B17284" t="str">
            <v>Oaxaca</v>
          </cell>
          <cell r="F17284">
            <v>14848</v>
          </cell>
        </row>
        <row r="17285">
          <cell r="A17285">
            <v>2021</v>
          </cell>
          <cell r="B17285" t="str">
            <v>Oaxaca</v>
          </cell>
          <cell r="F17285">
            <v>17328</v>
          </cell>
        </row>
        <row r="17286">
          <cell r="A17286">
            <v>2021</v>
          </cell>
          <cell r="B17286" t="str">
            <v>Oaxaca</v>
          </cell>
          <cell r="F17286">
            <v>14244</v>
          </cell>
        </row>
        <row r="17287">
          <cell r="A17287">
            <v>2021</v>
          </cell>
          <cell r="B17287" t="str">
            <v>Oaxaca</v>
          </cell>
          <cell r="F17287">
            <v>16655</v>
          </cell>
        </row>
        <row r="17288">
          <cell r="A17288">
            <v>2021</v>
          </cell>
          <cell r="B17288" t="str">
            <v>Oaxaca</v>
          </cell>
          <cell r="F17288">
            <v>13612</v>
          </cell>
        </row>
        <row r="17289">
          <cell r="A17289">
            <v>2021</v>
          </cell>
          <cell r="B17289" t="str">
            <v>Oaxaca</v>
          </cell>
          <cell r="F17289">
            <v>15955</v>
          </cell>
        </row>
        <row r="17290">
          <cell r="A17290">
            <v>2021</v>
          </cell>
          <cell r="B17290" t="str">
            <v>Oaxaca</v>
          </cell>
          <cell r="F17290">
            <v>12960</v>
          </cell>
        </row>
        <row r="17291">
          <cell r="A17291">
            <v>2021</v>
          </cell>
          <cell r="B17291" t="str">
            <v>Oaxaca</v>
          </cell>
          <cell r="F17291">
            <v>15240</v>
          </cell>
        </row>
        <row r="17292">
          <cell r="A17292">
            <v>2021</v>
          </cell>
          <cell r="B17292" t="str">
            <v>Oaxaca</v>
          </cell>
          <cell r="F17292">
            <v>12306</v>
          </cell>
        </row>
        <row r="17293">
          <cell r="A17293">
            <v>2021</v>
          </cell>
          <cell r="B17293" t="str">
            <v>Oaxaca</v>
          </cell>
          <cell r="F17293">
            <v>14521</v>
          </cell>
        </row>
        <row r="17294">
          <cell r="A17294">
            <v>2021</v>
          </cell>
          <cell r="B17294" t="str">
            <v>Oaxaca</v>
          </cell>
          <cell r="F17294">
            <v>11659</v>
          </cell>
        </row>
        <row r="17295">
          <cell r="A17295">
            <v>2021</v>
          </cell>
          <cell r="B17295" t="str">
            <v>Oaxaca</v>
          </cell>
          <cell r="F17295">
            <v>13810</v>
          </cell>
        </row>
        <row r="17296">
          <cell r="A17296">
            <v>2021</v>
          </cell>
          <cell r="B17296" t="str">
            <v>Oaxaca</v>
          </cell>
          <cell r="F17296">
            <v>11010</v>
          </cell>
        </row>
        <row r="17297">
          <cell r="A17297">
            <v>2021</v>
          </cell>
          <cell r="B17297" t="str">
            <v>Oaxaca</v>
          </cell>
          <cell r="F17297">
            <v>13110</v>
          </cell>
        </row>
        <row r="17298">
          <cell r="A17298">
            <v>2021</v>
          </cell>
          <cell r="B17298" t="str">
            <v>Oaxaca</v>
          </cell>
          <cell r="F17298">
            <v>10378</v>
          </cell>
        </row>
        <row r="17299">
          <cell r="A17299">
            <v>2021</v>
          </cell>
          <cell r="B17299" t="str">
            <v>Oaxaca</v>
          </cell>
          <cell r="F17299">
            <v>12416</v>
          </cell>
        </row>
        <row r="17300">
          <cell r="A17300">
            <v>2021</v>
          </cell>
          <cell r="B17300" t="str">
            <v>Oaxaca</v>
          </cell>
          <cell r="F17300">
            <v>9762</v>
          </cell>
        </row>
        <row r="17301">
          <cell r="A17301">
            <v>2021</v>
          </cell>
          <cell r="B17301" t="str">
            <v>Oaxaca</v>
          </cell>
          <cell r="F17301">
            <v>11731</v>
          </cell>
        </row>
        <row r="17302">
          <cell r="A17302">
            <v>2021</v>
          </cell>
          <cell r="B17302" t="str">
            <v>Oaxaca</v>
          </cell>
          <cell r="F17302">
            <v>9145</v>
          </cell>
        </row>
        <row r="17303">
          <cell r="A17303">
            <v>2021</v>
          </cell>
          <cell r="B17303" t="str">
            <v>Oaxaca</v>
          </cell>
          <cell r="F17303">
            <v>11055</v>
          </cell>
        </row>
        <row r="17304">
          <cell r="A17304">
            <v>2021</v>
          </cell>
          <cell r="B17304" t="str">
            <v>Oaxaca</v>
          </cell>
          <cell r="F17304">
            <v>8608</v>
          </cell>
        </row>
        <row r="17305">
          <cell r="A17305">
            <v>2021</v>
          </cell>
          <cell r="B17305" t="str">
            <v>Oaxaca</v>
          </cell>
          <cell r="F17305">
            <v>10468</v>
          </cell>
        </row>
        <row r="17306">
          <cell r="A17306">
            <v>2021</v>
          </cell>
          <cell r="B17306" t="str">
            <v>Oaxaca</v>
          </cell>
          <cell r="F17306">
            <v>8121</v>
          </cell>
        </row>
        <row r="17307">
          <cell r="A17307">
            <v>2021</v>
          </cell>
          <cell r="B17307" t="str">
            <v>Oaxaca</v>
          </cell>
          <cell r="F17307">
            <v>9933</v>
          </cell>
        </row>
        <row r="17308">
          <cell r="A17308">
            <v>2021</v>
          </cell>
          <cell r="B17308" t="str">
            <v>Oaxaca</v>
          </cell>
          <cell r="F17308">
            <v>7624</v>
          </cell>
        </row>
        <row r="17309">
          <cell r="A17309">
            <v>2021</v>
          </cell>
          <cell r="B17309" t="str">
            <v>Oaxaca</v>
          </cell>
          <cell r="F17309">
            <v>9368</v>
          </cell>
        </row>
        <row r="17310">
          <cell r="A17310">
            <v>2021</v>
          </cell>
          <cell r="B17310" t="str">
            <v>Oaxaca</v>
          </cell>
          <cell r="F17310">
            <v>7145</v>
          </cell>
        </row>
        <row r="17311">
          <cell r="A17311">
            <v>2021</v>
          </cell>
          <cell r="B17311" t="str">
            <v>Oaxaca</v>
          </cell>
          <cell r="F17311">
            <v>8823</v>
          </cell>
        </row>
        <row r="17312">
          <cell r="A17312">
            <v>2021</v>
          </cell>
          <cell r="B17312" t="str">
            <v>Oaxaca</v>
          </cell>
          <cell r="F17312">
            <v>6685</v>
          </cell>
        </row>
        <row r="17313">
          <cell r="A17313">
            <v>2021</v>
          </cell>
          <cell r="B17313" t="str">
            <v>Oaxaca</v>
          </cell>
          <cell r="F17313">
            <v>8301</v>
          </cell>
        </row>
        <row r="17314">
          <cell r="A17314">
            <v>2021</v>
          </cell>
          <cell r="B17314" t="str">
            <v>Oaxaca</v>
          </cell>
          <cell r="F17314">
            <v>6242</v>
          </cell>
        </row>
        <row r="17315">
          <cell r="A17315">
            <v>2021</v>
          </cell>
          <cell r="B17315" t="str">
            <v>Oaxaca</v>
          </cell>
          <cell r="F17315">
            <v>7799</v>
          </cell>
        </row>
        <row r="17316">
          <cell r="A17316">
            <v>2021</v>
          </cell>
          <cell r="B17316" t="str">
            <v>Oaxaca</v>
          </cell>
          <cell r="F17316">
            <v>5809</v>
          </cell>
        </row>
        <row r="17317">
          <cell r="A17317">
            <v>2021</v>
          </cell>
          <cell r="B17317" t="str">
            <v>Oaxaca</v>
          </cell>
          <cell r="F17317">
            <v>7306</v>
          </cell>
        </row>
        <row r="17318">
          <cell r="A17318">
            <v>2021</v>
          </cell>
          <cell r="B17318" t="str">
            <v>Oaxaca</v>
          </cell>
          <cell r="F17318">
            <v>5388</v>
          </cell>
        </row>
        <row r="17319">
          <cell r="A17319">
            <v>2021</v>
          </cell>
          <cell r="B17319" t="str">
            <v>Oaxaca</v>
          </cell>
          <cell r="F17319">
            <v>6823</v>
          </cell>
        </row>
        <row r="17320">
          <cell r="A17320">
            <v>2021</v>
          </cell>
          <cell r="B17320" t="str">
            <v>Oaxaca</v>
          </cell>
          <cell r="F17320">
            <v>4993</v>
          </cell>
        </row>
        <row r="17321">
          <cell r="A17321">
            <v>2021</v>
          </cell>
          <cell r="B17321" t="str">
            <v>Oaxaca</v>
          </cell>
          <cell r="F17321">
            <v>6368</v>
          </cell>
        </row>
        <row r="17322">
          <cell r="A17322">
            <v>2021</v>
          </cell>
          <cell r="B17322" t="str">
            <v>Oaxaca</v>
          </cell>
          <cell r="F17322">
            <v>4609</v>
          </cell>
        </row>
        <row r="17323">
          <cell r="A17323">
            <v>2021</v>
          </cell>
          <cell r="B17323" t="str">
            <v>Oaxaca</v>
          </cell>
          <cell r="F17323">
            <v>5915</v>
          </cell>
        </row>
        <row r="17324">
          <cell r="A17324">
            <v>2021</v>
          </cell>
          <cell r="B17324" t="str">
            <v>Oaxaca</v>
          </cell>
          <cell r="F17324">
            <v>4221</v>
          </cell>
        </row>
        <row r="17325">
          <cell r="A17325">
            <v>2021</v>
          </cell>
          <cell r="B17325" t="str">
            <v>Oaxaca</v>
          </cell>
          <cell r="F17325">
            <v>5452</v>
          </cell>
        </row>
        <row r="17326">
          <cell r="A17326">
            <v>2021</v>
          </cell>
          <cell r="B17326" t="str">
            <v>Oaxaca</v>
          </cell>
          <cell r="F17326">
            <v>3840</v>
          </cell>
        </row>
        <row r="17327">
          <cell r="A17327">
            <v>2021</v>
          </cell>
          <cell r="B17327" t="str">
            <v>Oaxaca</v>
          </cell>
          <cell r="F17327">
            <v>4996</v>
          </cell>
        </row>
        <row r="17328">
          <cell r="A17328">
            <v>2021</v>
          </cell>
          <cell r="B17328" t="str">
            <v>Oaxaca</v>
          </cell>
          <cell r="F17328">
            <v>3477</v>
          </cell>
        </row>
        <row r="17329">
          <cell r="A17329">
            <v>2021</v>
          </cell>
          <cell r="B17329" t="str">
            <v>Oaxaca</v>
          </cell>
          <cell r="F17329">
            <v>4551</v>
          </cell>
        </row>
        <row r="17330">
          <cell r="A17330">
            <v>2021</v>
          </cell>
          <cell r="B17330" t="str">
            <v>Oaxaca</v>
          </cell>
          <cell r="F17330">
            <v>3132</v>
          </cell>
        </row>
        <row r="17331">
          <cell r="A17331">
            <v>2021</v>
          </cell>
          <cell r="B17331" t="str">
            <v>Oaxaca</v>
          </cell>
          <cell r="F17331">
            <v>4123</v>
          </cell>
        </row>
        <row r="17332">
          <cell r="A17332">
            <v>2021</v>
          </cell>
          <cell r="B17332" t="str">
            <v>Oaxaca</v>
          </cell>
          <cell r="F17332">
            <v>2801</v>
          </cell>
        </row>
        <row r="17333">
          <cell r="A17333">
            <v>2021</v>
          </cell>
          <cell r="B17333" t="str">
            <v>Oaxaca</v>
          </cell>
          <cell r="F17333">
            <v>3711</v>
          </cell>
        </row>
        <row r="17334">
          <cell r="A17334">
            <v>2021</v>
          </cell>
          <cell r="B17334" t="str">
            <v>Oaxaca</v>
          </cell>
          <cell r="F17334">
            <v>2489</v>
          </cell>
        </row>
        <row r="17335">
          <cell r="A17335">
            <v>2021</v>
          </cell>
          <cell r="B17335" t="str">
            <v>Oaxaca</v>
          </cell>
          <cell r="F17335">
            <v>3315</v>
          </cell>
        </row>
        <row r="17336">
          <cell r="A17336">
            <v>2021</v>
          </cell>
          <cell r="B17336" t="str">
            <v>Oaxaca</v>
          </cell>
          <cell r="F17336">
            <v>2192</v>
          </cell>
        </row>
        <row r="17337">
          <cell r="A17337">
            <v>2021</v>
          </cell>
          <cell r="B17337" t="str">
            <v>Oaxaca</v>
          </cell>
          <cell r="F17337">
            <v>2936</v>
          </cell>
        </row>
        <row r="17338">
          <cell r="A17338">
            <v>2021</v>
          </cell>
          <cell r="B17338" t="str">
            <v>Oaxaca</v>
          </cell>
          <cell r="F17338">
            <v>1911</v>
          </cell>
        </row>
        <row r="17339">
          <cell r="A17339">
            <v>2021</v>
          </cell>
          <cell r="B17339" t="str">
            <v>Oaxaca</v>
          </cell>
          <cell r="F17339">
            <v>2575</v>
          </cell>
        </row>
        <row r="17340">
          <cell r="A17340">
            <v>2021</v>
          </cell>
          <cell r="B17340" t="str">
            <v>Oaxaca</v>
          </cell>
          <cell r="F17340">
            <v>1648</v>
          </cell>
        </row>
        <row r="17341">
          <cell r="A17341">
            <v>2021</v>
          </cell>
          <cell r="B17341" t="str">
            <v>Oaxaca</v>
          </cell>
          <cell r="F17341">
            <v>2231</v>
          </cell>
        </row>
        <row r="17342">
          <cell r="A17342">
            <v>2021</v>
          </cell>
          <cell r="B17342" t="str">
            <v>Oaxaca</v>
          </cell>
          <cell r="F17342">
            <v>1403</v>
          </cell>
        </row>
        <row r="17343">
          <cell r="A17343">
            <v>2021</v>
          </cell>
          <cell r="B17343" t="str">
            <v>Oaxaca</v>
          </cell>
          <cell r="F17343">
            <v>1911</v>
          </cell>
        </row>
        <row r="17344">
          <cell r="A17344">
            <v>2021</v>
          </cell>
          <cell r="B17344" t="str">
            <v>Oaxaca</v>
          </cell>
          <cell r="F17344">
            <v>1177</v>
          </cell>
        </row>
        <row r="17345">
          <cell r="A17345">
            <v>2021</v>
          </cell>
          <cell r="B17345" t="str">
            <v>Oaxaca</v>
          </cell>
          <cell r="F17345">
            <v>1611</v>
          </cell>
        </row>
        <row r="17346">
          <cell r="A17346">
            <v>2021</v>
          </cell>
          <cell r="B17346" t="str">
            <v>Oaxaca</v>
          </cell>
          <cell r="F17346">
            <v>968</v>
          </cell>
        </row>
        <row r="17347">
          <cell r="A17347">
            <v>2021</v>
          </cell>
          <cell r="B17347" t="str">
            <v>Oaxaca</v>
          </cell>
          <cell r="F17347">
            <v>1332</v>
          </cell>
        </row>
        <row r="17348">
          <cell r="A17348">
            <v>2021</v>
          </cell>
          <cell r="B17348" t="str">
            <v>Oaxaca</v>
          </cell>
          <cell r="F17348">
            <v>785</v>
          </cell>
        </row>
        <row r="17349">
          <cell r="A17349">
            <v>2021</v>
          </cell>
          <cell r="B17349" t="str">
            <v>Oaxaca</v>
          </cell>
          <cell r="F17349">
            <v>1084</v>
          </cell>
        </row>
        <row r="17350">
          <cell r="A17350">
            <v>2021</v>
          </cell>
          <cell r="B17350" t="str">
            <v>Oaxaca</v>
          </cell>
          <cell r="F17350">
            <v>624</v>
          </cell>
        </row>
        <row r="17351">
          <cell r="A17351">
            <v>2021</v>
          </cell>
          <cell r="B17351" t="str">
            <v>Oaxaca</v>
          </cell>
          <cell r="F17351">
            <v>865</v>
          </cell>
        </row>
        <row r="17352">
          <cell r="A17352">
            <v>2021</v>
          </cell>
          <cell r="B17352" t="str">
            <v>Oaxaca</v>
          </cell>
          <cell r="F17352">
            <v>486</v>
          </cell>
        </row>
        <row r="17353">
          <cell r="A17353">
            <v>2021</v>
          </cell>
          <cell r="B17353" t="str">
            <v>Oaxaca</v>
          </cell>
          <cell r="F17353">
            <v>676</v>
          </cell>
        </row>
        <row r="17354">
          <cell r="A17354">
            <v>2021</v>
          </cell>
          <cell r="B17354" t="str">
            <v>Oaxaca</v>
          </cell>
          <cell r="F17354">
            <v>372</v>
          </cell>
        </row>
        <row r="17355">
          <cell r="A17355">
            <v>2021</v>
          </cell>
          <cell r="B17355" t="str">
            <v>Oaxaca</v>
          </cell>
          <cell r="F17355">
            <v>519</v>
          </cell>
        </row>
        <row r="17356">
          <cell r="A17356">
            <v>2021</v>
          </cell>
          <cell r="B17356" t="str">
            <v>Oaxaca</v>
          </cell>
          <cell r="F17356">
            <v>278</v>
          </cell>
        </row>
        <row r="17357">
          <cell r="A17357">
            <v>2021</v>
          </cell>
          <cell r="B17357" t="str">
            <v>Oaxaca</v>
          </cell>
          <cell r="F17357">
            <v>389</v>
          </cell>
        </row>
        <row r="17358">
          <cell r="A17358">
            <v>2021</v>
          </cell>
          <cell r="B17358" t="str">
            <v>Oaxaca</v>
          </cell>
          <cell r="F17358">
            <v>202</v>
          </cell>
        </row>
        <row r="17359">
          <cell r="A17359">
            <v>2021</v>
          </cell>
          <cell r="B17359" t="str">
            <v>Oaxaca</v>
          </cell>
          <cell r="F17359">
            <v>283</v>
          </cell>
        </row>
        <row r="17360">
          <cell r="A17360">
            <v>2021</v>
          </cell>
          <cell r="B17360" t="str">
            <v>Oaxaca</v>
          </cell>
          <cell r="F17360">
            <v>142</v>
          </cell>
        </row>
        <row r="17361">
          <cell r="A17361">
            <v>2021</v>
          </cell>
          <cell r="B17361" t="str">
            <v>Oaxaca</v>
          </cell>
          <cell r="F17361">
            <v>200</v>
          </cell>
        </row>
        <row r="17362">
          <cell r="A17362">
            <v>2021</v>
          </cell>
          <cell r="B17362" t="str">
            <v>Oaxaca</v>
          </cell>
          <cell r="F17362">
            <v>97</v>
          </cell>
        </row>
        <row r="17363">
          <cell r="A17363">
            <v>2021</v>
          </cell>
          <cell r="B17363" t="str">
            <v>Oaxaca</v>
          </cell>
          <cell r="F17363">
            <v>137</v>
          </cell>
        </row>
        <row r="17364">
          <cell r="A17364">
            <v>2021</v>
          </cell>
          <cell r="B17364" t="str">
            <v>Oaxaca</v>
          </cell>
          <cell r="F17364">
            <v>65</v>
          </cell>
        </row>
        <row r="17365">
          <cell r="A17365">
            <v>2021</v>
          </cell>
          <cell r="B17365" t="str">
            <v>Oaxaca</v>
          </cell>
          <cell r="F17365">
            <v>91</v>
          </cell>
        </row>
        <row r="17366">
          <cell r="A17366">
            <v>2021</v>
          </cell>
          <cell r="B17366" t="str">
            <v>Oaxaca</v>
          </cell>
          <cell r="F17366">
            <v>41</v>
          </cell>
        </row>
        <row r="17367">
          <cell r="A17367">
            <v>2021</v>
          </cell>
          <cell r="B17367" t="str">
            <v>Oaxaca</v>
          </cell>
          <cell r="F17367">
            <v>58</v>
          </cell>
        </row>
        <row r="17368">
          <cell r="A17368">
            <v>2021</v>
          </cell>
          <cell r="B17368" t="str">
            <v>Oaxaca</v>
          </cell>
          <cell r="F17368">
            <v>25</v>
          </cell>
        </row>
        <row r="17369">
          <cell r="A17369">
            <v>2021</v>
          </cell>
          <cell r="B17369" t="str">
            <v>Oaxaca</v>
          </cell>
          <cell r="F17369">
            <v>35</v>
          </cell>
        </row>
        <row r="17370">
          <cell r="A17370">
            <v>2021</v>
          </cell>
          <cell r="B17370" t="str">
            <v>Oaxaca</v>
          </cell>
          <cell r="F17370">
            <v>15</v>
          </cell>
        </row>
        <row r="17371">
          <cell r="A17371">
            <v>2021</v>
          </cell>
          <cell r="B17371" t="str">
            <v>Oaxaca</v>
          </cell>
          <cell r="F17371">
            <v>20</v>
          </cell>
        </row>
        <row r="17372">
          <cell r="A17372">
            <v>2021</v>
          </cell>
          <cell r="B17372" t="str">
            <v>Oaxaca</v>
          </cell>
          <cell r="F17372">
            <v>8</v>
          </cell>
        </row>
        <row r="17373">
          <cell r="A17373">
            <v>2021</v>
          </cell>
          <cell r="B17373" t="str">
            <v>Oaxaca</v>
          </cell>
          <cell r="F17373">
            <v>11</v>
          </cell>
        </row>
        <row r="17374">
          <cell r="A17374">
            <v>2021</v>
          </cell>
          <cell r="B17374" t="str">
            <v>Oaxaca</v>
          </cell>
          <cell r="F17374">
            <v>4</v>
          </cell>
        </row>
        <row r="17375">
          <cell r="A17375">
            <v>2021</v>
          </cell>
          <cell r="B17375" t="str">
            <v>Oaxaca</v>
          </cell>
          <cell r="F17375">
            <v>6</v>
          </cell>
        </row>
        <row r="17376">
          <cell r="A17376">
            <v>2021</v>
          </cell>
          <cell r="B17376" t="str">
            <v>Oaxaca</v>
          </cell>
          <cell r="F17376">
            <v>2</v>
          </cell>
        </row>
        <row r="17377">
          <cell r="A17377">
            <v>2021</v>
          </cell>
          <cell r="B17377" t="str">
            <v>Oaxaca</v>
          </cell>
          <cell r="F17377">
            <v>3</v>
          </cell>
        </row>
        <row r="17378">
          <cell r="A17378">
            <v>2021</v>
          </cell>
          <cell r="B17378" t="str">
            <v>Oaxaca</v>
          </cell>
          <cell r="F17378">
            <v>2</v>
          </cell>
        </row>
        <row r="17379">
          <cell r="A17379">
            <v>2021</v>
          </cell>
          <cell r="B17379" t="str">
            <v>Oaxaca</v>
          </cell>
          <cell r="F17379">
            <v>1</v>
          </cell>
        </row>
        <row r="17380">
          <cell r="A17380">
            <v>2021</v>
          </cell>
          <cell r="B17380" t="str">
            <v>Oaxaca</v>
          </cell>
          <cell r="F17380">
            <v>1</v>
          </cell>
        </row>
        <row r="17381">
          <cell r="A17381">
            <v>2021</v>
          </cell>
          <cell r="B17381" t="str">
            <v>Oaxaca</v>
          </cell>
          <cell r="F17381">
            <v>0</v>
          </cell>
        </row>
        <row r="17382">
          <cell r="A17382">
            <v>2022</v>
          </cell>
          <cell r="B17382" t="str">
            <v>Oaxaca</v>
          </cell>
          <cell r="F17382">
            <v>36319</v>
          </cell>
        </row>
        <row r="17383">
          <cell r="A17383">
            <v>2022</v>
          </cell>
          <cell r="B17383" t="str">
            <v>Oaxaca</v>
          </cell>
          <cell r="F17383">
            <v>35058</v>
          </cell>
        </row>
        <row r="17384">
          <cell r="A17384">
            <v>2022</v>
          </cell>
          <cell r="B17384" t="str">
            <v>Oaxaca</v>
          </cell>
          <cell r="F17384">
            <v>36430</v>
          </cell>
        </row>
        <row r="17385">
          <cell r="A17385">
            <v>2022</v>
          </cell>
          <cell r="B17385" t="str">
            <v>Oaxaca</v>
          </cell>
          <cell r="F17385">
            <v>35206</v>
          </cell>
        </row>
        <row r="17386">
          <cell r="A17386">
            <v>2022</v>
          </cell>
          <cell r="B17386" t="str">
            <v>Oaxaca</v>
          </cell>
          <cell r="F17386">
            <v>36616</v>
          </cell>
        </row>
        <row r="17387">
          <cell r="A17387">
            <v>2022</v>
          </cell>
          <cell r="B17387" t="str">
            <v>Oaxaca</v>
          </cell>
          <cell r="F17387">
            <v>35399</v>
          </cell>
        </row>
        <row r="17388">
          <cell r="A17388">
            <v>2022</v>
          </cell>
          <cell r="B17388" t="str">
            <v>Oaxaca</v>
          </cell>
          <cell r="F17388">
            <v>36813</v>
          </cell>
        </row>
        <row r="17389">
          <cell r="A17389">
            <v>2022</v>
          </cell>
          <cell r="B17389" t="str">
            <v>Oaxaca</v>
          </cell>
          <cell r="F17389">
            <v>35590</v>
          </cell>
        </row>
        <row r="17390">
          <cell r="A17390">
            <v>2022</v>
          </cell>
          <cell r="B17390" t="str">
            <v>Oaxaca</v>
          </cell>
          <cell r="F17390">
            <v>37010</v>
          </cell>
        </row>
        <row r="17391">
          <cell r="A17391">
            <v>2022</v>
          </cell>
          <cell r="B17391" t="str">
            <v>Oaxaca</v>
          </cell>
          <cell r="F17391">
            <v>35773</v>
          </cell>
        </row>
        <row r="17392">
          <cell r="A17392">
            <v>2022</v>
          </cell>
          <cell r="B17392" t="str">
            <v>Oaxaca</v>
          </cell>
          <cell r="F17392">
            <v>37220</v>
          </cell>
        </row>
        <row r="17393">
          <cell r="A17393">
            <v>2022</v>
          </cell>
          <cell r="B17393" t="str">
            <v>Oaxaca</v>
          </cell>
          <cell r="F17393">
            <v>35966</v>
          </cell>
        </row>
        <row r="17394">
          <cell r="A17394">
            <v>2022</v>
          </cell>
          <cell r="B17394" t="str">
            <v>Oaxaca</v>
          </cell>
          <cell r="F17394">
            <v>37586</v>
          </cell>
        </row>
        <row r="17395">
          <cell r="A17395">
            <v>2022</v>
          </cell>
          <cell r="B17395" t="str">
            <v>Oaxaca</v>
          </cell>
          <cell r="F17395">
            <v>36289</v>
          </cell>
        </row>
        <row r="17396">
          <cell r="A17396">
            <v>2022</v>
          </cell>
          <cell r="B17396" t="str">
            <v>Oaxaca</v>
          </cell>
          <cell r="F17396">
            <v>38060</v>
          </cell>
        </row>
        <row r="17397">
          <cell r="A17397">
            <v>2022</v>
          </cell>
          <cell r="B17397" t="str">
            <v>Oaxaca</v>
          </cell>
          <cell r="F17397">
            <v>36751</v>
          </cell>
        </row>
        <row r="17398">
          <cell r="A17398">
            <v>2022</v>
          </cell>
          <cell r="B17398" t="str">
            <v>Oaxaca</v>
          </cell>
          <cell r="F17398">
            <v>38464</v>
          </cell>
        </row>
        <row r="17399">
          <cell r="A17399">
            <v>2022</v>
          </cell>
          <cell r="B17399" t="str">
            <v>Oaxaca</v>
          </cell>
          <cell r="F17399">
            <v>37199</v>
          </cell>
        </row>
        <row r="17400">
          <cell r="A17400">
            <v>2022</v>
          </cell>
          <cell r="B17400" t="str">
            <v>Oaxaca</v>
          </cell>
          <cell r="F17400">
            <v>38799</v>
          </cell>
        </row>
        <row r="17401">
          <cell r="A17401">
            <v>2022</v>
          </cell>
          <cell r="B17401" t="str">
            <v>Oaxaca</v>
          </cell>
          <cell r="F17401">
            <v>37566</v>
          </cell>
        </row>
        <row r="17402">
          <cell r="A17402">
            <v>2022</v>
          </cell>
          <cell r="B17402" t="str">
            <v>Oaxaca</v>
          </cell>
          <cell r="F17402">
            <v>39046</v>
          </cell>
        </row>
        <row r="17403">
          <cell r="A17403">
            <v>2022</v>
          </cell>
          <cell r="B17403" t="str">
            <v>Oaxaca</v>
          </cell>
          <cell r="F17403">
            <v>37824</v>
          </cell>
        </row>
        <row r="17404">
          <cell r="A17404">
            <v>2022</v>
          </cell>
          <cell r="B17404" t="str">
            <v>Oaxaca</v>
          </cell>
          <cell r="F17404">
            <v>39184</v>
          </cell>
        </row>
        <row r="17405">
          <cell r="A17405">
            <v>2022</v>
          </cell>
          <cell r="B17405" t="str">
            <v>Oaxaca</v>
          </cell>
          <cell r="F17405">
            <v>37988</v>
          </cell>
        </row>
        <row r="17406">
          <cell r="A17406">
            <v>2022</v>
          </cell>
          <cell r="B17406" t="str">
            <v>Oaxaca</v>
          </cell>
          <cell r="F17406">
            <v>39275</v>
          </cell>
        </row>
        <row r="17407">
          <cell r="A17407">
            <v>2022</v>
          </cell>
          <cell r="B17407" t="str">
            <v>Oaxaca</v>
          </cell>
          <cell r="F17407">
            <v>38108</v>
          </cell>
        </row>
        <row r="17408">
          <cell r="A17408">
            <v>2022</v>
          </cell>
          <cell r="B17408" t="str">
            <v>Oaxaca</v>
          </cell>
          <cell r="F17408">
            <v>39309</v>
          </cell>
        </row>
        <row r="17409">
          <cell r="A17409">
            <v>2022</v>
          </cell>
          <cell r="B17409" t="str">
            <v>Oaxaca</v>
          </cell>
          <cell r="F17409">
            <v>38188</v>
          </cell>
        </row>
        <row r="17410">
          <cell r="A17410">
            <v>2022</v>
          </cell>
          <cell r="B17410" t="str">
            <v>Oaxaca</v>
          </cell>
          <cell r="F17410">
            <v>39252</v>
          </cell>
        </row>
        <row r="17411">
          <cell r="A17411">
            <v>2022</v>
          </cell>
          <cell r="B17411" t="str">
            <v>Oaxaca</v>
          </cell>
          <cell r="F17411">
            <v>38205</v>
          </cell>
        </row>
        <row r="17412">
          <cell r="A17412">
            <v>2022</v>
          </cell>
          <cell r="B17412" t="str">
            <v>Oaxaca</v>
          </cell>
          <cell r="F17412">
            <v>39017</v>
          </cell>
        </row>
        <row r="17413">
          <cell r="A17413">
            <v>2022</v>
          </cell>
          <cell r="B17413" t="str">
            <v>Oaxaca</v>
          </cell>
          <cell r="F17413">
            <v>38070</v>
          </cell>
        </row>
        <row r="17414">
          <cell r="A17414">
            <v>2022</v>
          </cell>
          <cell r="B17414" t="str">
            <v>Oaxaca</v>
          </cell>
          <cell r="F17414">
            <v>38640</v>
          </cell>
        </row>
        <row r="17415">
          <cell r="A17415">
            <v>2022</v>
          </cell>
          <cell r="B17415" t="str">
            <v>Oaxaca</v>
          </cell>
          <cell r="F17415">
            <v>37851</v>
          </cell>
        </row>
        <row r="17416">
          <cell r="A17416">
            <v>2022</v>
          </cell>
          <cell r="B17416" t="str">
            <v>Oaxaca</v>
          </cell>
          <cell r="F17416">
            <v>38182</v>
          </cell>
        </row>
        <row r="17417">
          <cell r="A17417">
            <v>2022</v>
          </cell>
          <cell r="B17417" t="str">
            <v>Oaxaca</v>
          </cell>
          <cell r="F17417">
            <v>37608</v>
          </cell>
        </row>
        <row r="17418">
          <cell r="A17418">
            <v>2022</v>
          </cell>
          <cell r="B17418" t="str">
            <v>Oaxaca</v>
          </cell>
          <cell r="F17418">
            <v>37532</v>
          </cell>
        </row>
        <row r="17419">
          <cell r="A17419">
            <v>2022</v>
          </cell>
          <cell r="B17419" t="str">
            <v>Oaxaca</v>
          </cell>
          <cell r="F17419">
            <v>37224</v>
          </cell>
        </row>
        <row r="17420">
          <cell r="A17420">
            <v>2022</v>
          </cell>
          <cell r="B17420" t="str">
            <v>Oaxaca</v>
          </cell>
          <cell r="F17420">
            <v>36693</v>
          </cell>
        </row>
        <row r="17421">
          <cell r="A17421">
            <v>2022</v>
          </cell>
          <cell r="B17421" t="str">
            <v>Oaxaca</v>
          </cell>
          <cell r="F17421">
            <v>36708</v>
          </cell>
        </row>
        <row r="17422">
          <cell r="A17422">
            <v>2022</v>
          </cell>
          <cell r="B17422" t="str">
            <v>Oaxaca</v>
          </cell>
          <cell r="F17422">
            <v>35803</v>
          </cell>
        </row>
        <row r="17423">
          <cell r="A17423">
            <v>2022</v>
          </cell>
          <cell r="B17423" t="str">
            <v>Oaxaca</v>
          </cell>
          <cell r="F17423">
            <v>36189</v>
          </cell>
        </row>
        <row r="17424">
          <cell r="A17424">
            <v>2022</v>
          </cell>
          <cell r="B17424" t="str">
            <v>Oaxaca</v>
          </cell>
          <cell r="F17424">
            <v>34954</v>
          </cell>
        </row>
        <row r="17425">
          <cell r="A17425">
            <v>2022</v>
          </cell>
          <cell r="B17425" t="str">
            <v>Oaxaca</v>
          </cell>
          <cell r="F17425">
            <v>35710</v>
          </cell>
        </row>
        <row r="17426">
          <cell r="A17426">
            <v>2022</v>
          </cell>
          <cell r="B17426" t="str">
            <v>Oaxaca</v>
          </cell>
          <cell r="F17426">
            <v>34204</v>
          </cell>
        </row>
        <row r="17427">
          <cell r="A17427">
            <v>2022</v>
          </cell>
          <cell r="B17427" t="str">
            <v>Oaxaca</v>
          </cell>
          <cell r="F17427">
            <v>35271</v>
          </cell>
        </row>
        <row r="17428">
          <cell r="A17428">
            <v>2022</v>
          </cell>
          <cell r="B17428" t="str">
            <v>Oaxaca</v>
          </cell>
          <cell r="F17428">
            <v>33558</v>
          </cell>
        </row>
        <row r="17429">
          <cell r="A17429">
            <v>2022</v>
          </cell>
          <cell r="B17429" t="str">
            <v>Oaxaca</v>
          </cell>
          <cell r="F17429">
            <v>34872</v>
          </cell>
        </row>
        <row r="17430">
          <cell r="A17430">
            <v>2022</v>
          </cell>
          <cell r="B17430" t="str">
            <v>Oaxaca</v>
          </cell>
          <cell r="F17430">
            <v>32974</v>
          </cell>
        </row>
        <row r="17431">
          <cell r="A17431">
            <v>2022</v>
          </cell>
          <cell r="B17431" t="str">
            <v>Oaxaca</v>
          </cell>
          <cell r="F17431">
            <v>34523</v>
          </cell>
        </row>
        <row r="17432">
          <cell r="A17432">
            <v>2022</v>
          </cell>
          <cell r="B17432" t="str">
            <v>Oaxaca</v>
          </cell>
          <cell r="F17432">
            <v>32507</v>
          </cell>
        </row>
        <row r="17433">
          <cell r="A17433">
            <v>2022</v>
          </cell>
          <cell r="B17433" t="str">
            <v>Oaxaca</v>
          </cell>
          <cell r="F17433">
            <v>34318</v>
          </cell>
        </row>
        <row r="17434">
          <cell r="A17434">
            <v>2022</v>
          </cell>
          <cell r="B17434" t="str">
            <v>Oaxaca</v>
          </cell>
          <cell r="F17434">
            <v>32156</v>
          </cell>
        </row>
        <row r="17435">
          <cell r="A17435">
            <v>2022</v>
          </cell>
          <cell r="B17435" t="str">
            <v>Oaxaca</v>
          </cell>
          <cell r="F17435">
            <v>34236</v>
          </cell>
        </row>
        <row r="17436">
          <cell r="A17436">
            <v>2022</v>
          </cell>
          <cell r="B17436" t="str">
            <v>Oaxaca</v>
          </cell>
          <cell r="F17436">
            <v>31828</v>
          </cell>
        </row>
        <row r="17437">
          <cell r="A17437">
            <v>2022</v>
          </cell>
          <cell r="B17437" t="str">
            <v>Oaxaca</v>
          </cell>
          <cell r="F17437">
            <v>34152</v>
          </cell>
        </row>
        <row r="17438">
          <cell r="A17438">
            <v>2022</v>
          </cell>
          <cell r="B17438" t="str">
            <v>Oaxaca</v>
          </cell>
          <cell r="F17438">
            <v>31452</v>
          </cell>
        </row>
        <row r="17439">
          <cell r="A17439">
            <v>2022</v>
          </cell>
          <cell r="B17439" t="str">
            <v>Oaxaca</v>
          </cell>
          <cell r="F17439">
            <v>33992</v>
          </cell>
        </row>
        <row r="17440">
          <cell r="A17440">
            <v>2022</v>
          </cell>
          <cell r="B17440" t="str">
            <v>Oaxaca</v>
          </cell>
          <cell r="F17440">
            <v>31000</v>
          </cell>
        </row>
        <row r="17441">
          <cell r="A17441">
            <v>2022</v>
          </cell>
          <cell r="B17441" t="str">
            <v>Oaxaca</v>
          </cell>
          <cell r="F17441">
            <v>33761</v>
          </cell>
        </row>
        <row r="17442">
          <cell r="A17442">
            <v>2022</v>
          </cell>
          <cell r="B17442" t="str">
            <v>Oaxaca</v>
          </cell>
          <cell r="F17442">
            <v>30487</v>
          </cell>
        </row>
        <row r="17443">
          <cell r="A17443">
            <v>2022</v>
          </cell>
          <cell r="B17443" t="str">
            <v>Oaxaca</v>
          </cell>
          <cell r="F17443">
            <v>33500</v>
          </cell>
        </row>
        <row r="17444">
          <cell r="A17444">
            <v>2022</v>
          </cell>
          <cell r="B17444" t="str">
            <v>Oaxaca</v>
          </cell>
          <cell r="F17444">
            <v>29841</v>
          </cell>
        </row>
        <row r="17445">
          <cell r="A17445">
            <v>2022</v>
          </cell>
          <cell r="B17445" t="str">
            <v>Oaxaca</v>
          </cell>
          <cell r="F17445">
            <v>33148</v>
          </cell>
        </row>
        <row r="17446">
          <cell r="A17446">
            <v>2022</v>
          </cell>
          <cell r="B17446" t="str">
            <v>Oaxaca</v>
          </cell>
          <cell r="F17446">
            <v>29068</v>
          </cell>
        </row>
        <row r="17447">
          <cell r="A17447">
            <v>2022</v>
          </cell>
          <cell r="B17447" t="str">
            <v>Oaxaca</v>
          </cell>
          <cell r="F17447">
            <v>32690</v>
          </cell>
        </row>
        <row r="17448">
          <cell r="A17448">
            <v>2022</v>
          </cell>
          <cell r="B17448" t="str">
            <v>Oaxaca</v>
          </cell>
          <cell r="F17448">
            <v>28301</v>
          </cell>
        </row>
        <row r="17449">
          <cell r="A17449">
            <v>2022</v>
          </cell>
          <cell r="B17449" t="str">
            <v>Oaxaca</v>
          </cell>
          <cell r="F17449">
            <v>32234</v>
          </cell>
        </row>
        <row r="17450">
          <cell r="A17450">
            <v>2022</v>
          </cell>
          <cell r="B17450" t="str">
            <v>Oaxaca</v>
          </cell>
          <cell r="F17450">
            <v>27573</v>
          </cell>
        </row>
        <row r="17451">
          <cell r="A17451">
            <v>2022</v>
          </cell>
          <cell r="B17451" t="str">
            <v>Oaxaca</v>
          </cell>
          <cell r="F17451">
            <v>31793</v>
          </cell>
        </row>
        <row r="17452">
          <cell r="A17452">
            <v>2022</v>
          </cell>
          <cell r="B17452" t="str">
            <v>Oaxaca</v>
          </cell>
          <cell r="F17452">
            <v>26870</v>
          </cell>
        </row>
        <row r="17453">
          <cell r="A17453">
            <v>2022</v>
          </cell>
          <cell r="B17453" t="str">
            <v>Oaxaca</v>
          </cell>
          <cell r="F17453">
            <v>31324</v>
          </cell>
        </row>
        <row r="17454">
          <cell r="A17454">
            <v>2022</v>
          </cell>
          <cell r="B17454" t="str">
            <v>Oaxaca</v>
          </cell>
          <cell r="F17454">
            <v>26199</v>
          </cell>
        </row>
        <row r="17455">
          <cell r="A17455">
            <v>2022</v>
          </cell>
          <cell r="B17455" t="str">
            <v>Oaxaca</v>
          </cell>
          <cell r="F17455">
            <v>30838</v>
          </cell>
        </row>
        <row r="17456">
          <cell r="A17456">
            <v>2022</v>
          </cell>
          <cell r="B17456" t="str">
            <v>Oaxaca</v>
          </cell>
          <cell r="F17456">
            <v>25540</v>
          </cell>
        </row>
        <row r="17457">
          <cell r="A17457">
            <v>2022</v>
          </cell>
          <cell r="B17457" t="str">
            <v>Oaxaca</v>
          </cell>
          <cell r="F17457">
            <v>30341</v>
          </cell>
        </row>
        <row r="17458">
          <cell r="A17458">
            <v>2022</v>
          </cell>
          <cell r="B17458" t="str">
            <v>Oaxaca</v>
          </cell>
          <cell r="F17458">
            <v>24891</v>
          </cell>
        </row>
        <row r="17459">
          <cell r="A17459">
            <v>2022</v>
          </cell>
          <cell r="B17459" t="str">
            <v>Oaxaca</v>
          </cell>
          <cell r="F17459">
            <v>29833</v>
          </cell>
        </row>
        <row r="17460">
          <cell r="A17460">
            <v>2022</v>
          </cell>
          <cell r="B17460" t="str">
            <v>Oaxaca</v>
          </cell>
          <cell r="F17460">
            <v>24268</v>
          </cell>
        </row>
        <row r="17461">
          <cell r="A17461">
            <v>2022</v>
          </cell>
          <cell r="B17461" t="str">
            <v>Oaxaca</v>
          </cell>
          <cell r="F17461">
            <v>29332</v>
          </cell>
        </row>
        <row r="17462">
          <cell r="A17462">
            <v>2022</v>
          </cell>
          <cell r="B17462" t="str">
            <v>Oaxaca</v>
          </cell>
          <cell r="F17462">
            <v>23693</v>
          </cell>
        </row>
        <row r="17463">
          <cell r="A17463">
            <v>2022</v>
          </cell>
          <cell r="B17463" t="str">
            <v>Oaxaca</v>
          </cell>
          <cell r="F17463">
            <v>28840</v>
          </cell>
        </row>
        <row r="17464">
          <cell r="A17464">
            <v>2022</v>
          </cell>
          <cell r="B17464" t="str">
            <v>Oaxaca</v>
          </cell>
          <cell r="F17464">
            <v>23183</v>
          </cell>
        </row>
        <row r="17465">
          <cell r="A17465">
            <v>2022</v>
          </cell>
          <cell r="B17465" t="str">
            <v>Oaxaca</v>
          </cell>
          <cell r="F17465">
            <v>28357</v>
          </cell>
        </row>
        <row r="17466">
          <cell r="A17466">
            <v>2022</v>
          </cell>
          <cell r="B17466" t="str">
            <v>Oaxaca</v>
          </cell>
          <cell r="F17466">
            <v>22751</v>
          </cell>
        </row>
        <row r="17467">
          <cell r="A17467">
            <v>2022</v>
          </cell>
          <cell r="B17467" t="str">
            <v>Oaxaca</v>
          </cell>
          <cell r="F17467">
            <v>27901</v>
          </cell>
        </row>
        <row r="17468">
          <cell r="A17468">
            <v>2022</v>
          </cell>
          <cell r="B17468" t="str">
            <v>Oaxaca</v>
          </cell>
          <cell r="F17468">
            <v>22406</v>
          </cell>
        </row>
        <row r="17469">
          <cell r="A17469">
            <v>2022</v>
          </cell>
          <cell r="B17469" t="str">
            <v>Oaxaca</v>
          </cell>
          <cell r="F17469">
            <v>27485</v>
          </cell>
        </row>
        <row r="17470">
          <cell r="A17470">
            <v>2022</v>
          </cell>
          <cell r="B17470" t="str">
            <v>Oaxaca</v>
          </cell>
          <cell r="F17470">
            <v>22147</v>
          </cell>
        </row>
        <row r="17471">
          <cell r="A17471">
            <v>2022</v>
          </cell>
          <cell r="B17471" t="str">
            <v>Oaxaca</v>
          </cell>
          <cell r="F17471">
            <v>27107</v>
          </cell>
        </row>
        <row r="17472">
          <cell r="A17472">
            <v>2022</v>
          </cell>
          <cell r="B17472" t="str">
            <v>Oaxaca</v>
          </cell>
          <cell r="F17472">
            <v>21965</v>
          </cell>
        </row>
        <row r="17473">
          <cell r="A17473">
            <v>2022</v>
          </cell>
          <cell r="B17473" t="str">
            <v>Oaxaca</v>
          </cell>
          <cell r="F17473">
            <v>26763</v>
          </cell>
        </row>
        <row r="17474">
          <cell r="A17474">
            <v>2022</v>
          </cell>
          <cell r="B17474" t="str">
            <v>Oaxaca</v>
          </cell>
          <cell r="F17474">
            <v>21842</v>
          </cell>
        </row>
        <row r="17475">
          <cell r="A17475">
            <v>2022</v>
          </cell>
          <cell r="B17475" t="str">
            <v>Oaxaca</v>
          </cell>
          <cell r="F17475">
            <v>26449</v>
          </cell>
        </row>
        <row r="17476">
          <cell r="A17476">
            <v>2022</v>
          </cell>
          <cell r="B17476" t="str">
            <v>Oaxaca</v>
          </cell>
          <cell r="F17476">
            <v>21693</v>
          </cell>
        </row>
        <row r="17477">
          <cell r="A17477">
            <v>2022</v>
          </cell>
          <cell r="B17477" t="str">
            <v>Oaxaca</v>
          </cell>
          <cell r="F17477">
            <v>26082</v>
          </cell>
        </row>
        <row r="17478">
          <cell r="A17478">
            <v>2022</v>
          </cell>
          <cell r="B17478" t="str">
            <v>Oaxaca</v>
          </cell>
          <cell r="F17478">
            <v>21459</v>
          </cell>
        </row>
        <row r="17479">
          <cell r="A17479">
            <v>2022</v>
          </cell>
          <cell r="B17479" t="str">
            <v>Oaxaca</v>
          </cell>
          <cell r="F17479">
            <v>25617</v>
          </cell>
        </row>
        <row r="17480">
          <cell r="A17480">
            <v>2022</v>
          </cell>
          <cell r="B17480" t="str">
            <v>Oaxaca</v>
          </cell>
          <cell r="F17480">
            <v>21150</v>
          </cell>
        </row>
        <row r="17481">
          <cell r="A17481">
            <v>2022</v>
          </cell>
          <cell r="B17481" t="str">
            <v>Oaxaca</v>
          </cell>
          <cell r="F17481">
            <v>25087</v>
          </cell>
        </row>
        <row r="17482">
          <cell r="A17482">
            <v>2022</v>
          </cell>
          <cell r="B17482" t="str">
            <v>Oaxaca</v>
          </cell>
          <cell r="F17482">
            <v>20760</v>
          </cell>
        </row>
        <row r="17483">
          <cell r="A17483">
            <v>2022</v>
          </cell>
          <cell r="B17483" t="str">
            <v>Oaxaca</v>
          </cell>
          <cell r="F17483">
            <v>24496</v>
          </cell>
        </row>
        <row r="17484">
          <cell r="A17484">
            <v>2022</v>
          </cell>
          <cell r="B17484" t="str">
            <v>Oaxaca</v>
          </cell>
          <cell r="F17484">
            <v>20300</v>
          </cell>
        </row>
        <row r="17485">
          <cell r="A17485">
            <v>2022</v>
          </cell>
          <cell r="B17485" t="str">
            <v>Oaxaca</v>
          </cell>
          <cell r="F17485">
            <v>23865</v>
          </cell>
        </row>
        <row r="17486">
          <cell r="A17486">
            <v>2022</v>
          </cell>
          <cell r="B17486" t="str">
            <v>Oaxaca</v>
          </cell>
          <cell r="F17486">
            <v>19801</v>
          </cell>
        </row>
        <row r="17487">
          <cell r="A17487">
            <v>2022</v>
          </cell>
          <cell r="B17487" t="str">
            <v>Oaxaca</v>
          </cell>
          <cell r="F17487">
            <v>23210</v>
          </cell>
        </row>
        <row r="17488">
          <cell r="A17488">
            <v>2022</v>
          </cell>
          <cell r="B17488" t="str">
            <v>Oaxaca</v>
          </cell>
          <cell r="F17488">
            <v>19286</v>
          </cell>
        </row>
        <row r="17489">
          <cell r="A17489">
            <v>2022</v>
          </cell>
          <cell r="B17489" t="str">
            <v>Oaxaca</v>
          </cell>
          <cell r="F17489">
            <v>22549</v>
          </cell>
        </row>
        <row r="17490">
          <cell r="A17490">
            <v>2022</v>
          </cell>
          <cell r="B17490" t="str">
            <v>Oaxaca</v>
          </cell>
          <cell r="F17490">
            <v>18759</v>
          </cell>
        </row>
        <row r="17491">
          <cell r="A17491">
            <v>2022</v>
          </cell>
          <cell r="B17491" t="str">
            <v>Oaxaca</v>
          </cell>
          <cell r="F17491">
            <v>21892</v>
          </cell>
        </row>
        <row r="17492">
          <cell r="A17492">
            <v>2022</v>
          </cell>
          <cell r="B17492" t="str">
            <v>Oaxaca</v>
          </cell>
          <cell r="F17492">
            <v>18238</v>
          </cell>
        </row>
        <row r="17493">
          <cell r="A17493">
            <v>2022</v>
          </cell>
          <cell r="B17493" t="str">
            <v>Oaxaca</v>
          </cell>
          <cell r="F17493">
            <v>21260</v>
          </cell>
        </row>
        <row r="17494">
          <cell r="A17494">
            <v>2022</v>
          </cell>
          <cell r="B17494" t="str">
            <v>Oaxaca</v>
          </cell>
          <cell r="F17494">
            <v>17734</v>
          </cell>
        </row>
        <row r="17495">
          <cell r="A17495">
            <v>2022</v>
          </cell>
          <cell r="B17495" t="str">
            <v>Oaxaca</v>
          </cell>
          <cell r="F17495">
            <v>20660</v>
          </cell>
        </row>
        <row r="17496">
          <cell r="A17496">
            <v>2022</v>
          </cell>
          <cell r="B17496" t="str">
            <v>Oaxaca</v>
          </cell>
          <cell r="F17496">
            <v>17237</v>
          </cell>
        </row>
        <row r="17497">
          <cell r="A17497">
            <v>2022</v>
          </cell>
          <cell r="B17497" t="str">
            <v>Oaxaca</v>
          </cell>
          <cell r="F17497">
            <v>20079</v>
          </cell>
        </row>
        <row r="17498">
          <cell r="A17498">
            <v>2022</v>
          </cell>
          <cell r="B17498" t="str">
            <v>Oaxaca</v>
          </cell>
          <cell r="F17498">
            <v>16738</v>
          </cell>
        </row>
        <row r="17499">
          <cell r="A17499">
            <v>2022</v>
          </cell>
          <cell r="B17499" t="str">
            <v>Oaxaca</v>
          </cell>
          <cell r="F17499">
            <v>19504</v>
          </cell>
        </row>
        <row r="17500">
          <cell r="A17500">
            <v>2022</v>
          </cell>
          <cell r="B17500" t="str">
            <v>Oaxaca</v>
          </cell>
          <cell r="F17500">
            <v>16235</v>
          </cell>
        </row>
        <row r="17501">
          <cell r="A17501">
            <v>2022</v>
          </cell>
          <cell r="B17501" t="str">
            <v>Oaxaca</v>
          </cell>
          <cell r="F17501">
            <v>18932</v>
          </cell>
        </row>
        <row r="17502">
          <cell r="A17502">
            <v>2022</v>
          </cell>
          <cell r="B17502" t="str">
            <v>Oaxaca</v>
          </cell>
          <cell r="F17502">
            <v>15712</v>
          </cell>
        </row>
        <row r="17503">
          <cell r="A17503">
            <v>2022</v>
          </cell>
          <cell r="B17503" t="str">
            <v>Oaxaca</v>
          </cell>
          <cell r="F17503">
            <v>18350</v>
          </cell>
        </row>
        <row r="17504">
          <cell r="A17504">
            <v>2022</v>
          </cell>
          <cell r="B17504" t="str">
            <v>Oaxaca</v>
          </cell>
          <cell r="F17504">
            <v>15166</v>
          </cell>
        </row>
        <row r="17505">
          <cell r="A17505">
            <v>2022</v>
          </cell>
          <cell r="B17505" t="str">
            <v>Oaxaca</v>
          </cell>
          <cell r="F17505">
            <v>17742</v>
          </cell>
        </row>
        <row r="17506">
          <cell r="A17506">
            <v>2022</v>
          </cell>
          <cell r="B17506" t="str">
            <v>Oaxaca</v>
          </cell>
          <cell r="F17506">
            <v>14588</v>
          </cell>
        </row>
        <row r="17507">
          <cell r="A17507">
            <v>2022</v>
          </cell>
          <cell r="B17507" t="str">
            <v>Oaxaca</v>
          </cell>
          <cell r="F17507">
            <v>17096</v>
          </cell>
        </row>
        <row r="17508">
          <cell r="A17508">
            <v>2022</v>
          </cell>
          <cell r="B17508" t="str">
            <v>Oaxaca</v>
          </cell>
          <cell r="F17508">
            <v>13977</v>
          </cell>
        </row>
        <row r="17509">
          <cell r="A17509">
            <v>2022</v>
          </cell>
          <cell r="B17509" t="str">
            <v>Oaxaca</v>
          </cell>
          <cell r="F17509">
            <v>16416</v>
          </cell>
        </row>
        <row r="17510">
          <cell r="A17510">
            <v>2022</v>
          </cell>
          <cell r="B17510" t="str">
            <v>Oaxaca</v>
          </cell>
          <cell r="F17510">
            <v>13338</v>
          </cell>
        </row>
        <row r="17511">
          <cell r="A17511">
            <v>2022</v>
          </cell>
          <cell r="B17511" t="str">
            <v>Oaxaca</v>
          </cell>
          <cell r="F17511">
            <v>15708</v>
          </cell>
        </row>
        <row r="17512">
          <cell r="A17512">
            <v>2022</v>
          </cell>
          <cell r="B17512" t="str">
            <v>Oaxaca</v>
          </cell>
          <cell r="F17512">
            <v>12682</v>
          </cell>
        </row>
        <row r="17513">
          <cell r="A17513">
            <v>2022</v>
          </cell>
          <cell r="B17513" t="str">
            <v>Oaxaca</v>
          </cell>
          <cell r="F17513">
            <v>14985</v>
          </cell>
        </row>
        <row r="17514">
          <cell r="A17514">
            <v>2022</v>
          </cell>
          <cell r="B17514" t="str">
            <v>Oaxaca</v>
          </cell>
          <cell r="F17514">
            <v>12025</v>
          </cell>
        </row>
        <row r="17515">
          <cell r="A17515">
            <v>2022</v>
          </cell>
          <cell r="B17515" t="str">
            <v>Oaxaca</v>
          </cell>
          <cell r="F17515">
            <v>14259</v>
          </cell>
        </row>
        <row r="17516">
          <cell r="A17516">
            <v>2022</v>
          </cell>
          <cell r="B17516" t="str">
            <v>Oaxaca</v>
          </cell>
          <cell r="F17516">
            <v>11371</v>
          </cell>
        </row>
        <row r="17517">
          <cell r="A17517">
            <v>2022</v>
          </cell>
          <cell r="B17517" t="str">
            <v>Oaxaca</v>
          </cell>
          <cell r="F17517">
            <v>13540</v>
          </cell>
        </row>
        <row r="17518">
          <cell r="A17518">
            <v>2022</v>
          </cell>
          <cell r="B17518" t="str">
            <v>Oaxaca</v>
          </cell>
          <cell r="F17518">
            <v>10717</v>
          </cell>
        </row>
        <row r="17519">
          <cell r="A17519">
            <v>2022</v>
          </cell>
          <cell r="B17519" t="str">
            <v>Oaxaca</v>
          </cell>
          <cell r="F17519">
            <v>12833</v>
          </cell>
        </row>
        <row r="17520">
          <cell r="A17520">
            <v>2022</v>
          </cell>
          <cell r="B17520" t="str">
            <v>Oaxaca</v>
          </cell>
          <cell r="F17520">
            <v>10080</v>
          </cell>
        </row>
        <row r="17521">
          <cell r="A17521">
            <v>2022</v>
          </cell>
          <cell r="B17521" t="str">
            <v>Oaxaca</v>
          </cell>
          <cell r="F17521">
            <v>12132</v>
          </cell>
        </row>
        <row r="17522">
          <cell r="A17522">
            <v>2022</v>
          </cell>
          <cell r="B17522" t="str">
            <v>Oaxaca</v>
          </cell>
          <cell r="F17522">
            <v>9458</v>
          </cell>
        </row>
        <row r="17523">
          <cell r="A17523">
            <v>2022</v>
          </cell>
          <cell r="B17523" t="str">
            <v>Oaxaca</v>
          </cell>
          <cell r="F17523">
            <v>11437</v>
          </cell>
        </row>
        <row r="17524">
          <cell r="A17524">
            <v>2022</v>
          </cell>
          <cell r="B17524" t="str">
            <v>Oaxaca</v>
          </cell>
          <cell r="F17524">
            <v>8837</v>
          </cell>
        </row>
        <row r="17525">
          <cell r="A17525">
            <v>2022</v>
          </cell>
          <cell r="B17525" t="str">
            <v>Oaxaca</v>
          </cell>
          <cell r="F17525">
            <v>10752</v>
          </cell>
        </row>
        <row r="17526">
          <cell r="A17526">
            <v>2022</v>
          </cell>
          <cell r="B17526" t="str">
            <v>Oaxaca</v>
          </cell>
          <cell r="F17526">
            <v>8295</v>
          </cell>
        </row>
        <row r="17527">
          <cell r="A17527">
            <v>2022</v>
          </cell>
          <cell r="B17527" t="str">
            <v>Oaxaca</v>
          </cell>
          <cell r="F17527">
            <v>10158</v>
          </cell>
        </row>
        <row r="17528">
          <cell r="A17528">
            <v>2022</v>
          </cell>
          <cell r="B17528" t="str">
            <v>Oaxaca</v>
          </cell>
          <cell r="F17528">
            <v>7804</v>
          </cell>
        </row>
        <row r="17529">
          <cell r="A17529">
            <v>2022</v>
          </cell>
          <cell r="B17529" t="str">
            <v>Oaxaca</v>
          </cell>
          <cell r="F17529">
            <v>9614</v>
          </cell>
        </row>
        <row r="17530">
          <cell r="A17530">
            <v>2022</v>
          </cell>
          <cell r="B17530" t="str">
            <v>Oaxaca</v>
          </cell>
          <cell r="F17530">
            <v>7302</v>
          </cell>
        </row>
        <row r="17531">
          <cell r="A17531">
            <v>2022</v>
          </cell>
          <cell r="B17531" t="str">
            <v>Oaxaca</v>
          </cell>
          <cell r="F17531">
            <v>9041</v>
          </cell>
        </row>
        <row r="17532">
          <cell r="A17532">
            <v>2022</v>
          </cell>
          <cell r="B17532" t="str">
            <v>Oaxaca</v>
          </cell>
          <cell r="F17532">
            <v>6819</v>
          </cell>
        </row>
        <row r="17533">
          <cell r="A17533">
            <v>2022</v>
          </cell>
          <cell r="B17533" t="str">
            <v>Oaxaca</v>
          </cell>
          <cell r="F17533">
            <v>8490</v>
          </cell>
        </row>
        <row r="17534">
          <cell r="A17534">
            <v>2022</v>
          </cell>
          <cell r="B17534" t="str">
            <v>Oaxaca</v>
          </cell>
          <cell r="F17534">
            <v>6356</v>
          </cell>
        </row>
        <row r="17535">
          <cell r="A17535">
            <v>2022</v>
          </cell>
          <cell r="B17535" t="str">
            <v>Oaxaca</v>
          </cell>
          <cell r="F17535">
            <v>7961</v>
          </cell>
        </row>
        <row r="17536">
          <cell r="A17536">
            <v>2022</v>
          </cell>
          <cell r="B17536" t="str">
            <v>Oaxaca</v>
          </cell>
          <cell r="F17536">
            <v>5910</v>
          </cell>
        </row>
        <row r="17537">
          <cell r="A17537">
            <v>2022</v>
          </cell>
          <cell r="B17537" t="str">
            <v>Oaxaca</v>
          </cell>
          <cell r="F17537">
            <v>7452</v>
          </cell>
        </row>
        <row r="17538">
          <cell r="A17538">
            <v>2022</v>
          </cell>
          <cell r="B17538" t="str">
            <v>Oaxaca</v>
          </cell>
          <cell r="F17538">
            <v>5477</v>
          </cell>
        </row>
        <row r="17539">
          <cell r="A17539">
            <v>2022</v>
          </cell>
          <cell r="B17539" t="str">
            <v>Oaxaca</v>
          </cell>
          <cell r="F17539">
            <v>6953</v>
          </cell>
        </row>
        <row r="17540">
          <cell r="A17540">
            <v>2022</v>
          </cell>
          <cell r="B17540" t="str">
            <v>Oaxaca</v>
          </cell>
          <cell r="F17540">
            <v>5057</v>
          </cell>
        </row>
        <row r="17541">
          <cell r="A17541">
            <v>2022</v>
          </cell>
          <cell r="B17541" t="str">
            <v>Oaxaca</v>
          </cell>
          <cell r="F17541">
            <v>6465</v>
          </cell>
        </row>
        <row r="17542">
          <cell r="A17542">
            <v>2022</v>
          </cell>
          <cell r="B17542" t="str">
            <v>Oaxaca</v>
          </cell>
          <cell r="F17542">
            <v>4663</v>
          </cell>
        </row>
        <row r="17543">
          <cell r="A17543">
            <v>2022</v>
          </cell>
          <cell r="B17543" t="str">
            <v>Oaxaca</v>
          </cell>
          <cell r="F17543">
            <v>6004</v>
          </cell>
        </row>
        <row r="17544">
          <cell r="A17544">
            <v>2022</v>
          </cell>
          <cell r="B17544" t="str">
            <v>Oaxaca</v>
          </cell>
          <cell r="F17544">
            <v>4281</v>
          </cell>
        </row>
        <row r="17545">
          <cell r="A17545">
            <v>2022</v>
          </cell>
          <cell r="B17545" t="str">
            <v>Oaxaca</v>
          </cell>
          <cell r="F17545">
            <v>5547</v>
          </cell>
        </row>
        <row r="17546">
          <cell r="A17546">
            <v>2022</v>
          </cell>
          <cell r="B17546" t="str">
            <v>Oaxaca</v>
          </cell>
          <cell r="F17546">
            <v>3897</v>
          </cell>
        </row>
        <row r="17547">
          <cell r="A17547">
            <v>2022</v>
          </cell>
          <cell r="B17547" t="str">
            <v>Oaxaca</v>
          </cell>
          <cell r="F17547">
            <v>5084</v>
          </cell>
        </row>
        <row r="17548">
          <cell r="A17548">
            <v>2022</v>
          </cell>
          <cell r="B17548" t="str">
            <v>Oaxaca</v>
          </cell>
          <cell r="F17548">
            <v>3524</v>
          </cell>
        </row>
        <row r="17549">
          <cell r="A17549">
            <v>2022</v>
          </cell>
          <cell r="B17549" t="str">
            <v>Oaxaca</v>
          </cell>
          <cell r="F17549">
            <v>4629</v>
          </cell>
        </row>
        <row r="17550">
          <cell r="A17550">
            <v>2022</v>
          </cell>
          <cell r="B17550" t="str">
            <v>Oaxaca</v>
          </cell>
          <cell r="F17550">
            <v>3170</v>
          </cell>
        </row>
        <row r="17551">
          <cell r="A17551">
            <v>2022</v>
          </cell>
          <cell r="B17551" t="str">
            <v>Oaxaca</v>
          </cell>
          <cell r="F17551">
            <v>4189</v>
          </cell>
        </row>
        <row r="17552">
          <cell r="A17552">
            <v>2022</v>
          </cell>
          <cell r="B17552" t="str">
            <v>Oaxaca</v>
          </cell>
          <cell r="F17552">
            <v>2834</v>
          </cell>
        </row>
        <row r="17553">
          <cell r="A17553">
            <v>2022</v>
          </cell>
          <cell r="B17553" t="str">
            <v>Oaxaca</v>
          </cell>
          <cell r="F17553">
            <v>3766</v>
          </cell>
        </row>
        <row r="17554">
          <cell r="A17554">
            <v>2022</v>
          </cell>
          <cell r="B17554" t="str">
            <v>Oaxaca</v>
          </cell>
          <cell r="F17554">
            <v>2515</v>
          </cell>
        </row>
        <row r="17555">
          <cell r="A17555">
            <v>2022</v>
          </cell>
          <cell r="B17555" t="str">
            <v>Oaxaca</v>
          </cell>
          <cell r="F17555">
            <v>3362</v>
          </cell>
        </row>
        <row r="17556">
          <cell r="A17556">
            <v>2022</v>
          </cell>
          <cell r="B17556" t="str">
            <v>Oaxaca</v>
          </cell>
          <cell r="F17556">
            <v>2215</v>
          </cell>
        </row>
        <row r="17557">
          <cell r="A17557">
            <v>2022</v>
          </cell>
          <cell r="B17557" t="str">
            <v>Oaxaca</v>
          </cell>
          <cell r="F17557">
            <v>2976</v>
          </cell>
        </row>
        <row r="17558">
          <cell r="A17558">
            <v>2022</v>
          </cell>
          <cell r="B17558" t="str">
            <v>Oaxaca</v>
          </cell>
          <cell r="F17558">
            <v>1932</v>
          </cell>
        </row>
        <row r="17559">
          <cell r="A17559">
            <v>2022</v>
          </cell>
          <cell r="B17559" t="str">
            <v>Oaxaca</v>
          </cell>
          <cell r="F17559">
            <v>2611</v>
          </cell>
        </row>
        <row r="17560">
          <cell r="A17560">
            <v>2022</v>
          </cell>
          <cell r="B17560" t="str">
            <v>Oaxaca</v>
          </cell>
          <cell r="F17560">
            <v>1666</v>
          </cell>
        </row>
        <row r="17561">
          <cell r="A17561">
            <v>2022</v>
          </cell>
          <cell r="B17561" t="str">
            <v>Oaxaca</v>
          </cell>
          <cell r="F17561">
            <v>2265</v>
          </cell>
        </row>
        <row r="17562">
          <cell r="A17562">
            <v>2022</v>
          </cell>
          <cell r="B17562" t="str">
            <v>Oaxaca</v>
          </cell>
          <cell r="F17562">
            <v>1421</v>
          </cell>
        </row>
        <row r="17563">
          <cell r="A17563">
            <v>2022</v>
          </cell>
          <cell r="B17563" t="str">
            <v>Oaxaca</v>
          </cell>
          <cell r="F17563">
            <v>1945</v>
          </cell>
        </row>
        <row r="17564">
          <cell r="A17564">
            <v>2022</v>
          </cell>
          <cell r="B17564" t="str">
            <v>Oaxaca</v>
          </cell>
          <cell r="F17564">
            <v>1196</v>
          </cell>
        </row>
        <row r="17565">
          <cell r="A17565">
            <v>2022</v>
          </cell>
          <cell r="B17565" t="str">
            <v>Oaxaca</v>
          </cell>
          <cell r="F17565">
            <v>1646</v>
          </cell>
        </row>
        <row r="17566">
          <cell r="A17566">
            <v>2022</v>
          </cell>
          <cell r="B17566" t="str">
            <v>Oaxaca</v>
          </cell>
          <cell r="F17566">
            <v>990</v>
          </cell>
        </row>
        <row r="17567">
          <cell r="A17567">
            <v>2022</v>
          </cell>
          <cell r="B17567" t="str">
            <v>Oaxaca</v>
          </cell>
          <cell r="F17567">
            <v>1367</v>
          </cell>
        </row>
        <row r="17568">
          <cell r="A17568">
            <v>2022</v>
          </cell>
          <cell r="B17568" t="str">
            <v>Oaxaca</v>
          </cell>
          <cell r="F17568">
            <v>801</v>
          </cell>
        </row>
        <row r="17569">
          <cell r="A17569">
            <v>2022</v>
          </cell>
          <cell r="B17569" t="str">
            <v>Oaxaca</v>
          </cell>
          <cell r="F17569">
            <v>1112</v>
          </cell>
        </row>
        <row r="17570">
          <cell r="A17570">
            <v>2022</v>
          </cell>
          <cell r="B17570" t="str">
            <v>Oaxaca</v>
          </cell>
          <cell r="F17570">
            <v>639</v>
          </cell>
        </row>
        <row r="17571">
          <cell r="A17571">
            <v>2022</v>
          </cell>
          <cell r="B17571" t="str">
            <v>Oaxaca</v>
          </cell>
          <cell r="F17571">
            <v>890</v>
          </cell>
        </row>
        <row r="17572">
          <cell r="A17572">
            <v>2022</v>
          </cell>
          <cell r="B17572" t="str">
            <v>Oaxaca</v>
          </cell>
          <cell r="F17572">
            <v>498</v>
          </cell>
        </row>
        <row r="17573">
          <cell r="A17573">
            <v>2022</v>
          </cell>
          <cell r="B17573" t="str">
            <v>Oaxaca</v>
          </cell>
          <cell r="F17573">
            <v>697</v>
          </cell>
        </row>
        <row r="17574">
          <cell r="A17574">
            <v>2022</v>
          </cell>
          <cell r="B17574" t="str">
            <v>Oaxaca</v>
          </cell>
          <cell r="F17574">
            <v>380</v>
          </cell>
        </row>
        <row r="17575">
          <cell r="A17575">
            <v>2022</v>
          </cell>
          <cell r="B17575" t="str">
            <v>Oaxaca</v>
          </cell>
          <cell r="F17575">
            <v>533</v>
          </cell>
        </row>
        <row r="17576">
          <cell r="A17576">
            <v>2022</v>
          </cell>
          <cell r="B17576" t="str">
            <v>Oaxaca</v>
          </cell>
          <cell r="F17576">
            <v>284</v>
          </cell>
        </row>
        <row r="17577">
          <cell r="A17577">
            <v>2022</v>
          </cell>
          <cell r="B17577" t="str">
            <v>Oaxaca</v>
          </cell>
          <cell r="F17577">
            <v>399</v>
          </cell>
        </row>
        <row r="17578">
          <cell r="A17578">
            <v>2022</v>
          </cell>
          <cell r="B17578" t="str">
            <v>Oaxaca</v>
          </cell>
          <cell r="F17578">
            <v>207</v>
          </cell>
        </row>
        <row r="17579">
          <cell r="A17579">
            <v>2022</v>
          </cell>
          <cell r="B17579" t="str">
            <v>Oaxaca</v>
          </cell>
          <cell r="F17579">
            <v>291</v>
          </cell>
        </row>
        <row r="17580">
          <cell r="A17580">
            <v>2022</v>
          </cell>
          <cell r="B17580" t="str">
            <v>Oaxaca</v>
          </cell>
          <cell r="F17580">
            <v>146</v>
          </cell>
        </row>
        <row r="17581">
          <cell r="A17581">
            <v>2022</v>
          </cell>
          <cell r="B17581" t="str">
            <v>Oaxaca</v>
          </cell>
          <cell r="F17581">
            <v>206</v>
          </cell>
        </row>
        <row r="17582">
          <cell r="A17582">
            <v>2022</v>
          </cell>
          <cell r="B17582" t="str">
            <v>Oaxaca</v>
          </cell>
          <cell r="F17582">
            <v>100</v>
          </cell>
        </row>
        <row r="17583">
          <cell r="A17583">
            <v>2022</v>
          </cell>
          <cell r="B17583" t="str">
            <v>Oaxaca</v>
          </cell>
          <cell r="F17583">
            <v>141</v>
          </cell>
        </row>
        <row r="17584">
          <cell r="A17584">
            <v>2022</v>
          </cell>
          <cell r="B17584" t="str">
            <v>Oaxaca</v>
          </cell>
          <cell r="F17584">
            <v>66</v>
          </cell>
        </row>
        <row r="17585">
          <cell r="A17585">
            <v>2022</v>
          </cell>
          <cell r="B17585" t="str">
            <v>Oaxaca</v>
          </cell>
          <cell r="F17585">
            <v>94</v>
          </cell>
        </row>
        <row r="17586">
          <cell r="A17586">
            <v>2022</v>
          </cell>
          <cell r="B17586" t="str">
            <v>Oaxaca</v>
          </cell>
          <cell r="F17586">
            <v>42</v>
          </cell>
        </row>
        <row r="17587">
          <cell r="A17587">
            <v>2022</v>
          </cell>
          <cell r="B17587" t="str">
            <v>Oaxaca</v>
          </cell>
          <cell r="F17587">
            <v>59</v>
          </cell>
        </row>
        <row r="17588">
          <cell r="A17588">
            <v>2022</v>
          </cell>
          <cell r="B17588" t="str">
            <v>Oaxaca</v>
          </cell>
          <cell r="F17588">
            <v>26</v>
          </cell>
        </row>
        <row r="17589">
          <cell r="A17589">
            <v>2022</v>
          </cell>
          <cell r="B17589" t="str">
            <v>Oaxaca</v>
          </cell>
          <cell r="F17589">
            <v>36</v>
          </cell>
        </row>
        <row r="17590">
          <cell r="A17590">
            <v>2022</v>
          </cell>
          <cell r="B17590" t="str">
            <v>Oaxaca</v>
          </cell>
          <cell r="F17590">
            <v>15</v>
          </cell>
        </row>
        <row r="17591">
          <cell r="A17591">
            <v>2022</v>
          </cell>
          <cell r="B17591" t="str">
            <v>Oaxaca</v>
          </cell>
          <cell r="F17591">
            <v>21</v>
          </cell>
        </row>
        <row r="17592">
          <cell r="A17592">
            <v>2022</v>
          </cell>
          <cell r="B17592" t="str">
            <v>Oaxaca</v>
          </cell>
          <cell r="F17592">
            <v>8</v>
          </cell>
        </row>
        <row r="17593">
          <cell r="A17593">
            <v>2022</v>
          </cell>
          <cell r="B17593" t="str">
            <v>Oaxaca</v>
          </cell>
          <cell r="F17593">
            <v>11</v>
          </cell>
        </row>
        <row r="17594">
          <cell r="A17594">
            <v>2022</v>
          </cell>
          <cell r="B17594" t="str">
            <v>Oaxaca</v>
          </cell>
          <cell r="F17594">
            <v>4</v>
          </cell>
        </row>
        <row r="17595">
          <cell r="A17595">
            <v>2022</v>
          </cell>
          <cell r="B17595" t="str">
            <v>Oaxaca</v>
          </cell>
          <cell r="F17595">
            <v>6</v>
          </cell>
        </row>
        <row r="17596">
          <cell r="A17596">
            <v>2022</v>
          </cell>
          <cell r="B17596" t="str">
            <v>Oaxaca</v>
          </cell>
          <cell r="F17596">
            <v>2</v>
          </cell>
        </row>
        <row r="17597">
          <cell r="A17597">
            <v>2022</v>
          </cell>
          <cell r="B17597" t="str">
            <v>Oaxaca</v>
          </cell>
          <cell r="F17597">
            <v>3</v>
          </cell>
        </row>
        <row r="17598">
          <cell r="A17598">
            <v>2022</v>
          </cell>
          <cell r="B17598" t="str">
            <v>Oaxaca</v>
          </cell>
          <cell r="F17598">
            <v>2</v>
          </cell>
        </row>
        <row r="17599">
          <cell r="A17599">
            <v>2022</v>
          </cell>
          <cell r="B17599" t="str">
            <v>Oaxaca</v>
          </cell>
          <cell r="F17599">
            <v>1</v>
          </cell>
        </row>
        <row r="17600">
          <cell r="A17600">
            <v>2022</v>
          </cell>
          <cell r="B17600" t="str">
            <v>Oaxaca</v>
          </cell>
          <cell r="F17600">
            <v>1</v>
          </cell>
        </row>
        <row r="17601">
          <cell r="A17601">
            <v>2022</v>
          </cell>
          <cell r="B17601" t="str">
            <v>Oaxaca</v>
          </cell>
          <cell r="F17601">
            <v>0</v>
          </cell>
        </row>
        <row r="17602">
          <cell r="A17602">
            <v>2019</v>
          </cell>
          <cell r="B17602" t="str">
            <v>Puebla</v>
          </cell>
          <cell r="F17602">
            <v>60576</v>
          </cell>
        </row>
        <row r="17603">
          <cell r="A17603">
            <v>2019</v>
          </cell>
          <cell r="B17603" t="str">
            <v>Puebla</v>
          </cell>
          <cell r="F17603">
            <v>58443</v>
          </cell>
        </row>
        <row r="17604">
          <cell r="A17604">
            <v>2019</v>
          </cell>
          <cell r="B17604" t="str">
            <v>Puebla</v>
          </cell>
          <cell r="F17604">
            <v>60720</v>
          </cell>
        </row>
        <row r="17605">
          <cell r="A17605">
            <v>2019</v>
          </cell>
          <cell r="B17605" t="str">
            <v>Puebla</v>
          </cell>
          <cell r="F17605">
            <v>58623</v>
          </cell>
        </row>
        <row r="17606">
          <cell r="A17606">
            <v>2019</v>
          </cell>
          <cell r="B17606" t="str">
            <v>Puebla</v>
          </cell>
          <cell r="F17606">
            <v>60975</v>
          </cell>
        </row>
        <row r="17607">
          <cell r="A17607">
            <v>2019</v>
          </cell>
          <cell r="B17607" t="str">
            <v>Puebla</v>
          </cell>
          <cell r="F17607">
            <v>58879</v>
          </cell>
        </row>
        <row r="17608">
          <cell r="A17608">
            <v>2019</v>
          </cell>
          <cell r="B17608" t="str">
            <v>Puebla</v>
          </cell>
          <cell r="F17608">
            <v>61321</v>
          </cell>
        </row>
        <row r="17609">
          <cell r="A17609">
            <v>2019</v>
          </cell>
          <cell r="B17609" t="str">
            <v>Puebla</v>
          </cell>
          <cell r="F17609">
            <v>59269</v>
          </cell>
        </row>
        <row r="17610">
          <cell r="A17610">
            <v>2019</v>
          </cell>
          <cell r="B17610" t="str">
            <v>Puebla</v>
          </cell>
          <cell r="F17610">
            <v>61599</v>
          </cell>
        </row>
        <row r="17611">
          <cell r="A17611">
            <v>2019</v>
          </cell>
          <cell r="B17611" t="str">
            <v>Puebla</v>
          </cell>
          <cell r="F17611">
            <v>59632</v>
          </cell>
        </row>
        <row r="17612">
          <cell r="A17612">
            <v>2019</v>
          </cell>
          <cell r="B17612" t="str">
            <v>Puebla</v>
          </cell>
          <cell r="F17612">
            <v>61668</v>
          </cell>
        </row>
        <row r="17613">
          <cell r="A17613">
            <v>2019</v>
          </cell>
          <cell r="B17613" t="str">
            <v>Puebla</v>
          </cell>
          <cell r="F17613">
            <v>59771</v>
          </cell>
        </row>
        <row r="17614">
          <cell r="A17614">
            <v>2019</v>
          </cell>
          <cell r="B17614" t="str">
            <v>Puebla</v>
          </cell>
          <cell r="F17614">
            <v>61733</v>
          </cell>
        </row>
        <row r="17615">
          <cell r="A17615">
            <v>2019</v>
          </cell>
          <cell r="B17615" t="str">
            <v>Puebla</v>
          </cell>
          <cell r="F17615">
            <v>59867</v>
          </cell>
        </row>
        <row r="17616">
          <cell r="A17616">
            <v>2019</v>
          </cell>
          <cell r="B17616" t="str">
            <v>Puebla</v>
          </cell>
          <cell r="F17616">
            <v>61817</v>
          </cell>
        </row>
        <row r="17617">
          <cell r="A17617">
            <v>2019</v>
          </cell>
          <cell r="B17617" t="str">
            <v>Puebla</v>
          </cell>
          <cell r="F17617">
            <v>59951</v>
          </cell>
        </row>
        <row r="17618">
          <cell r="A17618">
            <v>2019</v>
          </cell>
          <cell r="B17618" t="str">
            <v>Puebla</v>
          </cell>
          <cell r="F17618">
            <v>61893</v>
          </cell>
        </row>
        <row r="17619">
          <cell r="A17619">
            <v>2019</v>
          </cell>
          <cell r="B17619" t="str">
            <v>Puebla</v>
          </cell>
          <cell r="F17619">
            <v>60049</v>
          </cell>
        </row>
        <row r="17620">
          <cell r="A17620">
            <v>2019</v>
          </cell>
          <cell r="B17620" t="str">
            <v>Puebla</v>
          </cell>
          <cell r="F17620">
            <v>61993</v>
          </cell>
        </row>
        <row r="17621">
          <cell r="A17621">
            <v>2019</v>
          </cell>
          <cell r="B17621" t="str">
            <v>Puebla</v>
          </cell>
          <cell r="F17621">
            <v>60166</v>
          </cell>
        </row>
        <row r="17622">
          <cell r="A17622">
            <v>2019</v>
          </cell>
          <cell r="B17622" t="str">
            <v>Puebla</v>
          </cell>
          <cell r="F17622">
            <v>62123</v>
          </cell>
        </row>
        <row r="17623">
          <cell r="A17623">
            <v>2019</v>
          </cell>
          <cell r="B17623" t="str">
            <v>Puebla</v>
          </cell>
          <cell r="F17623">
            <v>60334</v>
          </cell>
        </row>
        <row r="17624">
          <cell r="A17624">
            <v>2019</v>
          </cell>
          <cell r="B17624" t="str">
            <v>Puebla</v>
          </cell>
          <cell r="F17624">
            <v>62244</v>
          </cell>
        </row>
        <row r="17625">
          <cell r="A17625">
            <v>2019</v>
          </cell>
          <cell r="B17625" t="str">
            <v>Puebla</v>
          </cell>
          <cell r="F17625">
            <v>60519</v>
          </cell>
        </row>
        <row r="17626">
          <cell r="A17626">
            <v>2019</v>
          </cell>
          <cell r="B17626" t="str">
            <v>Puebla</v>
          </cell>
          <cell r="F17626">
            <v>62376</v>
          </cell>
        </row>
        <row r="17627">
          <cell r="A17627">
            <v>2019</v>
          </cell>
          <cell r="B17627" t="str">
            <v>Puebla</v>
          </cell>
          <cell r="F17627">
            <v>60662</v>
          </cell>
        </row>
        <row r="17628">
          <cell r="A17628">
            <v>2019</v>
          </cell>
          <cell r="B17628" t="str">
            <v>Puebla</v>
          </cell>
          <cell r="F17628">
            <v>62531</v>
          </cell>
        </row>
        <row r="17629">
          <cell r="A17629">
            <v>2019</v>
          </cell>
          <cell r="B17629" t="str">
            <v>Puebla</v>
          </cell>
          <cell r="F17629">
            <v>60816</v>
          </cell>
        </row>
        <row r="17630">
          <cell r="A17630">
            <v>2019</v>
          </cell>
          <cell r="B17630" t="str">
            <v>Puebla</v>
          </cell>
          <cell r="F17630">
            <v>62603</v>
          </cell>
        </row>
        <row r="17631">
          <cell r="A17631">
            <v>2019</v>
          </cell>
          <cell r="B17631" t="str">
            <v>Puebla</v>
          </cell>
          <cell r="F17631">
            <v>60931</v>
          </cell>
        </row>
        <row r="17632">
          <cell r="A17632">
            <v>2019</v>
          </cell>
          <cell r="B17632" t="str">
            <v>Puebla</v>
          </cell>
          <cell r="F17632">
            <v>62420</v>
          </cell>
        </row>
        <row r="17633">
          <cell r="A17633">
            <v>2019</v>
          </cell>
          <cell r="B17633" t="str">
            <v>Puebla</v>
          </cell>
          <cell r="F17633">
            <v>60843</v>
          </cell>
        </row>
        <row r="17634">
          <cell r="A17634">
            <v>2019</v>
          </cell>
          <cell r="B17634" t="str">
            <v>Puebla</v>
          </cell>
          <cell r="F17634">
            <v>61976</v>
          </cell>
        </row>
        <row r="17635">
          <cell r="A17635">
            <v>2019</v>
          </cell>
          <cell r="B17635" t="str">
            <v>Puebla</v>
          </cell>
          <cell r="F17635">
            <v>60575</v>
          </cell>
        </row>
        <row r="17636">
          <cell r="A17636">
            <v>2019</v>
          </cell>
          <cell r="B17636" t="str">
            <v>Puebla</v>
          </cell>
          <cell r="F17636">
            <v>61435</v>
          </cell>
        </row>
        <row r="17637">
          <cell r="A17637">
            <v>2019</v>
          </cell>
          <cell r="B17637" t="str">
            <v>Puebla</v>
          </cell>
          <cell r="F17637">
            <v>60287</v>
          </cell>
        </row>
        <row r="17638">
          <cell r="A17638">
            <v>2019</v>
          </cell>
          <cell r="B17638" t="str">
            <v>Puebla</v>
          </cell>
          <cell r="F17638">
            <v>60828</v>
          </cell>
        </row>
        <row r="17639">
          <cell r="A17639">
            <v>2019</v>
          </cell>
          <cell r="B17639" t="str">
            <v>Puebla</v>
          </cell>
          <cell r="F17639">
            <v>59974</v>
          </cell>
        </row>
        <row r="17640">
          <cell r="A17640">
            <v>2019</v>
          </cell>
          <cell r="B17640" t="str">
            <v>Puebla</v>
          </cell>
          <cell r="F17640">
            <v>60198</v>
          </cell>
        </row>
        <row r="17641">
          <cell r="A17641">
            <v>2019</v>
          </cell>
          <cell r="B17641" t="str">
            <v>Puebla</v>
          </cell>
          <cell r="F17641">
            <v>59600</v>
          </cell>
        </row>
        <row r="17642">
          <cell r="A17642">
            <v>2019</v>
          </cell>
          <cell r="B17642" t="str">
            <v>Puebla</v>
          </cell>
          <cell r="F17642">
            <v>59566</v>
          </cell>
        </row>
        <row r="17643">
          <cell r="A17643">
            <v>2019</v>
          </cell>
          <cell r="B17643" t="str">
            <v>Puebla</v>
          </cell>
          <cell r="F17643">
            <v>59153</v>
          </cell>
        </row>
        <row r="17644">
          <cell r="A17644">
            <v>2019</v>
          </cell>
          <cell r="B17644" t="str">
            <v>Puebla</v>
          </cell>
          <cell r="F17644">
            <v>58920</v>
          </cell>
        </row>
        <row r="17645">
          <cell r="A17645">
            <v>2019</v>
          </cell>
          <cell r="B17645" t="str">
            <v>Puebla</v>
          </cell>
          <cell r="F17645">
            <v>58698</v>
          </cell>
        </row>
        <row r="17646">
          <cell r="A17646">
            <v>2019</v>
          </cell>
          <cell r="B17646" t="str">
            <v>Puebla</v>
          </cell>
          <cell r="F17646">
            <v>58284</v>
          </cell>
        </row>
        <row r="17647">
          <cell r="A17647">
            <v>2019</v>
          </cell>
          <cell r="B17647" t="str">
            <v>Puebla</v>
          </cell>
          <cell r="F17647">
            <v>58343</v>
          </cell>
        </row>
        <row r="17648">
          <cell r="A17648">
            <v>2019</v>
          </cell>
          <cell r="B17648" t="str">
            <v>Puebla</v>
          </cell>
          <cell r="F17648">
            <v>57684</v>
          </cell>
        </row>
        <row r="17649">
          <cell r="A17649">
            <v>2019</v>
          </cell>
          <cell r="B17649" t="str">
            <v>Puebla</v>
          </cell>
          <cell r="F17649">
            <v>58093</v>
          </cell>
        </row>
        <row r="17650">
          <cell r="A17650">
            <v>2019</v>
          </cell>
          <cell r="B17650" t="str">
            <v>Puebla</v>
          </cell>
          <cell r="F17650">
            <v>57094</v>
          </cell>
        </row>
        <row r="17651">
          <cell r="A17651">
            <v>2019</v>
          </cell>
          <cell r="B17651" t="str">
            <v>Puebla</v>
          </cell>
          <cell r="F17651">
            <v>57863</v>
          </cell>
        </row>
        <row r="17652">
          <cell r="A17652">
            <v>2019</v>
          </cell>
          <cell r="B17652" t="str">
            <v>Puebla</v>
          </cell>
          <cell r="F17652">
            <v>56341</v>
          </cell>
        </row>
        <row r="17653">
          <cell r="A17653">
            <v>2019</v>
          </cell>
          <cell r="B17653" t="str">
            <v>Puebla</v>
          </cell>
          <cell r="F17653">
            <v>57480</v>
          </cell>
        </row>
        <row r="17654">
          <cell r="A17654">
            <v>2019</v>
          </cell>
          <cell r="B17654" t="str">
            <v>Puebla</v>
          </cell>
          <cell r="F17654">
            <v>55351</v>
          </cell>
        </row>
        <row r="17655">
          <cell r="A17655">
            <v>2019</v>
          </cell>
          <cell r="B17655" t="str">
            <v>Puebla</v>
          </cell>
          <cell r="F17655">
            <v>56919</v>
          </cell>
        </row>
        <row r="17656">
          <cell r="A17656">
            <v>2019</v>
          </cell>
          <cell r="B17656" t="str">
            <v>Puebla</v>
          </cell>
          <cell r="F17656">
            <v>54141</v>
          </cell>
        </row>
        <row r="17657">
          <cell r="A17657">
            <v>2019</v>
          </cell>
          <cell r="B17657" t="str">
            <v>Puebla</v>
          </cell>
          <cell r="F17657">
            <v>56250</v>
          </cell>
        </row>
        <row r="17658">
          <cell r="A17658">
            <v>2019</v>
          </cell>
          <cell r="B17658" t="str">
            <v>Puebla</v>
          </cell>
          <cell r="F17658">
            <v>52678</v>
          </cell>
        </row>
        <row r="17659">
          <cell r="A17659">
            <v>2019</v>
          </cell>
          <cell r="B17659" t="str">
            <v>Puebla</v>
          </cell>
          <cell r="F17659">
            <v>55436</v>
          </cell>
        </row>
        <row r="17660">
          <cell r="A17660">
            <v>2019</v>
          </cell>
          <cell r="B17660" t="str">
            <v>Puebla</v>
          </cell>
          <cell r="F17660">
            <v>51068</v>
          </cell>
        </row>
        <row r="17661">
          <cell r="A17661">
            <v>2019</v>
          </cell>
          <cell r="B17661" t="str">
            <v>Puebla</v>
          </cell>
          <cell r="F17661">
            <v>54528</v>
          </cell>
        </row>
        <row r="17662">
          <cell r="A17662">
            <v>2019</v>
          </cell>
          <cell r="B17662" t="str">
            <v>Puebla</v>
          </cell>
          <cell r="F17662">
            <v>49524</v>
          </cell>
        </row>
        <row r="17663">
          <cell r="A17663">
            <v>2019</v>
          </cell>
          <cell r="B17663" t="str">
            <v>Puebla</v>
          </cell>
          <cell r="F17663">
            <v>53691</v>
          </cell>
        </row>
        <row r="17664">
          <cell r="A17664">
            <v>2019</v>
          </cell>
          <cell r="B17664" t="str">
            <v>Puebla</v>
          </cell>
          <cell r="F17664">
            <v>48042</v>
          </cell>
        </row>
        <row r="17665">
          <cell r="A17665">
            <v>2019</v>
          </cell>
          <cell r="B17665" t="str">
            <v>Puebla</v>
          </cell>
          <cell r="F17665">
            <v>52903</v>
          </cell>
        </row>
        <row r="17666">
          <cell r="A17666">
            <v>2019</v>
          </cell>
          <cell r="B17666" t="str">
            <v>Puebla</v>
          </cell>
          <cell r="F17666">
            <v>46571</v>
          </cell>
        </row>
        <row r="17667">
          <cell r="A17667">
            <v>2019</v>
          </cell>
          <cell r="B17667" t="str">
            <v>Puebla</v>
          </cell>
          <cell r="F17667">
            <v>52076</v>
          </cell>
        </row>
        <row r="17668">
          <cell r="A17668">
            <v>2019</v>
          </cell>
          <cell r="B17668" t="str">
            <v>Puebla</v>
          </cell>
          <cell r="F17668">
            <v>45150</v>
          </cell>
        </row>
        <row r="17669">
          <cell r="A17669">
            <v>2019</v>
          </cell>
          <cell r="B17669" t="str">
            <v>Puebla</v>
          </cell>
          <cell r="F17669">
            <v>51227</v>
          </cell>
        </row>
        <row r="17670">
          <cell r="A17670">
            <v>2019</v>
          </cell>
          <cell r="B17670" t="str">
            <v>Puebla</v>
          </cell>
          <cell r="F17670">
            <v>43773</v>
          </cell>
        </row>
        <row r="17671">
          <cell r="A17671">
            <v>2019</v>
          </cell>
          <cell r="B17671" t="str">
            <v>Puebla</v>
          </cell>
          <cell r="F17671">
            <v>50358</v>
          </cell>
        </row>
        <row r="17672">
          <cell r="A17672">
            <v>2019</v>
          </cell>
          <cell r="B17672" t="str">
            <v>Puebla</v>
          </cell>
          <cell r="F17672">
            <v>42436</v>
          </cell>
        </row>
        <row r="17673">
          <cell r="A17673">
            <v>2019</v>
          </cell>
          <cell r="B17673" t="str">
            <v>Puebla</v>
          </cell>
          <cell r="F17673">
            <v>49484</v>
          </cell>
        </row>
        <row r="17674">
          <cell r="A17674">
            <v>2019</v>
          </cell>
          <cell r="B17674" t="str">
            <v>Puebla</v>
          </cell>
          <cell r="F17674">
            <v>41173</v>
          </cell>
        </row>
        <row r="17675">
          <cell r="A17675">
            <v>2019</v>
          </cell>
          <cell r="B17675" t="str">
            <v>Puebla</v>
          </cell>
          <cell r="F17675">
            <v>48638</v>
          </cell>
        </row>
        <row r="17676">
          <cell r="A17676">
            <v>2019</v>
          </cell>
          <cell r="B17676" t="str">
            <v>Puebla</v>
          </cell>
          <cell r="F17676">
            <v>40023</v>
          </cell>
        </row>
        <row r="17677">
          <cell r="A17677">
            <v>2019</v>
          </cell>
          <cell r="B17677" t="str">
            <v>Puebla</v>
          </cell>
          <cell r="F17677">
            <v>47816</v>
          </cell>
        </row>
        <row r="17678">
          <cell r="A17678">
            <v>2019</v>
          </cell>
          <cell r="B17678" t="str">
            <v>Puebla</v>
          </cell>
          <cell r="F17678">
            <v>39014</v>
          </cell>
        </row>
        <row r="17679">
          <cell r="A17679">
            <v>2019</v>
          </cell>
          <cell r="B17679" t="str">
            <v>Puebla</v>
          </cell>
          <cell r="F17679">
            <v>47017</v>
          </cell>
        </row>
        <row r="17680">
          <cell r="A17680">
            <v>2019</v>
          </cell>
          <cell r="B17680" t="str">
            <v>Puebla</v>
          </cell>
          <cell r="F17680">
            <v>38170</v>
          </cell>
        </row>
        <row r="17681">
          <cell r="A17681">
            <v>2019</v>
          </cell>
          <cell r="B17681" t="str">
            <v>Puebla</v>
          </cell>
          <cell r="F17681">
            <v>46260</v>
          </cell>
        </row>
        <row r="17682">
          <cell r="A17682">
            <v>2019</v>
          </cell>
          <cell r="B17682" t="str">
            <v>Puebla</v>
          </cell>
          <cell r="F17682">
            <v>37505</v>
          </cell>
        </row>
        <row r="17683">
          <cell r="A17683">
            <v>2019</v>
          </cell>
          <cell r="B17683" t="str">
            <v>Puebla</v>
          </cell>
          <cell r="F17683">
            <v>45557</v>
          </cell>
        </row>
        <row r="17684">
          <cell r="A17684">
            <v>2019</v>
          </cell>
          <cell r="B17684" t="str">
            <v>Puebla</v>
          </cell>
          <cell r="F17684">
            <v>37001</v>
          </cell>
        </row>
        <row r="17685">
          <cell r="A17685">
            <v>2019</v>
          </cell>
          <cell r="B17685" t="str">
            <v>Puebla</v>
          </cell>
          <cell r="F17685">
            <v>44908</v>
          </cell>
        </row>
        <row r="17686">
          <cell r="A17686">
            <v>2019</v>
          </cell>
          <cell r="B17686" t="str">
            <v>Puebla</v>
          </cell>
          <cell r="F17686">
            <v>36629</v>
          </cell>
        </row>
        <row r="17687">
          <cell r="A17687">
            <v>2019</v>
          </cell>
          <cell r="B17687" t="str">
            <v>Puebla</v>
          </cell>
          <cell r="F17687">
            <v>44306</v>
          </cell>
        </row>
        <row r="17688">
          <cell r="A17688">
            <v>2019</v>
          </cell>
          <cell r="B17688" t="str">
            <v>Puebla</v>
          </cell>
          <cell r="F17688">
            <v>36357</v>
          </cell>
        </row>
        <row r="17689">
          <cell r="A17689">
            <v>2019</v>
          </cell>
          <cell r="B17689" t="str">
            <v>Puebla</v>
          </cell>
          <cell r="F17689">
            <v>43740</v>
          </cell>
        </row>
        <row r="17690">
          <cell r="A17690">
            <v>2019</v>
          </cell>
          <cell r="B17690" t="str">
            <v>Puebla</v>
          </cell>
          <cell r="F17690">
            <v>36032</v>
          </cell>
        </row>
        <row r="17691">
          <cell r="A17691">
            <v>2019</v>
          </cell>
          <cell r="B17691" t="str">
            <v>Puebla</v>
          </cell>
          <cell r="F17691">
            <v>43066</v>
          </cell>
        </row>
        <row r="17692">
          <cell r="A17692">
            <v>2019</v>
          </cell>
          <cell r="B17692" t="str">
            <v>Puebla</v>
          </cell>
          <cell r="F17692">
            <v>35553</v>
          </cell>
        </row>
        <row r="17693">
          <cell r="A17693">
            <v>2019</v>
          </cell>
          <cell r="B17693" t="str">
            <v>Puebla</v>
          </cell>
          <cell r="F17693">
            <v>42214</v>
          </cell>
        </row>
        <row r="17694">
          <cell r="A17694">
            <v>2019</v>
          </cell>
          <cell r="B17694" t="str">
            <v>Puebla</v>
          </cell>
          <cell r="F17694">
            <v>34941</v>
          </cell>
        </row>
        <row r="17695">
          <cell r="A17695">
            <v>2019</v>
          </cell>
          <cell r="B17695" t="str">
            <v>Puebla</v>
          </cell>
          <cell r="F17695">
            <v>41242</v>
          </cell>
        </row>
        <row r="17696">
          <cell r="A17696">
            <v>2019</v>
          </cell>
          <cell r="B17696" t="str">
            <v>Puebla</v>
          </cell>
          <cell r="F17696">
            <v>34176</v>
          </cell>
        </row>
        <row r="17697">
          <cell r="A17697">
            <v>2019</v>
          </cell>
          <cell r="B17697" t="str">
            <v>Puebla</v>
          </cell>
          <cell r="F17697">
            <v>40156</v>
          </cell>
        </row>
        <row r="17698">
          <cell r="A17698">
            <v>2019</v>
          </cell>
          <cell r="B17698" t="str">
            <v>Puebla</v>
          </cell>
          <cell r="F17698">
            <v>33278</v>
          </cell>
        </row>
        <row r="17699">
          <cell r="A17699">
            <v>2019</v>
          </cell>
          <cell r="B17699" t="str">
            <v>Puebla</v>
          </cell>
          <cell r="F17699">
            <v>38987</v>
          </cell>
        </row>
        <row r="17700">
          <cell r="A17700">
            <v>2019</v>
          </cell>
          <cell r="B17700" t="str">
            <v>Puebla</v>
          </cell>
          <cell r="F17700">
            <v>32305</v>
          </cell>
        </row>
        <row r="17701">
          <cell r="A17701">
            <v>2019</v>
          </cell>
          <cell r="B17701" t="str">
            <v>Puebla</v>
          </cell>
          <cell r="F17701">
            <v>37780</v>
          </cell>
        </row>
        <row r="17702">
          <cell r="A17702">
            <v>2019</v>
          </cell>
          <cell r="B17702" t="str">
            <v>Puebla</v>
          </cell>
          <cell r="F17702">
            <v>31297</v>
          </cell>
        </row>
        <row r="17703">
          <cell r="A17703">
            <v>2019</v>
          </cell>
          <cell r="B17703" t="str">
            <v>Puebla</v>
          </cell>
          <cell r="F17703">
            <v>36559</v>
          </cell>
        </row>
        <row r="17704">
          <cell r="A17704">
            <v>2019</v>
          </cell>
          <cell r="B17704" t="str">
            <v>Puebla</v>
          </cell>
          <cell r="F17704">
            <v>30271</v>
          </cell>
        </row>
        <row r="17705">
          <cell r="A17705">
            <v>2019</v>
          </cell>
          <cell r="B17705" t="str">
            <v>Puebla</v>
          </cell>
          <cell r="F17705">
            <v>35351</v>
          </cell>
        </row>
        <row r="17706">
          <cell r="A17706">
            <v>2019</v>
          </cell>
          <cell r="B17706" t="str">
            <v>Puebla</v>
          </cell>
          <cell r="F17706">
            <v>29265</v>
          </cell>
        </row>
        <row r="17707">
          <cell r="A17707">
            <v>2019</v>
          </cell>
          <cell r="B17707" t="str">
            <v>Puebla</v>
          </cell>
          <cell r="F17707">
            <v>34185</v>
          </cell>
        </row>
        <row r="17708">
          <cell r="A17708">
            <v>2019</v>
          </cell>
          <cell r="B17708" t="str">
            <v>Puebla</v>
          </cell>
          <cell r="F17708">
            <v>28299</v>
          </cell>
        </row>
        <row r="17709">
          <cell r="A17709">
            <v>2019</v>
          </cell>
          <cell r="B17709" t="str">
            <v>Puebla</v>
          </cell>
          <cell r="F17709">
            <v>33083</v>
          </cell>
        </row>
        <row r="17710">
          <cell r="A17710">
            <v>2019</v>
          </cell>
          <cell r="B17710" t="str">
            <v>Puebla</v>
          </cell>
          <cell r="F17710">
            <v>27371</v>
          </cell>
        </row>
        <row r="17711">
          <cell r="A17711">
            <v>2019</v>
          </cell>
          <cell r="B17711" t="str">
            <v>Puebla</v>
          </cell>
          <cell r="F17711">
            <v>32041</v>
          </cell>
        </row>
        <row r="17712">
          <cell r="A17712">
            <v>2019</v>
          </cell>
          <cell r="B17712" t="str">
            <v>Puebla</v>
          </cell>
          <cell r="F17712">
            <v>26467</v>
          </cell>
        </row>
        <row r="17713">
          <cell r="A17713">
            <v>2019</v>
          </cell>
          <cell r="B17713" t="str">
            <v>Puebla</v>
          </cell>
          <cell r="F17713">
            <v>31029</v>
          </cell>
        </row>
        <row r="17714">
          <cell r="A17714">
            <v>2019</v>
          </cell>
          <cell r="B17714" t="str">
            <v>Puebla</v>
          </cell>
          <cell r="F17714">
            <v>25573</v>
          </cell>
        </row>
        <row r="17715">
          <cell r="A17715">
            <v>2019</v>
          </cell>
          <cell r="B17715" t="str">
            <v>Puebla</v>
          </cell>
          <cell r="F17715">
            <v>30027</v>
          </cell>
        </row>
        <row r="17716">
          <cell r="A17716">
            <v>2019</v>
          </cell>
          <cell r="B17716" t="str">
            <v>Puebla</v>
          </cell>
          <cell r="F17716">
            <v>24670</v>
          </cell>
        </row>
        <row r="17717">
          <cell r="A17717">
            <v>2019</v>
          </cell>
          <cell r="B17717" t="str">
            <v>Puebla</v>
          </cell>
          <cell r="F17717">
            <v>29018</v>
          </cell>
        </row>
        <row r="17718">
          <cell r="A17718">
            <v>2019</v>
          </cell>
          <cell r="B17718" t="str">
            <v>Puebla</v>
          </cell>
          <cell r="F17718">
            <v>23739</v>
          </cell>
        </row>
        <row r="17719">
          <cell r="A17719">
            <v>2019</v>
          </cell>
          <cell r="B17719" t="str">
            <v>Puebla</v>
          </cell>
          <cell r="F17719">
            <v>27977</v>
          </cell>
        </row>
        <row r="17720">
          <cell r="A17720">
            <v>2019</v>
          </cell>
          <cell r="B17720" t="str">
            <v>Puebla</v>
          </cell>
          <cell r="F17720">
            <v>22767</v>
          </cell>
        </row>
        <row r="17721">
          <cell r="A17721">
            <v>2019</v>
          </cell>
          <cell r="B17721" t="str">
            <v>Puebla</v>
          </cell>
          <cell r="F17721">
            <v>26888</v>
          </cell>
        </row>
        <row r="17722">
          <cell r="A17722">
            <v>2019</v>
          </cell>
          <cell r="B17722" t="str">
            <v>Puebla</v>
          </cell>
          <cell r="F17722">
            <v>21755</v>
          </cell>
        </row>
        <row r="17723">
          <cell r="A17723">
            <v>2019</v>
          </cell>
          <cell r="B17723" t="str">
            <v>Puebla</v>
          </cell>
          <cell r="F17723">
            <v>25754</v>
          </cell>
        </row>
        <row r="17724">
          <cell r="A17724">
            <v>2019</v>
          </cell>
          <cell r="B17724" t="str">
            <v>Puebla</v>
          </cell>
          <cell r="F17724">
            <v>20710</v>
          </cell>
        </row>
        <row r="17725">
          <cell r="A17725">
            <v>2019</v>
          </cell>
          <cell r="B17725" t="str">
            <v>Puebla</v>
          </cell>
          <cell r="F17725">
            <v>24581</v>
          </cell>
        </row>
        <row r="17726">
          <cell r="A17726">
            <v>2019</v>
          </cell>
          <cell r="B17726" t="str">
            <v>Puebla</v>
          </cell>
          <cell r="F17726">
            <v>19648</v>
          </cell>
        </row>
        <row r="17727">
          <cell r="A17727">
            <v>2019</v>
          </cell>
          <cell r="B17727" t="str">
            <v>Puebla</v>
          </cell>
          <cell r="F17727">
            <v>23386</v>
          </cell>
        </row>
        <row r="17728">
          <cell r="A17728">
            <v>2019</v>
          </cell>
          <cell r="B17728" t="str">
            <v>Puebla</v>
          </cell>
          <cell r="F17728">
            <v>18580</v>
          </cell>
        </row>
        <row r="17729">
          <cell r="A17729">
            <v>2019</v>
          </cell>
          <cell r="B17729" t="str">
            <v>Puebla</v>
          </cell>
          <cell r="F17729">
            <v>22192</v>
          </cell>
        </row>
        <row r="17730">
          <cell r="A17730">
            <v>2019</v>
          </cell>
          <cell r="B17730" t="str">
            <v>Puebla</v>
          </cell>
          <cell r="F17730">
            <v>17524</v>
          </cell>
        </row>
        <row r="17731">
          <cell r="A17731">
            <v>2019</v>
          </cell>
          <cell r="B17731" t="str">
            <v>Puebla</v>
          </cell>
          <cell r="F17731">
            <v>21015</v>
          </cell>
        </row>
        <row r="17732">
          <cell r="A17732">
            <v>2019</v>
          </cell>
          <cell r="B17732" t="str">
            <v>Puebla</v>
          </cell>
          <cell r="F17732">
            <v>16472</v>
          </cell>
        </row>
        <row r="17733">
          <cell r="A17733">
            <v>2019</v>
          </cell>
          <cell r="B17733" t="str">
            <v>Puebla</v>
          </cell>
          <cell r="F17733">
            <v>19859</v>
          </cell>
        </row>
        <row r="17734">
          <cell r="A17734">
            <v>2019</v>
          </cell>
          <cell r="B17734" t="str">
            <v>Puebla</v>
          </cell>
          <cell r="F17734">
            <v>15450</v>
          </cell>
        </row>
        <row r="17735">
          <cell r="A17735">
            <v>2019</v>
          </cell>
          <cell r="B17735" t="str">
            <v>Puebla</v>
          </cell>
          <cell r="F17735">
            <v>18721</v>
          </cell>
        </row>
        <row r="17736">
          <cell r="A17736">
            <v>2019</v>
          </cell>
          <cell r="B17736" t="str">
            <v>Puebla</v>
          </cell>
          <cell r="F17736">
            <v>14458</v>
          </cell>
        </row>
        <row r="17737">
          <cell r="A17737">
            <v>2019</v>
          </cell>
          <cell r="B17737" t="str">
            <v>Puebla</v>
          </cell>
          <cell r="F17737">
            <v>17602</v>
          </cell>
        </row>
        <row r="17738">
          <cell r="A17738">
            <v>2019</v>
          </cell>
          <cell r="B17738" t="str">
            <v>Puebla</v>
          </cell>
          <cell r="F17738">
            <v>13477</v>
          </cell>
        </row>
        <row r="17739">
          <cell r="A17739">
            <v>2019</v>
          </cell>
          <cell r="B17739" t="str">
            <v>Puebla</v>
          </cell>
          <cell r="F17739">
            <v>16515</v>
          </cell>
        </row>
        <row r="17740">
          <cell r="A17740">
            <v>2019</v>
          </cell>
          <cell r="B17740" t="str">
            <v>Puebla</v>
          </cell>
          <cell r="F17740">
            <v>12627</v>
          </cell>
        </row>
        <row r="17741">
          <cell r="A17741">
            <v>2019</v>
          </cell>
          <cell r="B17741" t="str">
            <v>Puebla</v>
          </cell>
          <cell r="F17741">
            <v>15581</v>
          </cell>
        </row>
        <row r="17742">
          <cell r="A17742">
            <v>2019</v>
          </cell>
          <cell r="B17742" t="str">
            <v>Puebla</v>
          </cell>
          <cell r="F17742">
            <v>11860</v>
          </cell>
        </row>
        <row r="17743">
          <cell r="A17743">
            <v>2019</v>
          </cell>
          <cell r="B17743" t="str">
            <v>Puebla</v>
          </cell>
          <cell r="F17743">
            <v>14733</v>
          </cell>
        </row>
        <row r="17744">
          <cell r="A17744">
            <v>2019</v>
          </cell>
          <cell r="B17744" t="str">
            <v>Puebla</v>
          </cell>
          <cell r="F17744">
            <v>11081</v>
          </cell>
        </row>
        <row r="17745">
          <cell r="A17745">
            <v>2019</v>
          </cell>
          <cell r="B17745" t="str">
            <v>Puebla</v>
          </cell>
          <cell r="F17745">
            <v>13858</v>
          </cell>
        </row>
        <row r="17746">
          <cell r="A17746">
            <v>2019</v>
          </cell>
          <cell r="B17746" t="str">
            <v>Puebla</v>
          </cell>
          <cell r="F17746">
            <v>10340</v>
          </cell>
        </row>
        <row r="17747">
          <cell r="A17747">
            <v>2019</v>
          </cell>
          <cell r="B17747" t="str">
            <v>Puebla</v>
          </cell>
          <cell r="F17747">
            <v>13028</v>
          </cell>
        </row>
        <row r="17748">
          <cell r="A17748">
            <v>2019</v>
          </cell>
          <cell r="B17748" t="str">
            <v>Puebla</v>
          </cell>
          <cell r="F17748">
            <v>9633</v>
          </cell>
        </row>
        <row r="17749">
          <cell r="A17749">
            <v>2019</v>
          </cell>
          <cell r="B17749" t="str">
            <v>Puebla</v>
          </cell>
          <cell r="F17749">
            <v>12246</v>
          </cell>
        </row>
        <row r="17750">
          <cell r="A17750">
            <v>2019</v>
          </cell>
          <cell r="B17750" t="str">
            <v>Puebla</v>
          </cell>
          <cell r="F17750">
            <v>8961</v>
          </cell>
        </row>
        <row r="17751">
          <cell r="A17751">
            <v>2019</v>
          </cell>
          <cell r="B17751" t="str">
            <v>Puebla</v>
          </cell>
          <cell r="F17751">
            <v>11504</v>
          </cell>
        </row>
        <row r="17752">
          <cell r="A17752">
            <v>2019</v>
          </cell>
          <cell r="B17752" t="str">
            <v>Puebla</v>
          </cell>
          <cell r="F17752">
            <v>8311</v>
          </cell>
        </row>
        <row r="17753">
          <cell r="A17753">
            <v>2019</v>
          </cell>
          <cell r="B17753" t="str">
            <v>Puebla</v>
          </cell>
          <cell r="F17753">
            <v>10790</v>
          </cell>
        </row>
        <row r="17754">
          <cell r="A17754">
            <v>2019</v>
          </cell>
          <cell r="B17754" t="str">
            <v>Puebla</v>
          </cell>
          <cell r="F17754">
            <v>7688</v>
          </cell>
        </row>
        <row r="17755">
          <cell r="A17755">
            <v>2019</v>
          </cell>
          <cell r="B17755" t="str">
            <v>Puebla</v>
          </cell>
          <cell r="F17755">
            <v>10105</v>
          </cell>
        </row>
        <row r="17756">
          <cell r="A17756">
            <v>2019</v>
          </cell>
          <cell r="B17756" t="str">
            <v>Puebla</v>
          </cell>
          <cell r="F17756">
            <v>7109</v>
          </cell>
        </row>
        <row r="17757">
          <cell r="A17757">
            <v>2019</v>
          </cell>
          <cell r="B17757" t="str">
            <v>Puebla</v>
          </cell>
          <cell r="F17757">
            <v>9466</v>
          </cell>
        </row>
        <row r="17758">
          <cell r="A17758">
            <v>2019</v>
          </cell>
          <cell r="B17758" t="str">
            <v>Puebla</v>
          </cell>
          <cell r="F17758">
            <v>6553</v>
          </cell>
        </row>
        <row r="17759">
          <cell r="A17759">
            <v>2019</v>
          </cell>
          <cell r="B17759" t="str">
            <v>Puebla</v>
          </cell>
          <cell r="F17759">
            <v>8841</v>
          </cell>
        </row>
        <row r="17760">
          <cell r="A17760">
            <v>2019</v>
          </cell>
          <cell r="B17760" t="str">
            <v>Puebla</v>
          </cell>
          <cell r="F17760">
            <v>6001</v>
          </cell>
        </row>
        <row r="17761">
          <cell r="A17761">
            <v>2019</v>
          </cell>
          <cell r="B17761" t="str">
            <v>Puebla</v>
          </cell>
          <cell r="F17761">
            <v>8205</v>
          </cell>
        </row>
        <row r="17762">
          <cell r="A17762">
            <v>2019</v>
          </cell>
          <cell r="B17762" t="str">
            <v>Puebla</v>
          </cell>
          <cell r="F17762">
            <v>5468</v>
          </cell>
        </row>
        <row r="17763">
          <cell r="A17763">
            <v>2019</v>
          </cell>
          <cell r="B17763" t="str">
            <v>Puebla</v>
          </cell>
          <cell r="F17763">
            <v>7580</v>
          </cell>
        </row>
        <row r="17764">
          <cell r="A17764">
            <v>2019</v>
          </cell>
          <cell r="B17764" t="str">
            <v>Puebla</v>
          </cell>
          <cell r="F17764">
            <v>4963</v>
          </cell>
        </row>
        <row r="17765">
          <cell r="A17765">
            <v>2019</v>
          </cell>
          <cell r="B17765" t="str">
            <v>Puebla</v>
          </cell>
          <cell r="F17765">
            <v>6976</v>
          </cell>
        </row>
        <row r="17766">
          <cell r="A17766">
            <v>2019</v>
          </cell>
          <cell r="B17766" t="str">
            <v>Puebla</v>
          </cell>
          <cell r="F17766">
            <v>4487</v>
          </cell>
        </row>
        <row r="17767">
          <cell r="A17767">
            <v>2019</v>
          </cell>
          <cell r="B17767" t="str">
            <v>Puebla</v>
          </cell>
          <cell r="F17767">
            <v>6394</v>
          </cell>
        </row>
        <row r="17768">
          <cell r="A17768">
            <v>2019</v>
          </cell>
          <cell r="B17768" t="str">
            <v>Puebla</v>
          </cell>
          <cell r="F17768">
            <v>4039</v>
          </cell>
        </row>
        <row r="17769">
          <cell r="A17769">
            <v>2019</v>
          </cell>
          <cell r="B17769" t="str">
            <v>Puebla</v>
          </cell>
          <cell r="F17769">
            <v>5831</v>
          </cell>
        </row>
        <row r="17770">
          <cell r="A17770">
            <v>2019</v>
          </cell>
          <cell r="B17770" t="str">
            <v>Puebla</v>
          </cell>
          <cell r="F17770">
            <v>3617</v>
          </cell>
        </row>
        <row r="17771">
          <cell r="A17771">
            <v>2019</v>
          </cell>
          <cell r="B17771" t="str">
            <v>Puebla</v>
          </cell>
          <cell r="F17771">
            <v>5290</v>
          </cell>
        </row>
        <row r="17772">
          <cell r="A17772">
            <v>2019</v>
          </cell>
          <cell r="B17772" t="str">
            <v>Puebla</v>
          </cell>
          <cell r="F17772">
            <v>3222</v>
          </cell>
        </row>
        <row r="17773">
          <cell r="A17773">
            <v>2019</v>
          </cell>
          <cell r="B17773" t="str">
            <v>Puebla</v>
          </cell>
          <cell r="F17773">
            <v>4764</v>
          </cell>
        </row>
        <row r="17774">
          <cell r="A17774">
            <v>2019</v>
          </cell>
          <cell r="B17774" t="str">
            <v>Puebla</v>
          </cell>
          <cell r="F17774">
            <v>2849</v>
          </cell>
        </row>
        <row r="17775">
          <cell r="A17775">
            <v>2019</v>
          </cell>
          <cell r="B17775" t="str">
            <v>Puebla</v>
          </cell>
          <cell r="F17775">
            <v>4249</v>
          </cell>
        </row>
        <row r="17776">
          <cell r="A17776">
            <v>2019</v>
          </cell>
          <cell r="B17776" t="str">
            <v>Puebla</v>
          </cell>
          <cell r="F17776">
            <v>2498</v>
          </cell>
        </row>
        <row r="17777">
          <cell r="A17777">
            <v>2019</v>
          </cell>
          <cell r="B17777" t="str">
            <v>Puebla</v>
          </cell>
          <cell r="F17777">
            <v>3756</v>
          </cell>
        </row>
        <row r="17778">
          <cell r="A17778">
            <v>2019</v>
          </cell>
          <cell r="B17778" t="str">
            <v>Puebla</v>
          </cell>
          <cell r="F17778">
            <v>2166</v>
          </cell>
        </row>
        <row r="17779">
          <cell r="A17779">
            <v>2019</v>
          </cell>
          <cell r="B17779" t="str">
            <v>Puebla</v>
          </cell>
          <cell r="F17779">
            <v>3288</v>
          </cell>
        </row>
        <row r="17780">
          <cell r="A17780">
            <v>2019</v>
          </cell>
          <cell r="B17780" t="str">
            <v>Puebla</v>
          </cell>
          <cell r="F17780">
            <v>1851</v>
          </cell>
        </row>
        <row r="17781">
          <cell r="A17781">
            <v>2019</v>
          </cell>
          <cell r="B17781" t="str">
            <v>Puebla</v>
          </cell>
          <cell r="F17781">
            <v>2840</v>
          </cell>
        </row>
        <row r="17782">
          <cell r="A17782">
            <v>2019</v>
          </cell>
          <cell r="B17782" t="str">
            <v>Puebla</v>
          </cell>
          <cell r="F17782">
            <v>1557</v>
          </cell>
        </row>
        <row r="17783">
          <cell r="A17783">
            <v>2019</v>
          </cell>
          <cell r="B17783" t="str">
            <v>Puebla</v>
          </cell>
          <cell r="F17783">
            <v>2417</v>
          </cell>
        </row>
        <row r="17784">
          <cell r="A17784">
            <v>2019</v>
          </cell>
          <cell r="B17784" t="str">
            <v>Puebla</v>
          </cell>
          <cell r="F17784">
            <v>1294</v>
          </cell>
        </row>
        <row r="17785">
          <cell r="A17785">
            <v>2019</v>
          </cell>
          <cell r="B17785" t="str">
            <v>Puebla</v>
          </cell>
          <cell r="F17785">
            <v>2034</v>
          </cell>
        </row>
        <row r="17786">
          <cell r="A17786">
            <v>2019</v>
          </cell>
          <cell r="B17786" t="str">
            <v>Puebla</v>
          </cell>
          <cell r="F17786">
            <v>1058</v>
          </cell>
        </row>
        <row r="17787">
          <cell r="A17787">
            <v>2019</v>
          </cell>
          <cell r="B17787" t="str">
            <v>Puebla</v>
          </cell>
          <cell r="F17787">
            <v>1687</v>
          </cell>
        </row>
        <row r="17788">
          <cell r="A17788">
            <v>2019</v>
          </cell>
          <cell r="B17788" t="str">
            <v>Puebla</v>
          </cell>
          <cell r="F17788">
            <v>852</v>
          </cell>
        </row>
        <row r="17789">
          <cell r="A17789">
            <v>2019</v>
          </cell>
          <cell r="B17789" t="str">
            <v>Puebla</v>
          </cell>
          <cell r="F17789">
            <v>1374</v>
          </cell>
        </row>
        <row r="17790">
          <cell r="A17790">
            <v>2019</v>
          </cell>
          <cell r="B17790" t="str">
            <v>Puebla</v>
          </cell>
          <cell r="F17790">
            <v>677</v>
          </cell>
        </row>
        <row r="17791">
          <cell r="A17791">
            <v>2019</v>
          </cell>
          <cell r="B17791" t="str">
            <v>Puebla</v>
          </cell>
          <cell r="F17791">
            <v>1105</v>
          </cell>
        </row>
        <row r="17792">
          <cell r="A17792">
            <v>2019</v>
          </cell>
          <cell r="B17792" t="str">
            <v>Puebla</v>
          </cell>
          <cell r="F17792">
            <v>527</v>
          </cell>
        </row>
        <row r="17793">
          <cell r="A17793">
            <v>2019</v>
          </cell>
          <cell r="B17793" t="str">
            <v>Puebla</v>
          </cell>
          <cell r="F17793">
            <v>871</v>
          </cell>
        </row>
        <row r="17794">
          <cell r="A17794">
            <v>2019</v>
          </cell>
          <cell r="B17794" t="str">
            <v>Puebla</v>
          </cell>
          <cell r="F17794">
            <v>401</v>
          </cell>
        </row>
        <row r="17795">
          <cell r="A17795">
            <v>2019</v>
          </cell>
          <cell r="B17795" t="str">
            <v>Puebla</v>
          </cell>
          <cell r="F17795">
            <v>671</v>
          </cell>
        </row>
        <row r="17796">
          <cell r="A17796">
            <v>2019</v>
          </cell>
          <cell r="B17796" t="str">
            <v>Puebla</v>
          </cell>
          <cell r="F17796">
            <v>297</v>
          </cell>
        </row>
        <row r="17797">
          <cell r="A17797">
            <v>2019</v>
          </cell>
          <cell r="B17797" t="str">
            <v>Puebla</v>
          </cell>
          <cell r="F17797">
            <v>504</v>
          </cell>
        </row>
        <row r="17798">
          <cell r="A17798">
            <v>2019</v>
          </cell>
          <cell r="B17798" t="str">
            <v>Puebla</v>
          </cell>
          <cell r="F17798">
            <v>214</v>
          </cell>
        </row>
        <row r="17799">
          <cell r="A17799">
            <v>2019</v>
          </cell>
          <cell r="B17799" t="str">
            <v>Puebla</v>
          </cell>
          <cell r="F17799">
            <v>368</v>
          </cell>
        </row>
        <row r="17800">
          <cell r="A17800">
            <v>2019</v>
          </cell>
          <cell r="B17800" t="str">
            <v>Puebla</v>
          </cell>
          <cell r="F17800">
            <v>150</v>
          </cell>
        </row>
        <row r="17801">
          <cell r="A17801">
            <v>2019</v>
          </cell>
          <cell r="B17801" t="str">
            <v>Puebla</v>
          </cell>
          <cell r="F17801">
            <v>262</v>
          </cell>
        </row>
        <row r="17802">
          <cell r="A17802">
            <v>2019</v>
          </cell>
          <cell r="B17802" t="str">
            <v>Puebla</v>
          </cell>
          <cell r="F17802">
            <v>102</v>
          </cell>
        </row>
        <row r="17803">
          <cell r="A17803">
            <v>2019</v>
          </cell>
          <cell r="B17803" t="str">
            <v>Puebla</v>
          </cell>
          <cell r="F17803">
            <v>180</v>
          </cell>
        </row>
        <row r="17804">
          <cell r="A17804">
            <v>2019</v>
          </cell>
          <cell r="B17804" t="str">
            <v>Puebla</v>
          </cell>
          <cell r="F17804">
            <v>67</v>
          </cell>
        </row>
        <row r="17805">
          <cell r="A17805">
            <v>2019</v>
          </cell>
          <cell r="B17805" t="str">
            <v>Puebla</v>
          </cell>
          <cell r="F17805">
            <v>119</v>
          </cell>
        </row>
        <row r="17806">
          <cell r="A17806">
            <v>2019</v>
          </cell>
          <cell r="B17806" t="str">
            <v>Puebla</v>
          </cell>
          <cell r="F17806">
            <v>41</v>
          </cell>
        </row>
        <row r="17807">
          <cell r="A17807">
            <v>2019</v>
          </cell>
          <cell r="B17807" t="str">
            <v>Puebla</v>
          </cell>
          <cell r="F17807">
            <v>76</v>
          </cell>
        </row>
        <row r="17808">
          <cell r="A17808">
            <v>2019</v>
          </cell>
          <cell r="B17808" t="str">
            <v>Puebla</v>
          </cell>
          <cell r="F17808">
            <v>25</v>
          </cell>
        </row>
        <row r="17809">
          <cell r="A17809">
            <v>2019</v>
          </cell>
          <cell r="B17809" t="str">
            <v>Puebla</v>
          </cell>
          <cell r="F17809">
            <v>48</v>
          </cell>
        </row>
        <row r="17810">
          <cell r="A17810">
            <v>2019</v>
          </cell>
          <cell r="B17810" t="str">
            <v>Puebla</v>
          </cell>
          <cell r="F17810">
            <v>15</v>
          </cell>
        </row>
        <row r="17811">
          <cell r="A17811">
            <v>2019</v>
          </cell>
          <cell r="B17811" t="str">
            <v>Puebla</v>
          </cell>
          <cell r="F17811">
            <v>28</v>
          </cell>
        </row>
        <row r="17812">
          <cell r="A17812">
            <v>2019</v>
          </cell>
          <cell r="B17812" t="str">
            <v>Puebla</v>
          </cell>
          <cell r="F17812">
            <v>8</v>
          </cell>
        </row>
        <row r="17813">
          <cell r="A17813">
            <v>2019</v>
          </cell>
          <cell r="B17813" t="str">
            <v>Puebla</v>
          </cell>
          <cell r="F17813">
            <v>16</v>
          </cell>
        </row>
        <row r="17814">
          <cell r="A17814">
            <v>2019</v>
          </cell>
          <cell r="B17814" t="str">
            <v>Puebla</v>
          </cell>
          <cell r="F17814">
            <v>4</v>
          </cell>
        </row>
        <row r="17815">
          <cell r="A17815">
            <v>2019</v>
          </cell>
          <cell r="B17815" t="str">
            <v>Puebla</v>
          </cell>
          <cell r="F17815">
            <v>8</v>
          </cell>
        </row>
        <row r="17816">
          <cell r="A17816">
            <v>2019</v>
          </cell>
          <cell r="B17816" t="str">
            <v>Puebla</v>
          </cell>
          <cell r="F17816">
            <v>3</v>
          </cell>
        </row>
        <row r="17817">
          <cell r="A17817">
            <v>2019</v>
          </cell>
          <cell r="B17817" t="str">
            <v>Puebla</v>
          </cell>
          <cell r="F17817">
            <v>4</v>
          </cell>
        </row>
        <row r="17818">
          <cell r="A17818">
            <v>2019</v>
          </cell>
          <cell r="B17818" t="str">
            <v>Puebla</v>
          </cell>
          <cell r="F17818">
            <v>2</v>
          </cell>
        </row>
        <row r="17819">
          <cell r="A17819">
            <v>2019</v>
          </cell>
          <cell r="B17819" t="str">
            <v>Puebla</v>
          </cell>
          <cell r="F17819">
            <v>3</v>
          </cell>
        </row>
        <row r="17820">
          <cell r="A17820">
            <v>2019</v>
          </cell>
          <cell r="B17820" t="str">
            <v>Puebla</v>
          </cell>
          <cell r="F17820">
            <v>0</v>
          </cell>
        </row>
        <row r="17821">
          <cell r="A17821">
            <v>2019</v>
          </cell>
          <cell r="B17821" t="str">
            <v>Puebla</v>
          </cell>
          <cell r="F17821">
            <v>1</v>
          </cell>
        </row>
        <row r="17822">
          <cell r="A17822">
            <v>2020</v>
          </cell>
          <cell r="B17822" t="str">
            <v>Puebla</v>
          </cell>
          <cell r="F17822">
            <v>60099</v>
          </cell>
        </row>
        <row r="17823">
          <cell r="A17823">
            <v>2020</v>
          </cell>
          <cell r="B17823" t="str">
            <v>Puebla</v>
          </cell>
          <cell r="F17823">
            <v>57979</v>
          </cell>
        </row>
        <row r="17824">
          <cell r="A17824">
            <v>2020</v>
          </cell>
          <cell r="B17824" t="str">
            <v>Puebla</v>
          </cell>
          <cell r="F17824">
            <v>60257</v>
          </cell>
        </row>
        <row r="17825">
          <cell r="A17825">
            <v>2020</v>
          </cell>
          <cell r="B17825" t="str">
            <v>Puebla</v>
          </cell>
          <cell r="F17825">
            <v>58166</v>
          </cell>
        </row>
        <row r="17826">
          <cell r="A17826">
            <v>2020</v>
          </cell>
          <cell r="B17826" t="str">
            <v>Puebla</v>
          </cell>
          <cell r="F17826">
            <v>60517</v>
          </cell>
        </row>
        <row r="17827">
          <cell r="A17827">
            <v>2020</v>
          </cell>
          <cell r="B17827" t="str">
            <v>Puebla</v>
          </cell>
          <cell r="F17827">
            <v>58423</v>
          </cell>
        </row>
        <row r="17828">
          <cell r="A17828">
            <v>2020</v>
          </cell>
          <cell r="B17828" t="str">
            <v>Puebla</v>
          </cell>
          <cell r="F17828">
            <v>60794</v>
          </cell>
        </row>
        <row r="17829">
          <cell r="A17829">
            <v>2020</v>
          </cell>
          <cell r="B17829" t="str">
            <v>Puebla</v>
          </cell>
          <cell r="F17829">
            <v>58679</v>
          </cell>
        </row>
        <row r="17830">
          <cell r="A17830">
            <v>2020</v>
          </cell>
          <cell r="B17830" t="str">
            <v>Puebla</v>
          </cell>
          <cell r="F17830">
            <v>61145</v>
          </cell>
        </row>
        <row r="17831">
          <cell r="A17831">
            <v>2020</v>
          </cell>
          <cell r="B17831" t="str">
            <v>Puebla</v>
          </cell>
          <cell r="F17831">
            <v>59066</v>
          </cell>
        </row>
        <row r="17832">
          <cell r="A17832">
            <v>2020</v>
          </cell>
          <cell r="B17832" t="str">
            <v>Puebla</v>
          </cell>
          <cell r="F17832">
            <v>61452</v>
          </cell>
        </row>
        <row r="17833">
          <cell r="A17833">
            <v>2020</v>
          </cell>
          <cell r="B17833" t="str">
            <v>Puebla</v>
          </cell>
          <cell r="F17833">
            <v>59456</v>
          </cell>
        </row>
        <row r="17834">
          <cell r="A17834">
            <v>2020</v>
          </cell>
          <cell r="B17834" t="str">
            <v>Puebla</v>
          </cell>
          <cell r="F17834">
            <v>61553</v>
          </cell>
        </row>
        <row r="17835">
          <cell r="A17835">
            <v>2020</v>
          </cell>
          <cell r="B17835" t="str">
            <v>Puebla</v>
          </cell>
          <cell r="F17835">
            <v>59627</v>
          </cell>
        </row>
        <row r="17836">
          <cell r="A17836">
            <v>2020</v>
          </cell>
          <cell r="B17836" t="str">
            <v>Puebla</v>
          </cell>
          <cell r="F17836">
            <v>61623</v>
          </cell>
        </row>
        <row r="17837">
          <cell r="A17837">
            <v>2020</v>
          </cell>
          <cell r="B17837" t="str">
            <v>Puebla</v>
          </cell>
          <cell r="F17837">
            <v>59737</v>
          </cell>
        </row>
        <row r="17838">
          <cell r="A17838">
            <v>2020</v>
          </cell>
          <cell r="B17838" t="str">
            <v>Puebla</v>
          </cell>
          <cell r="F17838">
            <v>61713</v>
          </cell>
        </row>
        <row r="17839">
          <cell r="A17839">
            <v>2020</v>
          </cell>
          <cell r="B17839" t="str">
            <v>Puebla</v>
          </cell>
          <cell r="F17839">
            <v>59834</v>
          </cell>
        </row>
        <row r="17840">
          <cell r="A17840">
            <v>2020</v>
          </cell>
          <cell r="B17840" t="str">
            <v>Puebla</v>
          </cell>
          <cell r="F17840">
            <v>61796</v>
          </cell>
        </row>
        <row r="17841">
          <cell r="A17841">
            <v>2020</v>
          </cell>
          <cell r="B17841" t="str">
            <v>Puebla</v>
          </cell>
          <cell r="F17841">
            <v>59943</v>
          </cell>
        </row>
        <row r="17842">
          <cell r="A17842">
            <v>2020</v>
          </cell>
          <cell r="B17842" t="str">
            <v>Puebla</v>
          </cell>
          <cell r="F17842">
            <v>61910</v>
          </cell>
        </row>
        <row r="17843">
          <cell r="A17843">
            <v>2020</v>
          </cell>
          <cell r="B17843" t="str">
            <v>Puebla</v>
          </cell>
          <cell r="F17843">
            <v>60091</v>
          </cell>
        </row>
        <row r="17844">
          <cell r="A17844">
            <v>2020</v>
          </cell>
          <cell r="B17844" t="str">
            <v>Puebla</v>
          </cell>
          <cell r="F17844">
            <v>62052</v>
          </cell>
        </row>
        <row r="17845">
          <cell r="A17845">
            <v>2020</v>
          </cell>
          <cell r="B17845" t="str">
            <v>Puebla</v>
          </cell>
          <cell r="F17845">
            <v>60284</v>
          </cell>
        </row>
        <row r="17846">
          <cell r="A17846">
            <v>2020</v>
          </cell>
          <cell r="B17846" t="str">
            <v>Puebla</v>
          </cell>
          <cell r="F17846">
            <v>62167</v>
          </cell>
        </row>
        <row r="17847">
          <cell r="A17847">
            <v>2020</v>
          </cell>
          <cell r="B17847" t="str">
            <v>Puebla</v>
          </cell>
          <cell r="F17847">
            <v>60465</v>
          </cell>
        </row>
        <row r="17848">
          <cell r="A17848">
            <v>2020</v>
          </cell>
          <cell r="B17848" t="str">
            <v>Puebla</v>
          </cell>
          <cell r="F17848">
            <v>62278</v>
          </cell>
        </row>
        <row r="17849">
          <cell r="A17849">
            <v>2020</v>
          </cell>
          <cell r="B17849" t="str">
            <v>Puebla</v>
          </cell>
          <cell r="F17849">
            <v>60598</v>
          </cell>
        </row>
        <row r="17850">
          <cell r="A17850">
            <v>2020</v>
          </cell>
          <cell r="B17850" t="str">
            <v>Puebla</v>
          </cell>
          <cell r="F17850">
            <v>62399</v>
          </cell>
        </row>
        <row r="17851">
          <cell r="A17851">
            <v>2020</v>
          </cell>
          <cell r="B17851" t="str">
            <v>Puebla</v>
          </cell>
          <cell r="F17851">
            <v>60737</v>
          </cell>
        </row>
        <row r="17852">
          <cell r="A17852">
            <v>2020</v>
          </cell>
          <cell r="B17852" t="str">
            <v>Puebla</v>
          </cell>
          <cell r="F17852">
            <v>62413</v>
          </cell>
        </row>
        <row r="17853">
          <cell r="A17853">
            <v>2020</v>
          </cell>
          <cell r="B17853" t="str">
            <v>Puebla</v>
          </cell>
          <cell r="F17853">
            <v>60818</v>
          </cell>
        </row>
        <row r="17854">
          <cell r="A17854">
            <v>2020</v>
          </cell>
          <cell r="B17854" t="str">
            <v>Puebla</v>
          </cell>
          <cell r="F17854">
            <v>62160</v>
          </cell>
        </row>
        <row r="17855">
          <cell r="A17855">
            <v>2020</v>
          </cell>
          <cell r="B17855" t="str">
            <v>Puebla</v>
          </cell>
          <cell r="F17855">
            <v>60691</v>
          </cell>
        </row>
        <row r="17856">
          <cell r="A17856">
            <v>2020</v>
          </cell>
          <cell r="B17856" t="str">
            <v>Puebla</v>
          </cell>
          <cell r="F17856">
            <v>61656</v>
          </cell>
        </row>
        <row r="17857">
          <cell r="A17857">
            <v>2020</v>
          </cell>
          <cell r="B17857" t="str">
            <v>Puebla</v>
          </cell>
          <cell r="F17857">
            <v>60395</v>
          </cell>
        </row>
        <row r="17858">
          <cell r="A17858">
            <v>2020</v>
          </cell>
          <cell r="B17858" t="str">
            <v>Puebla</v>
          </cell>
          <cell r="F17858">
            <v>61057</v>
          </cell>
        </row>
        <row r="17859">
          <cell r="A17859">
            <v>2020</v>
          </cell>
          <cell r="B17859" t="str">
            <v>Puebla</v>
          </cell>
          <cell r="F17859">
            <v>60080</v>
          </cell>
        </row>
        <row r="17860">
          <cell r="A17860">
            <v>2020</v>
          </cell>
          <cell r="B17860" t="str">
            <v>Puebla</v>
          </cell>
          <cell r="F17860">
            <v>60405</v>
          </cell>
        </row>
        <row r="17861">
          <cell r="A17861">
            <v>2020</v>
          </cell>
          <cell r="B17861" t="str">
            <v>Puebla</v>
          </cell>
          <cell r="F17861">
            <v>59745</v>
          </cell>
        </row>
        <row r="17862">
          <cell r="A17862">
            <v>2020</v>
          </cell>
          <cell r="B17862" t="str">
            <v>Puebla</v>
          </cell>
          <cell r="F17862">
            <v>59698</v>
          </cell>
        </row>
        <row r="17863">
          <cell r="A17863">
            <v>2020</v>
          </cell>
          <cell r="B17863" t="str">
            <v>Puebla</v>
          </cell>
          <cell r="F17863">
            <v>59305</v>
          </cell>
        </row>
        <row r="17864">
          <cell r="A17864">
            <v>2020</v>
          </cell>
          <cell r="B17864" t="str">
            <v>Puebla</v>
          </cell>
          <cell r="F17864">
            <v>59003</v>
          </cell>
        </row>
        <row r="17865">
          <cell r="A17865">
            <v>2020</v>
          </cell>
          <cell r="B17865" t="str">
            <v>Puebla</v>
          </cell>
          <cell r="F17865">
            <v>58800</v>
          </cell>
        </row>
        <row r="17866">
          <cell r="A17866">
            <v>2020</v>
          </cell>
          <cell r="B17866" t="str">
            <v>Puebla</v>
          </cell>
          <cell r="F17866">
            <v>58345</v>
          </cell>
        </row>
        <row r="17867">
          <cell r="A17867">
            <v>2020</v>
          </cell>
          <cell r="B17867" t="str">
            <v>Puebla</v>
          </cell>
          <cell r="F17867">
            <v>58340</v>
          </cell>
        </row>
        <row r="17868">
          <cell r="A17868">
            <v>2020</v>
          </cell>
          <cell r="B17868" t="str">
            <v>Puebla</v>
          </cell>
          <cell r="F17868">
            <v>57706</v>
          </cell>
        </row>
        <row r="17869">
          <cell r="A17869">
            <v>2020</v>
          </cell>
          <cell r="B17869" t="str">
            <v>Puebla</v>
          </cell>
          <cell r="F17869">
            <v>57984</v>
          </cell>
        </row>
        <row r="17870">
          <cell r="A17870">
            <v>2020</v>
          </cell>
          <cell r="B17870" t="str">
            <v>Puebla</v>
          </cell>
          <cell r="F17870">
            <v>57110</v>
          </cell>
        </row>
        <row r="17871">
          <cell r="A17871">
            <v>2020</v>
          </cell>
          <cell r="B17871" t="str">
            <v>Puebla</v>
          </cell>
          <cell r="F17871">
            <v>57737</v>
          </cell>
        </row>
        <row r="17872">
          <cell r="A17872">
            <v>2020</v>
          </cell>
          <cell r="B17872" t="str">
            <v>Puebla</v>
          </cell>
          <cell r="F17872">
            <v>56517</v>
          </cell>
        </row>
        <row r="17873">
          <cell r="A17873">
            <v>2020</v>
          </cell>
          <cell r="B17873" t="str">
            <v>Puebla</v>
          </cell>
          <cell r="F17873">
            <v>57504</v>
          </cell>
        </row>
        <row r="17874">
          <cell r="A17874">
            <v>2020</v>
          </cell>
          <cell r="B17874" t="str">
            <v>Puebla</v>
          </cell>
          <cell r="F17874">
            <v>55769</v>
          </cell>
        </row>
        <row r="17875">
          <cell r="A17875">
            <v>2020</v>
          </cell>
          <cell r="B17875" t="str">
            <v>Puebla</v>
          </cell>
          <cell r="F17875">
            <v>57121</v>
          </cell>
        </row>
        <row r="17876">
          <cell r="A17876">
            <v>2020</v>
          </cell>
          <cell r="B17876" t="str">
            <v>Puebla</v>
          </cell>
          <cell r="F17876">
            <v>54802</v>
          </cell>
        </row>
        <row r="17877">
          <cell r="A17877">
            <v>2020</v>
          </cell>
          <cell r="B17877" t="str">
            <v>Puebla</v>
          </cell>
          <cell r="F17877">
            <v>56570</v>
          </cell>
        </row>
        <row r="17878">
          <cell r="A17878">
            <v>2020</v>
          </cell>
          <cell r="B17878" t="str">
            <v>Puebla</v>
          </cell>
          <cell r="F17878">
            <v>53621</v>
          </cell>
        </row>
        <row r="17879">
          <cell r="A17879">
            <v>2020</v>
          </cell>
          <cell r="B17879" t="str">
            <v>Puebla</v>
          </cell>
          <cell r="F17879">
            <v>55914</v>
          </cell>
        </row>
        <row r="17880">
          <cell r="A17880">
            <v>2020</v>
          </cell>
          <cell r="B17880" t="str">
            <v>Puebla</v>
          </cell>
          <cell r="F17880">
            <v>52186</v>
          </cell>
        </row>
        <row r="17881">
          <cell r="A17881">
            <v>2020</v>
          </cell>
          <cell r="B17881" t="str">
            <v>Puebla</v>
          </cell>
          <cell r="F17881">
            <v>55114</v>
          </cell>
        </row>
        <row r="17882">
          <cell r="A17882">
            <v>2020</v>
          </cell>
          <cell r="B17882" t="str">
            <v>Puebla</v>
          </cell>
          <cell r="F17882">
            <v>50630</v>
          </cell>
        </row>
        <row r="17883">
          <cell r="A17883">
            <v>2020</v>
          </cell>
          <cell r="B17883" t="str">
            <v>Puebla</v>
          </cell>
          <cell r="F17883">
            <v>54247</v>
          </cell>
        </row>
        <row r="17884">
          <cell r="A17884">
            <v>2020</v>
          </cell>
          <cell r="B17884" t="str">
            <v>Puebla</v>
          </cell>
          <cell r="F17884">
            <v>49134</v>
          </cell>
        </row>
        <row r="17885">
          <cell r="A17885">
            <v>2020</v>
          </cell>
          <cell r="B17885" t="str">
            <v>Puebla</v>
          </cell>
          <cell r="F17885">
            <v>53449</v>
          </cell>
        </row>
        <row r="17886">
          <cell r="A17886">
            <v>2020</v>
          </cell>
          <cell r="B17886" t="str">
            <v>Puebla</v>
          </cell>
          <cell r="F17886">
            <v>47678</v>
          </cell>
        </row>
        <row r="17887">
          <cell r="A17887">
            <v>2020</v>
          </cell>
          <cell r="B17887" t="str">
            <v>Puebla</v>
          </cell>
          <cell r="F17887">
            <v>52673</v>
          </cell>
        </row>
        <row r="17888">
          <cell r="A17888">
            <v>2020</v>
          </cell>
          <cell r="B17888" t="str">
            <v>Puebla</v>
          </cell>
          <cell r="F17888">
            <v>46233</v>
          </cell>
        </row>
        <row r="17889">
          <cell r="A17889">
            <v>2020</v>
          </cell>
          <cell r="B17889" t="str">
            <v>Puebla</v>
          </cell>
          <cell r="F17889">
            <v>51857</v>
          </cell>
        </row>
        <row r="17890">
          <cell r="A17890">
            <v>2020</v>
          </cell>
          <cell r="B17890" t="str">
            <v>Puebla</v>
          </cell>
          <cell r="F17890">
            <v>44835</v>
          </cell>
        </row>
        <row r="17891">
          <cell r="A17891">
            <v>2020</v>
          </cell>
          <cell r="B17891" t="str">
            <v>Puebla</v>
          </cell>
          <cell r="F17891">
            <v>51019</v>
          </cell>
        </row>
        <row r="17892">
          <cell r="A17892">
            <v>2020</v>
          </cell>
          <cell r="B17892" t="str">
            <v>Puebla</v>
          </cell>
          <cell r="F17892">
            <v>43481</v>
          </cell>
        </row>
        <row r="17893">
          <cell r="A17893">
            <v>2020</v>
          </cell>
          <cell r="B17893" t="str">
            <v>Puebla</v>
          </cell>
          <cell r="F17893">
            <v>50166</v>
          </cell>
        </row>
        <row r="17894">
          <cell r="A17894">
            <v>2020</v>
          </cell>
          <cell r="B17894" t="str">
            <v>Puebla</v>
          </cell>
          <cell r="F17894">
            <v>42166</v>
          </cell>
        </row>
        <row r="17895">
          <cell r="A17895">
            <v>2020</v>
          </cell>
          <cell r="B17895" t="str">
            <v>Puebla</v>
          </cell>
          <cell r="F17895">
            <v>49308</v>
          </cell>
        </row>
        <row r="17896">
          <cell r="A17896">
            <v>2020</v>
          </cell>
          <cell r="B17896" t="str">
            <v>Puebla</v>
          </cell>
          <cell r="F17896">
            <v>40917</v>
          </cell>
        </row>
        <row r="17897">
          <cell r="A17897">
            <v>2020</v>
          </cell>
          <cell r="B17897" t="str">
            <v>Puebla</v>
          </cell>
          <cell r="F17897">
            <v>48467</v>
          </cell>
        </row>
        <row r="17898">
          <cell r="A17898">
            <v>2020</v>
          </cell>
          <cell r="B17898" t="str">
            <v>Puebla</v>
          </cell>
          <cell r="F17898">
            <v>39778</v>
          </cell>
        </row>
        <row r="17899">
          <cell r="A17899">
            <v>2020</v>
          </cell>
          <cell r="B17899" t="str">
            <v>Puebla</v>
          </cell>
          <cell r="F17899">
            <v>47649</v>
          </cell>
        </row>
        <row r="17900">
          <cell r="A17900">
            <v>2020</v>
          </cell>
          <cell r="B17900" t="str">
            <v>Puebla</v>
          </cell>
          <cell r="F17900">
            <v>38777</v>
          </cell>
        </row>
        <row r="17901">
          <cell r="A17901">
            <v>2020</v>
          </cell>
          <cell r="B17901" t="str">
            <v>Puebla</v>
          </cell>
          <cell r="F17901">
            <v>46854</v>
          </cell>
        </row>
        <row r="17902">
          <cell r="A17902">
            <v>2020</v>
          </cell>
          <cell r="B17902" t="str">
            <v>Puebla</v>
          </cell>
          <cell r="F17902">
            <v>37945</v>
          </cell>
        </row>
        <row r="17903">
          <cell r="A17903">
            <v>2020</v>
          </cell>
          <cell r="B17903" t="str">
            <v>Puebla</v>
          </cell>
          <cell r="F17903">
            <v>46099</v>
          </cell>
        </row>
        <row r="17904">
          <cell r="A17904">
            <v>2020</v>
          </cell>
          <cell r="B17904" t="str">
            <v>Puebla</v>
          </cell>
          <cell r="F17904">
            <v>37289</v>
          </cell>
        </row>
        <row r="17905">
          <cell r="A17905">
            <v>2020</v>
          </cell>
          <cell r="B17905" t="str">
            <v>Puebla</v>
          </cell>
          <cell r="F17905">
            <v>45398</v>
          </cell>
        </row>
        <row r="17906">
          <cell r="A17906">
            <v>2020</v>
          </cell>
          <cell r="B17906" t="str">
            <v>Puebla</v>
          </cell>
          <cell r="F17906">
            <v>36785</v>
          </cell>
        </row>
        <row r="17907">
          <cell r="A17907">
            <v>2020</v>
          </cell>
          <cell r="B17907" t="str">
            <v>Puebla</v>
          </cell>
          <cell r="F17907">
            <v>44748</v>
          </cell>
        </row>
        <row r="17908">
          <cell r="A17908">
            <v>2020</v>
          </cell>
          <cell r="B17908" t="str">
            <v>Puebla</v>
          </cell>
          <cell r="F17908">
            <v>36409</v>
          </cell>
        </row>
        <row r="17909">
          <cell r="A17909">
            <v>2020</v>
          </cell>
          <cell r="B17909" t="str">
            <v>Puebla</v>
          </cell>
          <cell r="F17909">
            <v>44143</v>
          </cell>
        </row>
        <row r="17910">
          <cell r="A17910">
            <v>2020</v>
          </cell>
          <cell r="B17910" t="str">
            <v>Puebla</v>
          </cell>
          <cell r="F17910">
            <v>36134</v>
          </cell>
        </row>
        <row r="17911">
          <cell r="A17911">
            <v>2020</v>
          </cell>
          <cell r="B17911" t="str">
            <v>Puebla</v>
          </cell>
          <cell r="F17911">
            <v>43575</v>
          </cell>
        </row>
        <row r="17912">
          <cell r="A17912">
            <v>2020</v>
          </cell>
          <cell r="B17912" t="str">
            <v>Puebla</v>
          </cell>
          <cell r="F17912">
            <v>35806</v>
          </cell>
        </row>
        <row r="17913">
          <cell r="A17913">
            <v>2020</v>
          </cell>
          <cell r="B17913" t="str">
            <v>Puebla</v>
          </cell>
          <cell r="F17913">
            <v>42899</v>
          </cell>
        </row>
        <row r="17914">
          <cell r="A17914">
            <v>2020</v>
          </cell>
          <cell r="B17914" t="str">
            <v>Puebla</v>
          </cell>
          <cell r="F17914">
            <v>35326</v>
          </cell>
        </row>
        <row r="17915">
          <cell r="A17915">
            <v>2020</v>
          </cell>
          <cell r="B17915" t="str">
            <v>Puebla</v>
          </cell>
          <cell r="F17915">
            <v>42044</v>
          </cell>
        </row>
        <row r="17916">
          <cell r="A17916">
            <v>2020</v>
          </cell>
          <cell r="B17916" t="str">
            <v>Puebla</v>
          </cell>
          <cell r="F17916">
            <v>34707</v>
          </cell>
        </row>
        <row r="17917">
          <cell r="A17917">
            <v>2020</v>
          </cell>
          <cell r="B17917" t="str">
            <v>Puebla</v>
          </cell>
          <cell r="F17917">
            <v>41068</v>
          </cell>
        </row>
        <row r="17918">
          <cell r="A17918">
            <v>2020</v>
          </cell>
          <cell r="B17918" t="str">
            <v>Puebla</v>
          </cell>
          <cell r="F17918">
            <v>33937</v>
          </cell>
        </row>
        <row r="17919">
          <cell r="A17919">
            <v>2020</v>
          </cell>
          <cell r="B17919" t="str">
            <v>Puebla</v>
          </cell>
          <cell r="F17919">
            <v>39978</v>
          </cell>
        </row>
        <row r="17920">
          <cell r="A17920">
            <v>2020</v>
          </cell>
          <cell r="B17920" t="str">
            <v>Puebla</v>
          </cell>
          <cell r="F17920">
            <v>33033</v>
          </cell>
        </row>
        <row r="17921">
          <cell r="A17921">
            <v>2020</v>
          </cell>
          <cell r="B17921" t="str">
            <v>Puebla</v>
          </cell>
          <cell r="F17921">
            <v>38806</v>
          </cell>
        </row>
        <row r="17922">
          <cell r="A17922">
            <v>2020</v>
          </cell>
          <cell r="B17922" t="str">
            <v>Puebla</v>
          </cell>
          <cell r="F17922">
            <v>32052</v>
          </cell>
        </row>
        <row r="17923">
          <cell r="A17923">
            <v>2020</v>
          </cell>
          <cell r="B17923" t="str">
            <v>Puebla</v>
          </cell>
          <cell r="F17923">
            <v>37588</v>
          </cell>
        </row>
        <row r="17924">
          <cell r="A17924">
            <v>2020</v>
          </cell>
          <cell r="B17924" t="str">
            <v>Puebla</v>
          </cell>
          <cell r="F17924">
            <v>31035</v>
          </cell>
        </row>
        <row r="17925">
          <cell r="A17925">
            <v>2020</v>
          </cell>
          <cell r="B17925" t="str">
            <v>Puebla</v>
          </cell>
          <cell r="F17925">
            <v>36358</v>
          </cell>
        </row>
        <row r="17926">
          <cell r="A17926">
            <v>2020</v>
          </cell>
          <cell r="B17926" t="str">
            <v>Puebla</v>
          </cell>
          <cell r="F17926">
            <v>30003</v>
          </cell>
        </row>
        <row r="17927">
          <cell r="A17927">
            <v>2020</v>
          </cell>
          <cell r="B17927" t="str">
            <v>Puebla</v>
          </cell>
          <cell r="F17927">
            <v>35144</v>
          </cell>
        </row>
        <row r="17928">
          <cell r="A17928">
            <v>2020</v>
          </cell>
          <cell r="B17928" t="str">
            <v>Puebla</v>
          </cell>
          <cell r="F17928">
            <v>28991</v>
          </cell>
        </row>
        <row r="17929">
          <cell r="A17929">
            <v>2020</v>
          </cell>
          <cell r="B17929" t="str">
            <v>Puebla</v>
          </cell>
          <cell r="F17929">
            <v>33971</v>
          </cell>
        </row>
        <row r="17930">
          <cell r="A17930">
            <v>2020</v>
          </cell>
          <cell r="B17930" t="str">
            <v>Puebla</v>
          </cell>
          <cell r="F17930">
            <v>28018</v>
          </cell>
        </row>
        <row r="17931">
          <cell r="A17931">
            <v>2020</v>
          </cell>
          <cell r="B17931" t="str">
            <v>Puebla</v>
          </cell>
          <cell r="F17931">
            <v>32862</v>
          </cell>
        </row>
        <row r="17932">
          <cell r="A17932">
            <v>2020</v>
          </cell>
          <cell r="B17932" t="str">
            <v>Puebla</v>
          </cell>
          <cell r="F17932">
            <v>27086</v>
          </cell>
        </row>
        <row r="17933">
          <cell r="A17933">
            <v>2020</v>
          </cell>
          <cell r="B17933" t="str">
            <v>Puebla</v>
          </cell>
          <cell r="F17933">
            <v>31812</v>
          </cell>
        </row>
        <row r="17934">
          <cell r="A17934">
            <v>2020</v>
          </cell>
          <cell r="B17934" t="str">
            <v>Puebla</v>
          </cell>
          <cell r="F17934">
            <v>26177</v>
          </cell>
        </row>
        <row r="17935">
          <cell r="A17935">
            <v>2020</v>
          </cell>
          <cell r="B17935" t="str">
            <v>Puebla</v>
          </cell>
          <cell r="F17935">
            <v>30791</v>
          </cell>
        </row>
        <row r="17936">
          <cell r="A17936">
            <v>2020</v>
          </cell>
          <cell r="B17936" t="str">
            <v>Puebla</v>
          </cell>
          <cell r="F17936">
            <v>25273</v>
          </cell>
        </row>
        <row r="17937">
          <cell r="A17937">
            <v>2020</v>
          </cell>
          <cell r="B17937" t="str">
            <v>Puebla</v>
          </cell>
          <cell r="F17937">
            <v>29780</v>
          </cell>
        </row>
        <row r="17938">
          <cell r="A17938">
            <v>2020</v>
          </cell>
          <cell r="B17938" t="str">
            <v>Puebla</v>
          </cell>
          <cell r="F17938">
            <v>24359</v>
          </cell>
        </row>
        <row r="17939">
          <cell r="A17939">
            <v>2020</v>
          </cell>
          <cell r="B17939" t="str">
            <v>Puebla</v>
          </cell>
          <cell r="F17939">
            <v>28761</v>
          </cell>
        </row>
        <row r="17940">
          <cell r="A17940">
            <v>2020</v>
          </cell>
          <cell r="B17940" t="str">
            <v>Puebla</v>
          </cell>
          <cell r="F17940">
            <v>23419</v>
          </cell>
        </row>
        <row r="17941">
          <cell r="A17941">
            <v>2020</v>
          </cell>
          <cell r="B17941" t="str">
            <v>Puebla</v>
          </cell>
          <cell r="F17941">
            <v>27711</v>
          </cell>
        </row>
        <row r="17942">
          <cell r="A17942">
            <v>2020</v>
          </cell>
          <cell r="B17942" t="str">
            <v>Puebla</v>
          </cell>
          <cell r="F17942">
            <v>22437</v>
          </cell>
        </row>
        <row r="17943">
          <cell r="A17943">
            <v>2020</v>
          </cell>
          <cell r="B17943" t="str">
            <v>Puebla</v>
          </cell>
          <cell r="F17943">
            <v>26613</v>
          </cell>
        </row>
        <row r="17944">
          <cell r="A17944">
            <v>2020</v>
          </cell>
          <cell r="B17944" t="str">
            <v>Puebla</v>
          </cell>
          <cell r="F17944">
            <v>21417</v>
          </cell>
        </row>
        <row r="17945">
          <cell r="A17945">
            <v>2020</v>
          </cell>
          <cell r="B17945" t="str">
            <v>Puebla</v>
          </cell>
          <cell r="F17945">
            <v>25470</v>
          </cell>
        </row>
        <row r="17946">
          <cell r="A17946">
            <v>2020</v>
          </cell>
          <cell r="B17946" t="str">
            <v>Puebla</v>
          </cell>
          <cell r="F17946">
            <v>20366</v>
          </cell>
        </row>
        <row r="17947">
          <cell r="A17947">
            <v>2020</v>
          </cell>
          <cell r="B17947" t="str">
            <v>Puebla</v>
          </cell>
          <cell r="F17947">
            <v>24289</v>
          </cell>
        </row>
        <row r="17948">
          <cell r="A17948">
            <v>2020</v>
          </cell>
          <cell r="B17948" t="str">
            <v>Puebla</v>
          </cell>
          <cell r="F17948">
            <v>19295</v>
          </cell>
        </row>
        <row r="17949">
          <cell r="A17949">
            <v>2020</v>
          </cell>
          <cell r="B17949" t="str">
            <v>Puebla</v>
          </cell>
          <cell r="F17949">
            <v>23086</v>
          </cell>
        </row>
        <row r="17950">
          <cell r="A17950">
            <v>2020</v>
          </cell>
          <cell r="B17950" t="str">
            <v>Puebla</v>
          </cell>
          <cell r="F17950">
            <v>18221</v>
          </cell>
        </row>
        <row r="17951">
          <cell r="A17951">
            <v>2020</v>
          </cell>
          <cell r="B17951" t="str">
            <v>Puebla</v>
          </cell>
          <cell r="F17951">
            <v>21883</v>
          </cell>
        </row>
        <row r="17952">
          <cell r="A17952">
            <v>2020</v>
          </cell>
          <cell r="B17952" t="str">
            <v>Puebla</v>
          </cell>
          <cell r="F17952">
            <v>17155</v>
          </cell>
        </row>
        <row r="17953">
          <cell r="A17953">
            <v>2020</v>
          </cell>
          <cell r="B17953" t="str">
            <v>Puebla</v>
          </cell>
          <cell r="F17953">
            <v>20695</v>
          </cell>
        </row>
        <row r="17954">
          <cell r="A17954">
            <v>2020</v>
          </cell>
          <cell r="B17954" t="str">
            <v>Puebla</v>
          </cell>
          <cell r="F17954">
            <v>16095</v>
          </cell>
        </row>
        <row r="17955">
          <cell r="A17955">
            <v>2020</v>
          </cell>
          <cell r="B17955" t="str">
            <v>Puebla</v>
          </cell>
          <cell r="F17955">
            <v>19532</v>
          </cell>
        </row>
        <row r="17956">
          <cell r="A17956">
            <v>2020</v>
          </cell>
          <cell r="B17956" t="str">
            <v>Puebla</v>
          </cell>
          <cell r="F17956">
            <v>15069</v>
          </cell>
        </row>
        <row r="17957">
          <cell r="A17957">
            <v>2020</v>
          </cell>
          <cell r="B17957" t="str">
            <v>Puebla</v>
          </cell>
          <cell r="F17957">
            <v>18386</v>
          </cell>
        </row>
        <row r="17958">
          <cell r="A17958">
            <v>2020</v>
          </cell>
          <cell r="B17958" t="str">
            <v>Puebla</v>
          </cell>
          <cell r="F17958">
            <v>14074</v>
          </cell>
        </row>
        <row r="17959">
          <cell r="A17959">
            <v>2020</v>
          </cell>
          <cell r="B17959" t="str">
            <v>Puebla</v>
          </cell>
          <cell r="F17959">
            <v>17259</v>
          </cell>
        </row>
        <row r="17960">
          <cell r="A17960">
            <v>2020</v>
          </cell>
          <cell r="B17960" t="str">
            <v>Puebla</v>
          </cell>
          <cell r="F17960">
            <v>13090</v>
          </cell>
        </row>
        <row r="17961">
          <cell r="A17961">
            <v>2020</v>
          </cell>
          <cell r="B17961" t="str">
            <v>Puebla</v>
          </cell>
          <cell r="F17961">
            <v>16165</v>
          </cell>
        </row>
        <row r="17962">
          <cell r="A17962">
            <v>2020</v>
          </cell>
          <cell r="B17962" t="str">
            <v>Puebla</v>
          </cell>
          <cell r="F17962">
            <v>12235</v>
          </cell>
        </row>
        <row r="17963">
          <cell r="A17963">
            <v>2020</v>
          </cell>
          <cell r="B17963" t="str">
            <v>Puebla</v>
          </cell>
          <cell r="F17963">
            <v>15222</v>
          </cell>
        </row>
        <row r="17964">
          <cell r="A17964">
            <v>2020</v>
          </cell>
          <cell r="B17964" t="str">
            <v>Puebla</v>
          </cell>
          <cell r="F17964">
            <v>11464</v>
          </cell>
        </row>
        <row r="17965">
          <cell r="A17965">
            <v>2020</v>
          </cell>
          <cell r="B17965" t="str">
            <v>Puebla</v>
          </cell>
          <cell r="F17965">
            <v>14363</v>
          </cell>
        </row>
        <row r="17966">
          <cell r="A17966">
            <v>2020</v>
          </cell>
          <cell r="B17966" t="str">
            <v>Puebla</v>
          </cell>
          <cell r="F17966">
            <v>10682</v>
          </cell>
        </row>
        <row r="17967">
          <cell r="A17967">
            <v>2020</v>
          </cell>
          <cell r="B17967" t="str">
            <v>Puebla</v>
          </cell>
          <cell r="F17967">
            <v>13478</v>
          </cell>
        </row>
        <row r="17968">
          <cell r="A17968">
            <v>2020</v>
          </cell>
          <cell r="B17968" t="str">
            <v>Puebla</v>
          </cell>
          <cell r="F17968">
            <v>9938</v>
          </cell>
        </row>
        <row r="17969">
          <cell r="A17969">
            <v>2020</v>
          </cell>
          <cell r="B17969" t="str">
            <v>Puebla</v>
          </cell>
          <cell r="F17969">
            <v>12641</v>
          </cell>
        </row>
        <row r="17970">
          <cell r="A17970">
            <v>2020</v>
          </cell>
          <cell r="B17970" t="str">
            <v>Puebla</v>
          </cell>
          <cell r="F17970">
            <v>9229</v>
          </cell>
        </row>
        <row r="17971">
          <cell r="A17971">
            <v>2020</v>
          </cell>
          <cell r="B17971" t="str">
            <v>Puebla</v>
          </cell>
          <cell r="F17971">
            <v>11849</v>
          </cell>
        </row>
        <row r="17972">
          <cell r="A17972">
            <v>2020</v>
          </cell>
          <cell r="B17972" t="str">
            <v>Puebla</v>
          </cell>
          <cell r="F17972">
            <v>8553</v>
          </cell>
        </row>
        <row r="17973">
          <cell r="A17973">
            <v>2020</v>
          </cell>
          <cell r="B17973" t="str">
            <v>Puebla</v>
          </cell>
          <cell r="F17973">
            <v>11099</v>
          </cell>
        </row>
        <row r="17974">
          <cell r="A17974">
            <v>2020</v>
          </cell>
          <cell r="B17974" t="str">
            <v>Puebla</v>
          </cell>
          <cell r="F17974">
            <v>7901</v>
          </cell>
        </row>
        <row r="17975">
          <cell r="A17975">
            <v>2020</v>
          </cell>
          <cell r="B17975" t="str">
            <v>Puebla</v>
          </cell>
          <cell r="F17975">
            <v>10377</v>
          </cell>
        </row>
        <row r="17976">
          <cell r="A17976">
            <v>2020</v>
          </cell>
          <cell r="B17976" t="str">
            <v>Puebla</v>
          </cell>
          <cell r="F17976">
            <v>7279</v>
          </cell>
        </row>
        <row r="17977">
          <cell r="A17977">
            <v>2020</v>
          </cell>
          <cell r="B17977" t="str">
            <v>Puebla</v>
          </cell>
          <cell r="F17977">
            <v>9684</v>
          </cell>
        </row>
        <row r="17978">
          <cell r="A17978">
            <v>2020</v>
          </cell>
          <cell r="B17978" t="str">
            <v>Puebla</v>
          </cell>
          <cell r="F17978">
            <v>6703</v>
          </cell>
        </row>
        <row r="17979">
          <cell r="A17979">
            <v>2020</v>
          </cell>
          <cell r="B17979" t="str">
            <v>Puebla</v>
          </cell>
          <cell r="F17979">
            <v>9036</v>
          </cell>
        </row>
        <row r="17980">
          <cell r="A17980">
            <v>2020</v>
          </cell>
          <cell r="B17980" t="str">
            <v>Puebla</v>
          </cell>
          <cell r="F17980">
            <v>6149</v>
          </cell>
        </row>
        <row r="17981">
          <cell r="A17981">
            <v>2020</v>
          </cell>
          <cell r="B17981" t="str">
            <v>Puebla</v>
          </cell>
          <cell r="F17981">
            <v>8403</v>
          </cell>
        </row>
        <row r="17982">
          <cell r="A17982">
            <v>2020</v>
          </cell>
          <cell r="B17982" t="str">
            <v>Puebla</v>
          </cell>
          <cell r="F17982">
            <v>5603</v>
          </cell>
        </row>
        <row r="17983">
          <cell r="A17983">
            <v>2020</v>
          </cell>
          <cell r="B17983" t="str">
            <v>Puebla</v>
          </cell>
          <cell r="F17983">
            <v>7764</v>
          </cell>
        </row>
        <row r="17984">
          <cell r="A17984">
            <v>2020</v>
          </cell>
          <cell r="B17984" t="str">
            <v>Puebla</v>
          </cell>
          <cell r="F17984">
            <v>5079</v>
          </cell>
        </row>
        <row r="17985">
          <cell r="A17985">
            <v>2020</v>
          </cell>
          <cell r="B17985" t="str">
            <v>Puebla</v>
          </cell>
          <cell r="F17985">
            <v>7137</v>
          </cell>
        </row>
        <row r="17986">
          <cell r="A17986">
            <v>2020</v>
          </cell>
          <cell r="B17986" t="str">
            <v>Puebla</v>
          </cell>
          <cell r="F17986">
            <v>4583</v>
          </cell>
        </row>
        <row r="17987">
          <cell r="A17987">
            <v>2020</v>
          </cell>
          <cell r="B17987" t="str">
            <v>Puebla</v>
          </cell>
          <cell r="F17987">
            <v>6532</v>
          </cell>
        </row>
        <row r="17988">
          <cell r="A17988">
            <v>2020</v>
          </cell>
          <cell r="B17988" t="str">
            <v>Puebla</v>
          </cell>
          <cell r="F17988">
            <v>4118</v>
          </cell>
        </row>
        <row r="17989">
          <cell r="A17989">
            <v>2020</v>
          </cell>
          <cell r="B17989" t="str">
            <v>Puebla</v>
          </cell>
          <cell r="F17989">
            <v>5952</v>
          </cell>
        </row>
        <row r="17990">
          <cell r="A17990">
            <v>2020</v>
          </cell>
          <cell r="B17990" t="str">
            <v>Puebla</v>
          </cell>
          <cell r="F17990">
            <v>3682</v>
          </cell>
        </row>
        <row r="17991">
          <cell r="A17991">
            <v>2020</v>
          </cell>
          <cell r="B17991" t="str">
            <v>Puebla</v>
          </cell>
          <cell r="F17991">
            <v>5392</v>
          </cell>
        </row>
        <row r="17992">
          <cell r="A17992">
            <v>2020</v>
          </cell>
          <cell r="B17992" t="str">
            <v>Puebla</v>
          </cell>
          <cell r="F17992">
            <v>3274</v>
          </cell>
        </row>
        <row r="17993">
          <cell r="A17993">
            <v>2020</v>
          </cell>
          <cell r="B17993" t="str">
            <v>Puebla</v>
          </cell>
          <cell r="F17993">
            <v>4854</v>
          </cell>
        </row>
        <row r="17994">
          <cell r="A17994">
            <v>2020</v>
          </cell>
          <cell r="B17994" t="str">
            <v>Puebla</v>
          </cell>
          <cell r="F17994">
            <v>2893</v>
          </cell>
        </row>
        <row r="17995">
          <cell r="A17995">
            <v>2020</v>
          </cell>
          <cell r="B17995" t="str">
            <v>Puebla</v>
          </cell>
          <cell r="F17995">
            <v>4334</v>
          </cell>
        </row>
        <row r="17996">
          <cell r="A17996">
            <v>2020</v>
          </cell>
          <cell r="B17996" t="str">
            <v>Puebla</v>
          </cell>
          <cell r="F17996">
            <v>2537</v>
          </cell>
        </row>
        <row r="17997">
          <cell r="A17997">
            <v>2020</v>
          </cell>
          <cell r="B17997" t="str">
            <v>Puebla</v>
          </cell>
          <cell r="F17997">
            <v>3832</v>
          </cell>
        </row>
        <row r="17998">
          <cell r="A17998">
            <v>2020</v>
          </cell>
          <cell r="B17998" t="str">
            <v>Puebla</v>
          </cell>
          <cell r="F17998">
            <v>2203</v>
          </cell>
        </row>
        <row r="17999">
          <cell r="A17999">
            <v>2020</v>
          </cell>
          <cell r="B17999" t="str">
            <v>Puebla</v>
          </cell>
          <cell r="F17999">
            <v>3354</v>
          </cell>
        </row>
        <row r="18000">
          <cell r="A18000">
            <v>2020</v>
          </cell>
          <cell r="B18000" t="str">
            <v>Puebla</v>
          </cell>
          <cell r="F18000">
            <v>1890</v>
          </cell>
        </row>
        <row r="18001">
          <cell r="A18001">
            <v>2020</v>
          </cell>
          <cell r="B18001" t="str">
            <v>Puebla</v>
          </cell>
          <cell r="F18001">
            <v>2906</v>
          </cell>
        </row>
        <row r="18002">
          <cell r="A18002">
            <v>2020</v>
          </cell>
          <cell r="B18002" t="str">
            <v>Puebla</v>
          </cell>
          <cell r="F18002">
            <v>1596</v>
          </cell>
        </row>
        <row r="18003">
          <cell r="A18003">
            <v>2020</v>
          </cell>
          <cell r="B18003" t="str">
            <v>Puebla</v>
          </cell>
          <cell r="F18003">
            <v>2486</v>
          </cell>
        </row>
        <row r="18004">
          <cell r="A18004">
            <v>2020</v>
          </cell>
          <cell r="B18004" t="str">
            <v>Puebla</v>
          </cell>
          <cell r="F18004">
            <v>1327</v>
          </cell>
        </row>
        <row r="18005">
          <cell r="A18005">
            <v>2020</v>
          </cell>
          <cell r="B18005" t="str">
            <v>Puebla</v>
          </cell>
          <cell r="F18005">
            <v>2091</v>
          </cell>
        </row>
        <row r="18006">
          <cell r="A18006">
            <v>2020</v>
          </cell>
          <cell r="B18006" t="str">
            <v>Puebla</v>
          </cell>
          <cell r="F18006">
            <v>1087</v>
          </cell>
        </row>
        <row r="18007">
          <cell r="A18007">
            <v>2020</v>
          </cell>
          <cell r="B18007" t="str">
            <v>Puebla</v>
          </cell>
          <cell r="F18007">
            <v>1735</v>
          </cell>
        </row>
        <row r="18008">
          <cell r="A18008">
            <v>2020</v>
          </cell>
          <cell r="B18008" t="str">
            <v>Puebla</v>
          </cell>
          <cell r="F18008">
            <v>876</v>
          </cell>
        </row>
        <row r="18009">
          <cell r="A18009">
            <v>2020</v>
          </cell>
          <cell r="B18009" t="str">
            <v>Puebla</v>
          </cell>
          <cell r="F18009">
            <v>1416</v>
          </cell>
        </row>
        <row r="18010">
          <cell r="A18010">
            <v>2020</v>
          </cell>
          <cell r="B18010" t="str">
            <v>Puebla</v>
          </cell>
          <cell r="F18010">
            <v>693</v>
          </cell>
        </row>
        <row r="18011">
          <cell r="A18011">
            <v>2020</v>
          </cell>
          <cell r="B18011" t="str">
            <v>Puebla</v>
          </cell>
          <cell r="F18011">
            <v>1134</v>
          </cell>
        </row>
        <row r="18012">
          <cell r="A18012">
            <v>2020</v>
          </cell>
          <cell r="B18012" t="str">
            <v>Puebla</v>
          </cell>
          <cell r="F18012">
            <v>541</v>
          </cell>
        </row>
        <row r="18013">
          <cell r="A18013">
            <v>2020</v>
          </cell>
          <cell r="B18013" t="str">
            <v>Puebla</v>
          </cell>
          <cell r="F18013">
            <v>894</v>
          </cell>
        </row>
        <row r="18014">
          <cell r="A18014">
            <v>2020</v>
          </cell>
          <cell r="B18014" t="str">
            <v>Puebla</v>
          </cell>
          <cell r="F18014">
            <v>412</v>
          </cell>
        </row>
        <row r="18015">
          <cell r="A18015">
            <v>2020</v>
          </cell>
          <cell r="B18015" t="str">
            <v>Puebla</v>
          </cell>
          <cell r="F18015">
            <v>691</v>
          </cell>
        </row>
        <row r="18016">
          <cell r="A18016">
            <v>2020</v>
          </cell>
          <cell r="B18016" t="str">
            <v>Puebla</v>
          </cell>
          <cell r="F18016">
            <v>306</v>
          </cell>
        </row>
        <row r="18017">
          <cell r="A18017">
            <v>2020</v>
          </cell>
          <cell r="B18017" t="str">
            <v>Puebla</v>
          </cell>
          <cell r="F18017">
            <v>519</v>
          </cell>
        </row>
        <row r="18018">
          <cell r="A18018">
            <v>2020</v>
          </cell>
          <cell r="B18018" t="str">
            <v>Puebla</v>
          </cell>
          <cell r="F18018">
            <v>221</v>
          </cell>
        </row>
        <row r="18019">
          <cell r="A18019">
            <v>2020</v>
          </cell>
          <cell r="B18019" t="str">
            <v>Puebla</v>
          </cell>
          <cell r="F18019">
            <v>380</v>
          </cell>
        </row>
        <row r="18020">
          <cell r="A18020">
            <v>2020</v>
          </cell>
          <cell r="B18020" t="str">
            <v>Puebla</v>
          </cell>
          <cell r="F18020">
            <v>155</v>
          </cell>
        </row>
        <row r="18021">
          <cell r="A18021">
            <v>2020</v>
          </cell>
          <cell r="B18021" t="str">
            <v>Puebla</v>
          </cell>
          <cell r="F18021">
            <v>270</v>
          </cell>
        </row>
        <row r="18022">
          <cell r="A18022">
            <v>2020</v>
          </cell>
          <cell r="B18022" t="str">
            <v>Puebla</v>
          </cell>
          <cell r="F18022">
            <v>105</v>
          </cell>
        </row>
        <row r="18023">
          <cell r="A18023">
            <v>2020</v>
          </cell>
          <cell r="B18023" t="str">
            <v>Puebla</v>
          </cell>
          <cell r="F18023">
            <v>186</v>
          </cell>
        </row>
        <row r="18024">
          <cell r="A18024">
            <v>2020</v>
          </cell>
          <cell r="B18024" t="str">
            <v>Puebla</v>
          </cell>
          <cell r="F18024">
            <v>69</v>
          </cell>
        </row>
        <row r="18025">
          <cell r="A18025">
            <v>2020</v>
          </cell>
          <cell r="B18025" t="str">
            <v>Puebla</v>
          </cell>
          <cell r="F18025">
            <v>123</v>
          </cell>
        </row>
        <row r="18026">
          <cell r="A18026">
            <v>2020</v>
          </cell>
          <cell r="B18026" t="str">
            <v>Puebla</v>
          </cell>
          <cell r="F18026">
            <v>43</v>
          </cell>
        </row>
        <row r="18027">
          <cell r="A18027">
            <v>2020</v>
          </cell>
          <cell r="B18027" t="str">
            <v>Puebla</v>
          </cell>
          <cell r="F18027">
            <v>79</v>
          </cell>
        </row>
        <row r="18028">
          <cell r="A18028">
            <v>2020</v>
          </cell>
          <cell r="B18028" t="str">
            <v>Puebla</v>
          </cell>
          <cell r="F18028">
            <v>26</v>
          </cell>
        </row>
        <row r="18029">
          <cell r="A18029">
            <v>2020</v>
          </cell>
          <cell r="B18029" t="str">
            <v>Puebla</v>
          </cell>
          <cell r="F18029">
            <v>49</v>
          </cell>
        </row>
        <row r="18030">
          <cell r="A18030">
            <v>2020</v>
          </cell>
          <cell r="B18030" t="str">
            <v>Puebla</v>
          </cell>
          <cell r="F18030">
            <v>15</v>
          </cell>
        </row>
        <row r="18031">
          <cell r="A18031">
            <v>2020</v>
          </cell>
          <cell r="B18031" t="str">
            <v>Puebla</v>
          </cell>
          <cell r="F18031">
            <v>29</v>
          </cell>
        </row>
        <row r="18032">
          <cell r="A18032">
            <v>2020</v>
          </cell>
          <cell r="B18032" t="str">
            <v>Puebla</v>
          </cell>
          <cell r="F18032">
            <v>8</v>
          </cell>
        </row>
        <row r="18033">
          <cell r="A18033">
            <v>2020</v>
          </cell>
          <cell r="B18033" t="str">
            <v>Puebla</v>
          </cell>
          <cell r="F18033">
            <v>16</v>
          </cell>
        </row>
        <row r="18034">
          <cell r="A18034">
            <v>2020</v>
          </cell>
          <cell r="B18034" t="str">
            <v>Puebla</v>
          </cell>
          <cell r="F18034">
            <v>4</v>
          </cell>
        </row>
        <row r="18035">
          <cell r="A18035">
            <v>2020</v>
          </cell>
          <cell r="B18035" t="str">
            <v>Puebla</v>
          </cell>
          <cell r="F18035">
            <v>9</v>
          </cell>
        </row>
        <row r="18036">
          <cell r="A18036">
            <v>2020</v>
          </cell>
          <cell r="B18036" t="str">
            <v>Puebla</v>
          </cell>
          <cell r="F18036">
            <v>3</v>
          </cell>
        </row>
        <row r="18037">
          <cell r="A18037">
            <v>2020</v>
          </cell>
          <cell r="B18037" t="str">
            <v>Puebla</v>
          </cell>
          <cell r="F18037">
            <v>4</v>
          </cell>
        </row>
        <row r="18038">
          <cell r="A18038">
            <v>2020</v>
          </cell>
          <cell r="B18038" t="str">
            <v>Puebla</v>
          </cell>
          <cell r="F18038">
            <v>2</v>
          </cell>
        </row>
        <row r="18039">
          <cell r="A18039">
            <v>2020</v>
          </cell>
          <cell r="B18039" t="str">
            <v>Puebla</v>
          </cell>
          <cell r="F18039">
            <v>3</v>
          </cell>
        </row>
        <row r="18040">
          <cell r="A18040">
            <v>2020</v>
          </cell>
          <cell r="B18040" t="str">
            <v>Puebla</v>
          </cell>
          <cell r="F18040">
            <v>1</v>
          </cell>
        </row>
        <row r="18041">
          <cell r="A18041">
            <v>2020</v>
          </cell>
          <cell r="B18041" t="str">
            <v>Puebla</v>
          </cell>
          <cell r="F18041">
            <v>2</v>
          </cell>
        </row>
        <row r="18042">
          <cell r="A18042">
            <v>2021</v>
          </cell>
          <cell r="B18042" t="str">
            <v>Puebla</v>
          </cell>
          <cell r="F18042">
            <v>59625</v>
          </cell>
        </row>
        <row r="18043">
          <cell r="A18043">
            <v>2021</v>
          </cell>
          <cell r="B18043" t="str">
            <v>Puebla</v>
          </cell>
          <cell r="F18043">
            <v>57517</v>
          </cell>
        </row>
        <row r="18044">
          <cell r="A18044">
            <v>2021</v>
          </cell>
          <cell r="B18044" t="str">
            <v>Puebla</v>
          </cell>
          <cell r="F18044">
            <v>59789</v>
          </cell>
        </row>
        <row r="18045">
          <cell r="A18045">
            <v>2021</v>
          </cell>
          <cell r="B18045" t="str">
            <v>Puebla</v>
          </cell>
          <cell r="F18045">
            <v>57711</v>
          </cell>
        </row>
        <row r="18046">
          <cell r="A18046">
            <v>2021</v>
          </cell>
          <cell r="B18046" t="str">
            <v>Puebla</v>
          </cell>
          <cell r="F18046">
            <v>60061</v>
          </cell>
        </row>
        <row r="18047">
          <cell r="A18047">
            <v>2021</v>
          </cell>
          <cell r="B18047" t="str">
            <v>Puebla</v>
          </cell>
          <cell r="F18047">
            <v>57974</v>
          </cell>
        </row>
        <row r="18048">
          <cell r="A18048">
            <v>2021</v>
          </cell>
          <cell r="B18048" t="str">
            <v>Puebla</v>
          </cell>
          <cell r="F18048">
            <v>60342</v>
          </cell>
        </row>
        <row r="18049">
          <cell r="A18049">
            <v>2021</v>
          </cell>
          <cell r="B18049" t="str">
            <v>Puebla</v>
          </cell>
          <cell r="F18049">
            <v>58231</v>
          </cell>
        </row>
        <row r="18050">
          <cell r="A18050">
            <v>2021</v>
          </cell>
          <cell r="B18050" t="str">
            <v>Puebla</v>
          </cell>
          <cell r="F18050">
            <v>60624</v>
          </cell>
        </row>
        <row r="18051">
          <cell r="A18051">
            <v>2021</v>
          </cell>
          <cell r="B18051" t="str">
            <v>Puebla</v>
          </cell>
          <cell r="F18051">
            <v>58484</v>
          </cell>
        </row>
        <row r="18052">
          <cell r="A18052">
            <v>2021</v>
          </cell>
          <cell r="B18052" t="str">
            <v>Puebla</v>
          </cell>
          <cell r="F18052">
            <v>61003</v>
          </cell>
        </row>
        <row r="18053">
          <cell r="A18053">
            <v>2021</v>
          </cell>
          <cell r="B18053" t="str">
            <v>Puebla</v>
          </cell>
          <cell r="F18053">
            <v>58897</v>
          </cell>
        </row>
        <row r="18054">
          <cell r="A18054">
            <v>2021</v>
          </cell>
          <cell r="B18054" t="str">
            <v>Puebla</v>
          </cell>
          <cell r="F18054">
            <v>61338</v>
          </cell>
        </row>
        <row r="18055">
          <cell r="A18055">
            <v>2021</v>
          </cell>
          <cell r="B18055" t="str">
            <v>Puebla</v>
          </cell>
          <cell r="F18055">
            <v>59316</v>
          </cell>
        </row>
        <row r="18056">
          <cell r="A18056">
            <v>2021</v>
          </cell>
          <cell r="B18056" t="str">
            <v>Puebla</v>
          </cell>
          <cell r="F18056">
            <v>61445</v>
          </cell>
        </row>
        <row r="18057">
          <cell r="A18057">
            <v>2021</v>
          </cell>
          <cell r="B18057" t="str">
            <v>Puebla</v>
          </cell>
          <cell r="F18057">
            <v>59501</v>
          </cell>
        </row>
        <row r="18058">
          <cell r="A18058">
            <v>2021</v>
          </cell>
          <cell r="B18058" t="str">
            <v>Puebla</v>
          </cell>
          <cell r="F18058">
            <v>61521</v>
          </cell>
        </row>
        <row r="18059">
          <cell r="A18059">
            <v>2021</v>
          </cell>
          <cell r="B18059" t="str">
            <v>Puebla</v>
          </cell>
          <cell r="F18059">
            <v>59624</v>
          </cell>
        </row>
        <row r="18060">
          <cell r="A18060">
            <v>2021</v>
          </cell>
          <cell r="B18060" t="str">
            <v>Puebla</v>
          </cell>
          <cell r="F18060">
            <v>61617</v>
          </cell>
        </row>
        <row r="18061">
          <cell r="A18061">
            <v>2021</v>
          </cell>
          <cell r="B18061" t="str">
            <v>Puebla</v>
          </cell>
          <cell r="F18061">
            <v>59731</v>
          </cell>
        </row>
        <row r="18062">
          <cell r="A18062">
            <v>2021</v>
          </cell>
          <cell r="B18062" t="str">
            <v>Puebla</v>
          </cell>
          <cell r="F18062">
            <v>61715</v>
          </cell>
        </row>
        <row r="18063">
          <cell r="A18063">
            <v>2021</v>
          </cell>
          <cell r="B18063" t="str">
            <v>Puebla</v>
          </cell>
          <cell r="F18063">
            <v>59872</v>
          </cell>
        </row>
        <row r="18064">
          <cell r="A18064">
            <v>2021</v>
          </cell>
          <cell r="B18064" t="str">
            <v>Puebla</v>
          </cell>
          <cell r="F18064">
            <v>61840</v>
          </cell>
        </row>
        <row r="18065">
          <cell r="A18065">
            <v>2021</v>
          </cell>
          <cell r="B18065" t="str">
            <v>Puebla</v>
          </cell>
          <cell r="F18065">
            <v>60043</v>
          </cell>
        </row>
        <row r="18066">
          <cell r="A18066">
            <v>2021</v>
          </cell>
          <cell r="B18066" t="str">
            <v>Puebla</v>
          </cell>
          <cell r="F18066">
            <v>61976</v>
          </cell>
        </row>
        <row r="18067">
          <cell r="A18067">
            <v>2021</v>
          </cell>
          <cell r="B18067" t="str">
            <v>Puebla</v>
          </cell>
          <cell r="F18067">
            <v>60232</v>
          </cell>
        </row>
        <row r="18068">
          <cell r="A18068">
            <v>2021</v>
          </cell>
          <cell r="B18068" t="str">
            <v>Puebla</v>
          </cell>
          <cell r="F18068">
            <v>62073</v>
          </cell>
        </row>
        <row r="18069">
          <cell r="A18069">
            <v>2021</v>
          </cell>
          <cell r="B18069" t="str">
            <v>Puebla</v>
          </cell>
          <cell r="F18069">
            <v>60404</v>
          </cell>
        </row>
        <row r="18070">
          <cell r="A18070">
            <v>2021</v>
          </cell>
          <cell r="B18070" t="str">
            <v>Puebla</v>
          </cell>
          <cell r="F18070">
            <v>62151</v>
          </cell>
        </row>
        <row r="18071">
          <cell r="A18071">
            <v>2021</v>
          </cell>
          <cell r="B18071" t="str">
            <v>Puebla</v>
          </cell>
          <cell r="F18071">
            <v>60522</v>
          </cell>
        </row>
        <row r="18072">
          <cell r="A18072">
            <v>2021</v>
          </cell>
          <cell r="B18072" t="str">
            <v>Puebla</v>
          </cell>
          <cell r="F18072">
            <v>62213</v>
          </cell>
        </row>
        <row r="18073">
          <cell r="A18073">
            <v>2021</v>
          </cell>
          <cell r="B18073" t="str">
            <v>Puebla</v>
          </cell>
          <cell r="F18073">
            <v>60629</v>
          </cell>
        </row>
        <row r="18074">
          <cell r="A18074">
            <v>2021</v>
          </cell>
          <cell r="B18074" t="str">
            <v>Puebla</v>
          </cell>
          <cell r="F18074">
            <v>62159</v>
          </cell>
        </row>
        <row r="18075">
          <cell r="A18075">
            <v>2021</v>
          </cell>
          <cell r="B18075" t="str">
            <v>Puebla</v>
          </cell>
          <cell r="F18075">
            <v>60670</v>
          </cell>
        </row>
        <row r="18076">
          <cell r="A18076">
            <v>2021</v>
          </cell>
          <cell r="B18076" t="str">
            <v>Puebla</v>
          </cell>
          <cell r="F18076">
            <v>61845</v>
          </cell>
        </row>
        <row r="18077">
          <cell r="A18077">
            <v>2021</v>
          </cell>
          <cell r="B18077" t="str">
            <v>Puebla</v>
          </cell>
          <cell r="F18077">
            <v>60513</v>
          </cell>
        </row>
        <row r="18078">
          <cell r="A18078">
            <v>2021</v>
          </cell>
          <cell r="B18078" t="str">
            <v>Puebla</v>
          </cell>
          <cell r="F18078">
            <v>61283</v>
          </cell>
        </row>
        <row r="18079">
          <cell r="A18079">
            <v>2021</v>
          </cell>
          <cell r="B18079" t="str">
            <v>Puebla</v>
          </cell>
          <cell r="F18079">
            <v>60191</v>
          </cell>
        </row>
        <row r="18080">
          <cell r="A18080">
            <v>2021</v>
          </cell>
          <cell r="B18080" t="str">
            <v>Puebla</v>
          </cell>
          <cell r="F18080">
            <v>60637</v>
          </cell>
        </row>
        <row r="18081">
          <cell r="A18081">
            <v>2021</v>
          </cell>
          <cell r="B18081" t="str">
            <v>Puebla</v>
          </cell>
          <cell r="F18081">
            <v>59853</v>
          </cell>
        </row>
        <row r="18082">
          <cell r="A18082">
            <v>2021</v>
          </cell>
          <cell r="B18082" t="str">
            <v>Puebla</v>
          </cell>
          <cell r="F18082">
            <v>59907</v>
          </cell>
        </row>
        <row r="18083">
          <cell r="A18083">
            <v>2021</v>
          </cell>
          <cell r="B18083" t="str">
            <v>Puebla</v>
          </cell>
          <cell r="F18083">
            <v>59453</v>
          </cell>
        </row>
        <row r="18084">
          <cell r="A18084">
            <v>2021</v>
          </cell>
          <cell r="B18084" t="str">
            <v>Puebla</v>
          </cell>
          <cell r="F18084">
            <v>59137</v>
          </cell>
        </row>
        <row r="18085">
          <cell r="A18085">
            <v>2021</v>
          </cell>
          <cell r="B18085" t="str">
            <v>Puebla</v>
          </cell>
          <cell r="F18085">
            <v>58955</v>
          </cell>
        </row>
        <row r="18086">
          <cell r="A18086">
            <v>2021</v>
          </cell>
          <cell r="B18086" t="str">
            <v>Puebla</v>
          </cell>
          <cell r="F18086">
            <v>58429</v>
          </cell>
        </row>
        <row r="18087">
          <cell r="A18087">
            <v>2021</v>
          </cell>
          <cell r="B18087" t="str">
            <v>Puebla</v>
          </cell>
          <cell r="F18087">
            <v>58446</v>
          </cell>
        </row>
        <row r="18088">
          <cell r="A18088">
            <v>2021</v>
          </cell>
          <cell r="B18088" t="str">
            <v>Puebla</v>
          </cell>
          <cell r="F18088">
            <v>57767</v>
          </cell>
        </row>
        <row r="18089">
          <cell r="A18089">
            <v>2021</v>
          </cell>
          <cell r="B18089" t="str">
            <v>Puebla</v>
          </cell>
          <cell r="F18089">
            <v>57985</v>
          </cell>
        </row>
        <row r="18090">
          <cell r="A18090">
            <v>2021</v>
          </cell>
          <cell r="B18090" t="str">
            <v>Puebla</v>
          </cell>
          <cell r="F18090">
            <v>57131</v>
          </cell>
        </row>
        <row r="18091">
          <cell r="A18091">
            <v>2021</v>
          </cell>
          <cell r="B18091" t="str">
            <v>Puebla</v>
          </cell>
          <cell r="F18091">
            <v>57632</v>
          </cell>
        </row>
        <row r="18092">
          <cell r="A18092">
            <v>2021</v>
          </cell>
          <cell r="B18092" t="str">
            <v>Puebla</v>
          </cell>
          <cell r="F18092">
            <v>56532</v>
          </cell>
        </row>
        <row r="18093">
          <cell r="A18093">
            <v>2021</v>
          </cell>
          <cell r="B18093" t="str">
            <v>Puebla</v>
          </cell>
          <cell r="F18093">
            <v>57381</v>
          </cell>
        </row>
        <row r="18094">
          <cell r="A18094">
            <v>2021</v>
          </cell>
          <cell r="B18094" t="str">
            <v>Puebla</v>
          </cell>
          <cell r="F18094">
            <v>55940</v>
          </cell>
        </row>
        <row r="18095">
          <cell r="A18095">
            <v>2021</v>
          </cell>
          <cell r="B18095" t="str">
            <v>Puebla</v>
          </cell>
          <cell r="F18095">
            <v>57147</v>
          </cell>
        </row>
        <row r="18096">
          <cell r="A18096">
            <v>2021</v>
          </cell>
          <cell r="B18096" t="str">
            <v>Puebla</v>
          </cell>
          <cell r="F18096">
            <v>55213</v>
          </cell>
        </row>
        <row r="18097">
          <cell r="A18097">
            <v>2021</v>
          </cell>
          <cell r="B18097" t="str">
            <v>Puebla</v>
          </cell>
          <cell r="F18097">
            <v>56773</v>
          </cell>
        </row>
        <row r="18098">
          <cell r="A18098">
            <v>2021</v>
          </cell>
          <cell r="B18098" t="str">
            <v>Puebla</v>
          </cell>
          <cell r="F18098">
            <v>54271</v>
          </cell>
        </row>
        <row r="18099">
          <cell r="A18099">
            <v>2021</v>
          </cell>
          <cell r="B18099" t="str">
            <v>Puebla</v>
          </cell>
          <cell r="F18099">
            <v>56234</v>
          </cell>
        </row>
        <row r="18100">
          <cell r="A18100">
            <v>2021</v>
          </cell>
          <cell r="B18100" t="str">
            <v>Puebla</v>
          </cell>
          <cell r="F18100">
            <v>53118</v>
          </cell>
        </row>
        <row r="18101">
          <cell r="A18101">
            <v>2021</v>
          </cell>
          <cell r="B18101" t="str">
            <v>Puebla</v>
          </cell>
          <cell r="F18101">
            <v>55592</v>
          </cell>
        </row>
        <row r="18102">
          <cell r="A18102">
            <v>2021</v>
          </cell>
          <cell r="B18102" t="str">
            <v>Puebla</v>
          </cell>
          <cell r="F18102">
            <v>51734</v>
          </cell>
        </row>
        <row r="18103">
          <cell r="A18103">
            <v>2021</v>
          </cell>
          <cell r="B18103" t="str">
            <v>Puebla</v>
          </cell>
          <cell r="F18103">
            <v>54832</v>
          </cell>
        </row>
        <row r="18104">
          <cell r="A18104">
            <v>2021</v>
          </cell>
          <cell r="B18104" t="str">
            <v>Puebla</v>
          </cell>
          <cell r="F18104">
            <v>50228</v>
          </cell>
        </row>
        <row r="18105">
          <cell r="A18105">
            <v>2021</v>
          </cell>
          <cell r="B18105" t="str">
            <v>Puebla</v>
          </cell>
          <cell r="F18105">
            <v>54004</v>
          </cell>
        </row>
        <row r="18106">
          <cell r="A18106">
            <v>2021</v>
          </cell>
          <cell r="B18106" t="str">
            <v>Puebla</v>
          </cell>
          <cell r="F18106">
            <v>48760</v>
          </cell>
        </row>
        <row r="18107">
          <cell r="A18107">
            <v>2021</v>
          </cell>
          <cell r="B18107" t="str">
            <v>Puebla</v>
          </cell>
          <cell r="F18107">
            <v>53218</v>
          </cell>
        </row>
        <row r="18108">
          <cell r="A18108">
            <v>2021</v>
          </cell>
          <cell r="B18108" t="str">
            <v>Puebla</v>
          </cell>
          <cell r="F18108">
            <v>47330</v>
          </cell>
        </row>
        <row r="18109">
          <cell r="A18109">
            <v>2021</v>
          </cell>
          <cell r="B18109" t="str">
            <v>Puebla</v>
          </cell>
          <cell r="F18109">
            <v>52453</v>
          </cell>
        </row>
        <row r="18110">
          <cell r="A18110">
            <v>2021</v>
          </cell>
          <cell r="B18110" t="str">
            <v>Puebla</v>
          </cell>
          <cell r="F18110">
            <v>45907</v>
          </cell>
        </row>
        <row r="18111">
          <cell r="A18111">
            <v>2021</v>
          </cell>
          <cell r="B18111" t="str">
            <v>Puebla</v>
          </cell>
          <cell r="F18111">
            <v>51647</v>
          </cell>
        </row>
        <row r="18112">
          <cell r="A18112">
            <v>2021</v>
          </cell>
          <cell r="B18112" t="str">
            <v>Puebla</v>
          </cell>
          <cell r="F18112">
            <v>44534</v>
          </cell>
        </row>
        <row r="18113">
          <cell r="A18113">
            <v>2021</v>
          </cell>
          <cell r="B18113" t="str">
            <v>Puebla</v>
          </cell>
          <cell r="F18113">
            <v>50825</v>
          </cell>
        </row>
        <row r="18114">
          <cell r="A18114">
            <v>2021</v>
          </cell>
          <cell r="B18114" t="str">
            <v>Puebla</v>
          </cell>
          <cell r="F18114">
            <v>43203</v>
          </cell>
        </row>
        <row r="18115">
          <cell r="A18115">
            <v>2021</v>
          </cell>
          <cell r="B18115" t="str">
            <v>Puebla</v>
          </cell>
          <cell r="F18115">
            <v>49988</v>
          </cell>
        </row>
        <row r="18116">
          <cell r="A18116">
            <v>2021</v>
          </cell>
          <cell r="B18116" t="str">
            <v>Puebla</v>
          </cell>
          <cell r="F18116">
            <v>41903</v>
          </cell>
        </row>
        <row r="18117">
          <cell r="A18117">
            <v>2021</v>
          </cell>
          <cell r="B18117" t="str">
            <v>Puebla</v>
          </cell>
          <cell r="F18117">
            <v>49136</v>
          </cell>
        </row>
        <row r="18118">
          <cell r="A18118">
            <v>2021</v>
          </cell>
          <cell r="B18118" t="str">
            <v>Puebla</v>
          </cell>
          <cell r="F18118">
            <v>40666</v>
          </cell>
        </row>
        <row r="18119">
          <cell r="A18119">
            <v>2021</v>
          </cell>
          <cell r="B18119" t="str">
            <v>Puebla</v>
          </cell>
          <cell r="F18119">
            <v>48300</v>
          </cell>
        </row>
        <row r="18120">
          <cell r="A18120">
            <v>2021</v>
          </cell>
          <cell r="B18120" t="str">
            <v>Puebla</v>
          </cell>
          <cell r="F18120">
            <v>39537</v>
          </cell>
        </row>
        <row r="18121">
          <cell r="A18121">
            <v>2021</v>
          </cell>
          <cell r="B18121" t="str">
            <v>Puebla</v>
          </cell>
          <cell r="F18121">
            <v>47485</v>
          </cell>
        </row>
        <row r="18122">
          <cell r="A18122">
            <v>2021</v>
          </cell>
          <cell r="B18122" t="str">
            <v>Puebla</v>
          </cell>
          <cell r="F18122">
            <v>38549</v>
          </cell>
        </row>
        <row r="18123">
          <cell r="A18123">
            <v>2021</v>
          </cell>
          <cell r="B18123" t="str">
            <v>Puebla</v>
          </cell>
          <cell r="F18123">
            <v>46692</v>
          </cell>
        </row>
        <row r="18124">
          <cell r="A18124">
            <v>2021</v>
          </cell>
          <cell r="B18124" t="str">
            <v>Puebla</v>
          </cell>
          <cell r="F18124">
            <v>37727</v>
          </cell>
        </row>
        <row r="18125">
          <cell r="A18125">
            <v>2021</v>
          </cell>
          <cell r="B18125" t="str">
            <v>Puebla</v>
          </cell>
          <cell r="F18125">
            <v>45939</v>
          </cell>
        </row>
        <row r="18126">
          <cell r="A18126">
            <v>2021</v>
          </cell>
          <cell r="B18126" t="str">
            <v>Puebla</v>
          </cell>
          <cell r="F18126">
            <v>37072</v>
          </cell>
        </row>
        <row r="18127">
          <cell r="A18127">
            <v>2021</v>
          </cell>
          <cell r="B18127" t="str">
            <v>Puebla</v>
          </cell>
          <cell r="F18127">
            <v>45237</v>
          </cell>
        </row>
        <row r="18128">
          <cell r="A18128">
            <v>2021</v>
          </cell>
          <cell r="B18128" t="str">
            <v>Puebla</v>
          </cell>
          <cell r="F18128">
            <v>36566</v>
          </cell>
        </row>
        <row r="18129">
          <cell r="A18129">
            <v>2021</v>
          </cell>
          <cell r="B18129" t="str">
            <v>Puebla</v>
          </cell>
          <cell r="F18129">
            <v>44584</v>
          </cell>
        </row>
        <row r="18130">
          <cell r="A18130">
            <v>2021</v>
          </cell>
          <cell r="B18130" t="str">
            <v>Puebla</v>
          </cell>
          <cell r="F18130">
            <v>36187</v>
          </cell>
        </row>
        <row r="18131">
          <cell r="A18131">
            <v>2021</v>
          </cell>
          <cell r="B18131" t="str">
            <v>Puebla</v>
          </cell>
          <cell r="F18131">
            <v>43976</v>
          </cell>
        </row>
        <row r="18132">
          <cell r="A18132">
            <v>2021</v>
          </cell>
          <cell r="B18132" t="str">
            <v>Puebla</v>
          </cell>
          <cell r="F18132">
            <v>35909</v>
          </cell>
        </row>
        <row r="18133">
          <cell r="A18133">
            <v>2021</v>
          </cell>
          <cell r="B18133" t="str">
            <v>Puebla</v>
          </cell>
          <cell r="F18133">
            <v>43406</v>
          </cell>
        </row>
        <row r="18134">
          <cell r="A18134">
            <v>2021</v>
          </cell>
          <cell r="B18134" t="str">
            <v>Puebla</v>
          </cell>
          <cell r="F18134">
            <v>35579</v>
          </cell>
        </row>
        <row r="18135">
          <cell r="A18135">
            <v>2021</v>
          </cell>
          <cell r="B18135" t="str">
            <v>Puebla</v>
          </cell>
          <cell r="F18135">
            <v>42727</v>
          </cell>
        </row>
        <row r="18136">
          <cell r="A18136">
            <v>2021</v>
          </cell>
          <cell r="B18136" t="str">
            <v>Puebla</v>
          </cell>
          <cell r="F18136">
            <v>35091</v>
          </cell>
        </row>
        <row r="18137">
          <cell r="A18137">
            <v>2021</v>
          </cell>
          <cell r="B18137" t="str">
            <v>Puebla</v>
          </cell>
          <cell r="F18137">
            <v>41868</v>
          </cell>
        </row>
        <row r="18138">
          <cell r="A18138">
            <v>2021</v>
          </cell>
          <cell r="B18138" t="str">
            <v>Puebla</v>
          </cell>
          <cell r="F18138">
            <v>34466</v>
          </cell>
        </row>
        <row r="18139">
          <cell r="A18139">
            <v>2021</v>
          </cell>
          <cell r="B18139" t="str">
            <v>Puebla</v>
          </cell>
          <cell r="F18139">
            <v>40888</v>
          </cell>
        </row>
        <row r="18140">
          <cell r="A18140">
            <v>2021</v>
          </cell>
          <cell r="B18140" t="str">
            <v>Puebla</v>
          </cell>
          <cell r="F18140">
            <v>33689</v>
          </cell>
        </row>
        <row r="18141">
          <cell r="A18141">
            <v>2021</v>
          </cell>
          <cell r="B18141" t="str">
            <v>Puebla</v>
          </cell>
          <cell r="F18141">
            <v>39793</v>
          </cell>
        </row>
        <row r="18142">
          <cell r="A18142">
            <v>2021</v>
          </cell>
          <cell r="B18142" t="str">
            <v>Puebla</v>
          </cell>
          <cell r="F18142">
            <v>32776</v>
          </cell>
        </row>
        <row r="18143">
          <cell r="A18143">
            <v>2021</v>
          </cell>
          <cell r="B18143" t="str">
            <v>Puebla</v>
          </cell>
          <cell r="F18143">
            <v>38610</v>
          </cell>
        </row>
        <row r="18144">
          <cell r="A18144">
            <v>2021</v>
          </cell>
          <cell r="B18144" t="str">
            <v>Puebla</v>
          </cell>
          <cell r="F18144">
            <v>31786</v>
          </cell>
        </row>
        <row r="18145">
          <cell r="A18145">
            <v>2021</v>
          </cell>
          <cell r="B18145" t="str">
            <v>Puebla</v>
          </cell>
          <cell r="F18145">
            <v>37382</v>
          </cell>
        </row>
        <row r="18146">
          <cell r="A18146">
            <v>2021</v>
          </cell>
          <cell r="B18146" t="str">
            <v>Puebla</v>
          </cell>
          <cell r="F18146">
            <v>30763</v>
          </cell>
        </row>
        <row r="18147">
          <cell r="A18147">
            <v>2021</v>
          </cell>
          <cell r="B18147" t="str">
            <v>Puebla</v>
          </cell>
          <cell r="F18147">
            <v>36145</v>
          </cell>
        </row>
        <row r="18148">
          <cell r="A18148">
            <v>2021</v>
          </cell>
          <cell r="B18148" t="str">
            <v>Puebla</v>
          </cell>
          <cell r="F18148">
            <v>29724</v>
          </cell>
        </row>
        <row r="18149">
          <cell r="A18149">
            <v>2021</v>
          </cell>
          <cell r="B18149" t="str">
            <v>Puebla</v>
          </cell>
          <cell r="F18149">
            <v>34925</v>
          </cell>
        </row>
        <row r="18150">
          <cell r="A18150">
            <v>2021</v>
          </cell>
          <cell r="B18150" t="str">
            <v>Puebla</v>
          </cell>
          <cell r="F18150">
            <v>28705</v>
          </cell>
        </row>
        <row r="18151">
          <cell r="A18151">
            <v>2021</v>
          </cell>
          <cell r="B18151" t="str">
            <v>Puebla</v>
          </cell>
          <cell r="F18151">
            <v>33745</v>
          </cell>
        </row>
        <row r="18152">
          <cell r="A18152">
            <v>2021</v>
          </cell>
          <cell r="B18152" t="str">
            <v>Puebla</v>
          </cell>
          <cell r="F18152">
            <v>27728</v>
          </cell>
        </row>
        <row r="18153">
          <cell r="A18153">
            <v>2021</v>
          </cell>
          <cell r="B18153" t="str">
            <v>Puebla</v>
          </cell>
          <cell r="F18153">
            <v>32627</v>
          </cell>
        </row>
        <row r="18154">
          <cell r="A18154">
            <v>2021</v>
          </cell>
          <cell r="B18154" t="str">
            <v>Puebla</v>
          </cell>
          <cell r="F18154">
            <v>26792</v>
          </cell>
        </row>
        <row r="18155">
          <cell r="A18155">
            <v>2021</v>
          </cell>
          <cell r="B18155" t="str">
            <v>Puebla</v>
          </cell>
          <cell r="F18155">
            <v>31569</v>
          </cell>
        </row>
        <row r="18156">
          <cell r="A18156">
            <v>2021</v>
          </cell>
          <cell r="B18156" t="str">
            <v>Puebla</v>
          </cell>
          <cell r="F18156">
            <v>25872</v>
          </cell>
        </row>
        <row r="18157">
          <cell r="A18157">
            <v>2021</v>
          </cell>
          <cell r="B18157" t="str">
            <v>Puebla</v>
          </cell>
          <cell r="F18157">
            <v>30539</v>
          </cell>
        </row>
        <row r="18158">
          <cell r="A18158">
            <v>2021</v>
          </cell>
          <cell r="B18158" t="str">
            <v>Puebla</v>
          </cell>
          <cell r="F18158">
            <v>24957</v>
          </cell>
        </row>
        <row r="18159">
          <cell r="A18159">
            <v>2021</v>
          </cell>
          <cell r="B18159" t="str">
            <v>Puebla</v>
          </cell>
          <cell r="F18159">
            <v>29518</v>
          </cell>
        </row>
        <row r="18160">
          <cell r="A18160">
            <v>2021</v>
          </cell>
          <cell r="B18160" t="str">
            <v>Puebla</v>
          </cell>
          <cell r="F18160">
            <v>24033</v>
          </cell>
        </row>
        <row r="18161">
          <cell r="A18161">
            <v>2021</v>
          </cell>
          <cell r="B18161" t="str">
            <v>Puebla</v>
          </cell>
          <cell r="F18161">
            <v>28488</v>
          </cell>
        </row>
        <row r="18162">
          <cell r="A18162">
            <v>2021</v>
          </cell>
          <cell r="B18162" t="str">
            <v>Puebla</v>
          </cell>
          <cell r="F18162">
            <v>23082</v>
          </cell>
        </row>
        <row r="18163">
          <cell r="A18163">
            <v>2021</v>
          </cell>
          <cell r="B18163" t="str">
            <v>Puebla</v>
          </cell>
          <cell r="F18163">
            <v>27429</v>
          </cell>
        </row>
        <row r="18164">
          <cell r="A18164">
            <v>2021</v>
          </cell>
          <cell r="B18164" t="str">
            <v>Puebla</v>
          </cell>
          <cell r="F18164">
            <v>22092</v>
          </cell>
        </row>
        <row r="18165">
          <cell r="A18165">
            <v>2021</v>
          </cell>
          <cell r="B18165" t="str">
            <v>Puebla</v>
          </cell>
          <cell r="F18165">
            <v>26322</v>
          </cell>
        </row>
        <row r="18166">
          <cell r="A18166">
            <v>2021</v>
          </cell>
          <cell r="B18166" t="str">
            <v>Puebla</v>
          </cell>
          <cell r="F18166">
            <v>21063</v>
          </cell>
        </row>
        <row r="18167">
          <cell r="A18167">
            <v>2021</v>
          </cell>
          <cell r="B18167" t="str">
            <v>Puebla</v>
          </cell>
          <cell r="F18167">
            <v>25169</v>
          </cell>
        </row>
        <row r="18168">
          <cell r="A18168">
            <v>2021</v>
          </cell>
          <cell r="B18168" t="str">
            <v>Puebla</v>
          </cell>
          <cell r="F18168">
            <v>20002</v>
          </cell>
        </row>
        <row r="18169">
          <cell r="A18169">
            <v>2021</v>
          </cell>
          <cell r="B18169" t="str">
            <v>Puebla</v>
          </cell>
          <cell r="F18169">
            <v>23978</v>
          </cell>
        </row>
        <row r="18170">
          <cell r="A18170">
            <v>2021</v>
          </cell>
          <cell r="B18170" t="str">
            <v>Puebla</v>
          </cell>
          <cell r="F18170">
            <v>18925</v>
          </cell>
        </row>
        <row r="18171">
          <cell r="A18171">
            <v>2021</v>
          </cell>
          <cell r="B18171" t="str">
            <v>Puebla</v>
          </cell>
          <cell r="F18171">
            <v>22766</v>
          </cell>
        </row>
        <row r="18172">
          <cell r="A18172">
            <v>2021</v>
          </cell>
          <cell r="B18172" t="str">
            <v>Puebla</v>
          </cell>
          <cell r="F18172">
            <v>17840</v>
          </cell>
        </row>
        <row r="18173">
          <cell r="A18173">
            <v>2021</v>
          </cell>
          <cell r="B18173" t="str">
            <v>Puebla</v>
          </cell>
          <cell r="F18173">
            <v>21552</v>
          </cell>
        </row>
        <row r="18174">
          <cell r="A18174">
            <v>2021</v>
          </cell>
          <cell r="B18174" t="str">
            <v>Puebla</v>
          </cell>
          <cell r="F18174">
            <v>16765</v>
          </cell>
        </row>
        <row r="18175">
          <cell r="A18175">
            <v>2021</v>
          </cell>
          <cell r="B18175" t="str">
            <v>Puebla</v>
          </cell>
          <cell r="F18175">
            <v>20356</v>
          </cell>
        </row>
        <row r="18176">
          <cell r="A18176">
            <v>2021</v>
          </cell>
          <cell r="B18176" t="str">
            <v>Puebla</v>
          </cell>
          <cell r="F18176">
            <v>15701</v>
          </cell>
        </row>
        <row r="18177">
          <cell r="A18177">
            <v>2021</v>
          </cell>
          <cell r="B18177" t="str">
            <v>Puebla</v>
          </cell>
          <cell r="F18177">
            <v>19184</v>
          </cell>
        </row>
        <row r="18178">
          <cell r="A18178">
            <v>2021</v>
          </cell>
          <cell r="B18178" t="str">
            <v>Puebla</v>
          </cell>
          <cell r="F18178">
            <v>14672</v>
          </cell>
        </row>
        <row r="18179">
          <cell r="A18179">
            <v>2021</v>
          </cell>
          <cell r="B18179" t="str">
            <v>Puebla</v>
          </cell>
          <cell r="F18179">
            <v>18029</v>
          </cell>
        </row>
        <row r="18180">
          <cell r="A18180">
            <v>2021</v>
          </cell>
          <cell r="B18180" t="str">
            <v>Puebla</v>
          </cell>
          <cell r="F18180">
            <v>13673</v>
          </cell>
        </row>
        <row r="18181">
          <cell r="A18181">
            <v>2021</v>
          </cell>
          <cell r="B18181" t="str">
            <v>Puebla</v>
          </cell>
          <cell r="F18181">
            <v>16895</v>
          </cell>
        </row>
        <row r="18182">
          <cell r="A18182">
            <v>2021</v>
          </cell>
          <cell r="B18182" t="str">
            <v>Puebla</v>
          </cell>
          <cell r="F18182">
            <v>12688</v>
          </cell>
        </row>
        <row r="18183">
          <cell r="A18183">
            <v>2021</v>
          </cell>
          <cell r="B18183" t="str">
            <v>Puebla</v>
          </cell>
          <cell r="F18183">
            <v>15793</v>
          </cell>
        </row>
        <row r="18184">
          <cell r="A18184">
            <v>2021</v>
          </cell>
          <cell r="B18184" t="str">
            <v>Puebla</v>
          </cell>
          <cell r="F18184">
            <v>11830</v>
          </cell>
        </row>
        <row r="18185">
          <cell r="A18185">
            <v>2021</v>
          </cell>
          <cell r="B18185" t="str">
            <v>Puebla</v>
          </cell>
          <cell r="F18185">
            <v>14842</v>
          </cell>
        </row>
        <row r="18186">
          <cell r="A18186">
            <v>2021</v>
          </cell>
          <cell r="B18186" t="str">
            <v>Puebla</v>
          </cell>
          <cell r="F18186">
            <v>11053</v>
          </cell>
        </row>
        <row r="18187">
          <cell r="A18187">
            <v>2021</v>
          </cell>
          <cell r="B18187" t="str">
            <v>Puebla</v>
          </cell>
          <cell r="F18187">
            <v>13972</v>
          </cell>
        </row>
        <row r="18188">
          <cell r="A18188">
            <v>2021</v>
          </cell>
          <cell r="B18188" t="str">
            <v>Puebla</v>
          </cell>
          <cell r="F18188">
            <v>10269</v>
          </cell>
        </row>
        <row r="18189">
          <cell r="A18189">
            <v>2021</v>
          </cell>
          <cell r="B18189" t="str">
            <v>Puebla</v>
          </cell>
          <cell r="F18189">
            <v>13080</v>
          </cell>
        </row>
        <row r="18190">
          <cell r="A18190">
            <v>2021</v>
          </cell>
          <cell r="B18190" t="str">
            <v>Puebla</v>
          </cell>
          <cell r="F18190">
            <v>9523</v>
          </cell>
        </row>
        <row r="18191">
          <cell r="A18191">
            <v>2021</v>
          </cell>
          <cell r="B18191" t="str">
            <v>Puebla</v>
          </cell>
          <cell r="F18191">
            <v>12235</v>
          </cell>
        </row>
        <row r="18192">
          <cell r="A18192">
            <v>2021</v>
          </cell>
          <cell r="B18192" t="str">
            <v>Puebla</v>
          </cell>
          <cell r="F18192">
            <v>8811</v>
          </cell>
        </row>
        <row r="18193">
          <cell r="A18193">
            <v>2021</v>
          </cell>
          <cell r="B18193" t="str">
            <v>Puebla</v>
          </cell>
          <cell r="F18193">
            <v>11434</v>
          </cell>
        </row>
        <row r="18194">
          <cell r="A18194">
            <v>2021</v>
          </cell>
          <cell r="B18194" t="str">
            <v>Puebla</v>
          </cell>
          <cell r="F18194">
            <v>8133</v>
          </cell>
        </row>
        <row r="18195">
          <cell r="A18195">
            <v>2021</v>
          </cell>
          <cell r="B18195" t="str">
            <v>Puebla</v>
          </cell>
          <cell r="F18195">
            <v>10676</v>
          </cell>
        </row>
        <row r="18196">
          <cell r="A18196">
            <v>2021</v>
          </cell>
          <cell r="B18196" t="str">
            <v>Puebla</v>
          </cell>
          <cell r="F18196">
            <v>7484</v>
          </cell>
        </row>
        <row r="18197">
          <cell r="A18197">
            <v>2021</v>
          </cell>
          <cell r="B18197" t="str">
            <v>Puebla</v>
          </cell>
          <cell r="F18197">
            <v>9948</v>
          </cell>
        </row>
        <row r="18198">
          <cell r="A18198">
            <v>2021</v>
          </cell>
          <cell r="B18198" t="str">
            <v>Puebla</v>
          </cell>
          <cell r="F18198">
            <v>6865</v>
          </cell>
        </row>
        <row r="18199">
          <cell r="A18199">
            <v>2021</v>
          </cell>
          <cell r="B18199" t="str">
            <v>Puebla</v>
          </cell>
          <cell r="F18199">
            <v>9247</v>
          </cell>
        </row>
        <row r="18200">
          <cell r="A18200">
            <v>2021</v>
          </cell>
          <cell r="B18200" t="str">
            <v>Puebla</v>
          </cell>
          <cell r="F18200">
            <v>6293</v>
          </cell>
        </row>
        <row r="18201">
          <cell r="A18201">
            <v>2021</v>
          </cell>
          <cell r="B18201" t="str">
            <v>Puebla</v>
          </cell>
          <cell r="F18201">
            <v>8591</v>
          </cell>
        </row>
        <row r="18202">
          <cell r="A18202">
            <v>2021</v>
          </cell>
          <cell r="B18202" t="str">
            <v>Puebla</v>
          </cell>
          <cell r="F18202">
            <v>5744</v>
          </cell>
        </row>
        <row r="18203">
          <cell r="A18203">
            <v>2021</v>
          </cell>
          <cell r="B18203" t="str">
            <v>Puebla</v>
          </cell>
          <cell r="F18203">
            <v>7953</v>
          </cell>
        </row>
        <row r="18204">
          <cell r="A18204">
            <v>2021</v>
          </cell>
          <cell r="B18204" t="str">
            <v>Puebla</v>
          </cell>
          <cell r="F18204">
            <v>5206</v>
          </cell>
        </row>
        <row r="18205">
          <cell r="A18205">
            <v>2021</v>
          </cell>
          <cell r="B18205" t="str">
            <v>Puebla</v>
          </cell>
          <cell r="F18205">
            <v>7312</v>
          </cell>
        </row>
        <row r="18206">
          <cell r="A18206">
            <v>2021</v>
          </cell>
          <cell r="B18206" t="str">
            <v>Puebla</v>
          </cell>
          <cell r="F18206">
            <v>4691</v>
          </cell>
        </row>
        <row r="18207">
          <cell r="A18207">
            <v>2021</v>
          </cell>
          <cell r="B18207" t="str">
            <v>Puebla</v>
          </cell>
          <cell r="F18207">
            <v>6686</v>
          </cell>
        </row>
        <row r="18208">
          <cell r="A18208">
            <v>2021</v>
          </cell>
          <cell r="B18208" t="str">
            <v>Puebla</v>
          </cell>
          <cell r="F18208">
            <v>4207</v>
          </cell>
        </row>
        <row r="18209">
          <cell r="A18209">
            <v>2021</v>
          </cell>
          <cell r="B18209" t="str">
            <v>Puebla</v>
          </cell>
          <cell r="F18209">
            <v>6082</v>
          </cell>
        </row>
        <row r="18210">
          <cell r="A18210">
            <v>2021</v>
          </cell>
          <cell r="B18210" t="str">
            <v>Puebla</v>
          </cell>
          <cell r="F18210">
            <v>3756</v>
          </cell>
        </row>
        <row r="18211">
          <cell r="A18211">
            <v>2021</v>
          </cell>
          <cell r="B18211" t="str">
            <v>Puebla</v>
          </cell>
          <cell r="F18211">
            <v>5505</v>
          </cell>
        </row>
        <row r="18212">
          <cell r="A18212">
            <v>2021</v>
          </cell>
          <cell r="B18212" t="str">
            <v>Puebla</v>
          </cell>
          <cell r="F18212">
            <v>3335</v>
          </cell>
        </row>
        <row r="18213">
          <cell r="A18213">
            <v>2021</v>
          </cell>
          <cell r="B18213" t="str">
            <v>Puebla</v>
          </cell>
          <cell r="F18213">
            <v>4950</v>
          </cell>
        </row>
        <row r="18214">
          <cell r="A18214">
            <v>2021</v>
          </cell>
          <cell r="B18214" t="str">
            <v>Puebla</v>
          </cell>
          <cell r="F18214">
            <v>2941</v>
          </cell>
        </row>
        <row r="18215">
          <cell r="A18215">
            <v>2021</v>
          </cell>
          <cell r="B18215" t="str">
            <v>Puebla</v>
          </cell>
          <cell r="F18215">
            <v>4417</v>
          </cell>
        </row>
        <row r="18216">
          <cell r="A18216">
            <v>2021</v>
          </cell>
          <cell r="B18216" t="str">
            <v>Puebla</v>
          </cell>
          <cell r="F18216">
            <v>2577</v>
          </cell>
        </row>
        <row r="18217">
          <cell r="A18217">
            <v>2021</v>
          </cell>
          <cell r="B18217" t="str">
            <v>Puebla</v>
          </cell>
          <cell r="F18217">
            <v>3910</v>
          </cell>
        </row>
        <row r="18218">
          <cell r="A18218">
            <v>2021</v>
          </cell>
          <cell r="B18218" t="str">
            <v>Puebla</v>
          </cell>
          <cell r="F18218">
            <v>2238</v>
          </cell>
        </row>
        <row r="18219">
          <cell r="A18219">
            <v>2021</v>
          </cell>
          <cell r="B18219" t="str">
            <v>Puebla</v>
          </cell>
          <cell r="F18219">
            <v>3425</v>
          </cell>
        </row>
        <row r="18220">
          <cell r="A18220">
            <v>2021</v>
          </cell>
          <cell r="B18220" t="str">
            <v>Puebla</v>
          </cell>
          <cell r="F18220">
            <v>1924</v>
          </cell>
        </row>
        <row r="18221">
          <cell r="A18221">
            <v>2021</v>
          </cell>
          <cell r="B18221" t="str">
            <v>Puebla</v>
          </cell>
          <cell r="F18221">
            <v>2967</v>
          </cell>
        </row>
        <row r="18222">
          <cell r="A18222">
            <v>2021</v>
          </cell>
          <cell r="B18222" t="str">
            <v>Puebla</v>
          </cell>
          <cell r="F18222">
            <v>1631</v>
          </cell>
        </row>
        <row r="18223">
          <cell r="A18223">
            <v>2021</v>
          </cell>
          <cell r="B18223" t="str">
            <v>Puebla</v>
          </cell>
          <cell r="F18223">
            <v>2546</v>
          </cell>
        </row>
        <row r="18224">
          <cell r="A18224">
            <v>2021</v>
          </cell>
          <cell r="B18224" t="str">
            <v>Puebla</v>
          </cell>
          <cell r="F18224">
            <v>1361</v>
          </cell>
        </row>
        <row r="18225">
          <cell r="A18225">
            <v>2021</v>
          </cell>
          <cell r="B18225" t="str">
            <v>Puebla</v>
          </cell>
          <cell r="F18225">
            <v>2152</v>
          </cell>
        </row>
        <row r="18226">
          <cell r="A18226">
            <v>2021</v>
          </cell>
          <cell r="B18226" t="str">
            <v>Puebla</v>
          </cell>
          <cell r="F18226">
            <v>1115</v>
          </cell>
        </row>
        <row r="18227">
          <cell r="A18227">
            <v>2021</v>
          </cell>
          <cell r="B18227" t="str">
            <v>Puebla</v>
          </cell>
          <cell r="F18227">
            <v>1784</v>
          </cell>
        </row>
        <row r="18228">
          <cell r="A18228">
            <v>2021</v>
          </cell>
          <cell r="B18228" t="str">
            <v>Puebla</v>
          </cell>
          <cell r="F18228">
            <v>900</v>
          </cell>
        </row>
        <row r="18229">
          <cell r="A18229">
            <v>2021</v>
          </cell>
          <cell r="B18229" t="str">
            <v>Puebla</v>
          </cell>
          <cell r="F18229">
            <v>1458</v>
          </cell>
        </row>
        <row r="18230">
          <cell r="A18230">
            <v>2021</v>
          </cell>
          <cell r="B18230" t="str">
            <v>Puebla</v>
          </cell>
          <cell r="F18230">
            <v>713</v>
          </cell>
        </row>
        <row r="18231">
          <cell r="A18231">
            <v>2021</v>
          </cell>
          <cell r="B18231" t="str">
            <v>Puebla</v>
          </cell>
          <cell r="F18231">
            <v>1170</v>
          </cell>
        </row>
        <row r="18232">
          <cell r="A18232">
            <v>2021</v>
          </cell>
          <cell r="B18232" t="str">
            <v>Puebla</v>
          </cell>
          <cell r="F18232">
            <v>554</v>
          </cell>
        </row>
        <row r="18233">
          <cell r="A18233">
            <v>2021</v>
          </cell>
          <cell r="B18233" t="str">
            <v>Puebla</v>
          </cell>
          <cell r="F18233">
            <v>918</v>
          </cell>
        </row>
        <row r="18234">
          <cell r="A18234">
            <v>2021</v>
          </cell>
          <cell r="B18234" t="str">
            <v>Puebla</v>
          </cell>
          <cell r="F18234">
            <v>423</v>
          </cell>
        </row>
        <row r="18235">
          <cell r="A18235">
            <v>2021</v>
          </cell>
          <cell r="B18235" t="str">
            <v>Puebla</v>
          </cell>
          <cell r="F18235">
            <v>709</v>
          </cell>
        </row>
        <row r="18236">
          <cell r="A18236">
            <v>2021</v>
          </cell>
          <cell r="B18236" t="str">
            <v>Puebla</v>
          </cell>
          <cell r="F18236">
            <v>315</v>
          </cell>
        </row>
        <row r="18237">
          <cell r="A18237">
            <v>2021</v>
          </cell>
          <cell r="B18237" t="str">
            <v>Puebla</v>
          </cell>
          <cell r="F18237">
            <v>535</v>
          </cell>
        </row>
        <row r="18238">
          <cell r="A18238">
            <v>2021</v>
          </cell>
          <cell r="B18238" t="str">
            <v>Puebla</v>
          </cell>
          <cell r="F18238">
            <v>228</v>
          </cell>
        </row>
        <row r="18239">
          <cell r="A18239">
            <v>2021</v>
          </cell>
          <cell r="B18239" t="str">
            <v>Puebla</v>
          </cell>
          <cell r="F18239">
            <v>392</v>
          </cell>
        </row>
        <row r="18240">
          <cell r="A18240">
            <v>2021</v>
          </cell>
          <cell r="B18240" t="str">
            <v>Puebla</v>
          </cell>
          <cell r="F18240">
            <v>160</v>
          </cell>
        </row>
        <row r="18241">
          <cell r="A18241">
            <v>2021</v>
          </cell>
          <cell r="B18241" t="str">
            <v>Puebla</v>
          </cell>
          <cell r="F18241">
            <v>279</v>
          </cell>
        </row>
        <row r="18242">
          <cell r="A18242">
            <v>2021</v>
          </cell>
          <cell r="B18242" t="str">
            <v>Puebla</v>
          </cell>
          <cell r="F18242">
            <v>109</v>
          </cell>
        </row>
        <row r="18243">
          <cell r="A18243">
            <v>2021</v>
          </cell>
          <cell r="B18243" t="str">
            <v>Puebla</v>
          </cell>
          <cell r="F18243">
            <v>192</v>
          </cell>
        </row>
        <row r="18244">
          <cell r="A18244">
            <v>2021</v>
          </cell>
          <cell r="B18244" t="str">
            <v>Puebla</v>
          </cell>
          <cell r="F18244">
            <v>72</v>
          </cell>
        </row>
        <row r="18245">
          <cell r="A18245">
            <v>2021</v>
          </cell>
          <cell r="B18245" t="str">
            <v>Puebla</v>
          </cell>
          <cell r="F18245">
            <v>127</v>
          </cell>
        </row>
        <row r="18246">
          <cell r="A18246">
            <v>2021</v>
          </cell>
          <cell r="B18246" t="str">
            <v>Puebla</v>
          </cell>
          <cell r="F18246">
            <v>45</v>
          </cell>
        </row>
        <row r="18247">
          <cell r="A18247">
            <v>2021</v>
          </cell>
          <cell r="B18247" t="str">
            <v>Puebla</v>
          </cell>
          <cell r="F18247">
            <v>81</v>
          </cell>
        </row>
        <row r="18248">
          <cell r="A18248">
            <v>2021</v>
          </cell>
          <cell r="B18248" t="str">
            <v>Puebla</v>
          </cell>
          <cell r="F18248">
            <v>27</v>
          </cell>
        </row>
        <row r="18249">
          <cell r="A18249">
            <v>2021</v>
          </cell>
          <cell r="B18249" t="str">
            <v>Puebla</v>
          </cell>
          <cell r="F18249">
            <v>50</v>
          </cell>
        </row>
        <row r="18250">
          <cell r="A18250">
            <v>2021</v>
          </cell>
          <cell r="B18250" t="str">
            <v>Puebla</v>
          </cell>
          <cell r="F18250">
            <v>16</v>
          </cell>
        </row>
        <row r="18251">
          <cell r="A18251">
            <v>2021</v>
          </cell>
          <cell r="B18251" t="str">
            <v>Puebla</v>
          </cell>
          <cell r="F18251">
            <v>29</v>
          </cell>
        </row>
        <row r="18252">
          <cell r="A18252">
            <v>2021</v>
          </cell>
          <cell r="B18252" t="str">
            <v>Puebla</v>
          </cell>
          <cell r="F18252">
            <v>9</v>
          </cell>
        </row>
        <row r="18253">
          <cell r="A18253">
            <v>2021</v>
          </cell>
          <cell r="B18253" t="str">
            <v>Puebla</v>
          </cell>
          <cell r="F18253">
            <v>16</v>
          </cell>
        </row>
        <row r="18254">
          <cell r="A18254">
            <v>2021</v>
          </cell>
          <cell r="B18254" t="str">
            <v>Puebla</v>
          </cell>
          <cell r="F18254">
            <v>4</v>
          </cell>
        </row>
        <row r="18255">
          <cell r="A18255">
            <v>2021</v>
          </cell>
          <cell r="B18255" t="str">
            <v>Puebla</v>
          </cell>
          <cell r="F18255">
            <v>9</v>
          </cell>
        </row>
        <row r="18256">
          <cell r="A18256">
            <v>2021</v>
          </cell>
          <cell r="B18256" t="str">
            <v>Puebla</v>
          </cell>
          <cell r="F18256">
            <v>2</v>
          </cell>
        </row>
        <row r="18257">
          <cell r="A18257">
            <v>2021</v>
          </cell>
          <cell r="B18257" t="str">
            <v>Puebla</v>
          </cell>
          <cell r="F18257">
            <v>4</v>
          </cell>
        </row>
        <row r="18258">
          <cell r="A18258">
            <v>2021</v>
          </cell>
          <cell r="B18258" t="str">
            <v>Puebla</v>
          </cell>
          <cell r="F18258">
            <v>2</v>
          </cell>
        </row>
        <row r="18259">
          <cell r="A18259">
            <v>2021</v>
          </cell>
          <cell r="B18259" t="str">
            <v>Puebla</v>
          </cell>
          <cell r="F18259">
            <v>2</v>
          </cell>
        </row>
        <row r="18260">
          <cell r="A18260">
            <v>2021</v>
          </cell>
          <cell r="B18260" t="str">
            <v>Puebla</v>
          </cell>
          <cell r="F18260">
            <v>1</v>
          </cell>
        </row>
        <row r="18261">
          <cell r="A18261">
            <v>2021</v>
          </cell>
          <cell r="B18261" t="str">
            <v>Puebla</v>
          </cell>
          <cell r="F18261">
            <v>2</v>
          </cell>
        </row>
        <row r="18262">
          <cell r="A18262">
            <v>2022</v>
          </cell>
          <cell r="B18262" t="str">
            <v>Puebla</v>
          </cell>
          <cell r="F18262">
            <v>59154</v>
          </cell>
        </row>
        <row r="18263">
          <cell r="A18263">
            <v>2022</v>
          </cell>
          <cell r="B18263" t="str">
            <v>Puebla</v>
          </cell>
          <cell r="F18263">
            <v>57058</v>
          </cell>
        </row>
        <row r="18264">
          <cell r="A18264">
            <v>2022</v>
          </cell>
          <cell r="B18264" t="str">
            <v>Puebla</v>
          </cell>
          <cell r="F18264">
            <v>59320</v>
          </cell>
        </row>
        <row r="18265">
          <cell r="A18265">
            <v>2022</v>
          </cell>
          <cell r="B18265" t="str">
            <v>Puebla</v>
          </cell>
          <cell r="F18265">
            <v>57259</v>
          </cell>
        </row>
        <row r="18266">
          <cell r="A18266">
            <v>2022</v>
          </cell>
          <cell r="B18266" t="str">
            <v>Puebla</v>
          </cell>
          <cell r="F18266">
            <v>59597</v>
          </cell>
        </row>
        <row r="18267">
          <cell r="A18267">
            <v>2022</v>
          </cell>
          <cell r="B18267" t="str">
            <v>Puebla</v>
          </cell>
          <cell r="F18267">
            <v>57526</v>
          </cell>
        </row>
        <row r="18268">
          <cell r="A18268">
            <v>2022</v>
          </cell>
          <cell r="B18268" t="str">
            <v>Puebla</v>
          </cell>
          <cell r="F18268">
            <v>59888</v>
          </cell>
        </row>
        <row r="18269">
          <cell r="A18269">
            <v>2022</v>
          </cell>
          <cell r="B18269" t="str">
            <v>Puebla</v>
          </cell>
          <cell r="F18269">
            <v>57787</v>
          </cell>
        </row>
        <row r="18270">
          <cell r="A18270">
            <v>2022</v>
          </cell>
          <cell r="B18270" t="str">
            <v>Puebla</v>
          </cell>
          <cell r="F18270">
            <v>60174</v>
          </cell>
        </row>
        <row r="18271">
          <cell r="A18271">
            <v>2022</v>
          </cell>
          <cell r="B18271" t="str">
            <v>Puebla</v>
          </cell>
          <cell r="F18271">
            <v>58041</v>
          </cell>
        </row>
        <row r="18272">
          <cell r="A18272">
            <v>2022</v>
          </cell>
          <cell r="B18272" t="str">
            <v>Puebla</v>
          </cell>
          <cell r="F18272">
            <v>60485</v>
          </cell>
        </row>
        <row r="18273">
          <cell r="A18273">
            <v>2022</v>
          </cell>
          <cell r="B18273" t="str">
            <v>Puebla</v>
          </cell>
          <cell r="F18273">
            <v>58321</v>
          </cell>
        </row>
        <row r="18274">
          <cell r="A18274">
            <v>2022</v>
          </cell>
          <cell r="B18274" t="str">
            <v>Puebla</v>
          </cell>
          <cell r="F18274">
            <v>60890</v>
          </cell>
        </row>
        <row r="18275">
          <cell r="A18275">
            <v>2022</v>
          </cell>
          <cell r="B18275" t="str">
            <v>Puebla</v>
          </cell>
          <cell r="F18275">
            <v>58762</v>
          </cell>
        </row>
        <row r="18276">
          <cell r="A18276">
            <v>2022</v>
          </cell>
          <cell r="B18276" t="str">
            <v>Puebla</v>
          </cell>
          <cell r="F18276">
            <v>61230</v>
          </cell>
        </row>
        <row r="18277">
          <cell r="A18277">
            <v>2022</v>
          </cell>
          <cell r="B18277" t="str">
            <v>Puebla</v>
          </cell>
          <cell r="F18277">
            <v>59193</v>
          </cell>
        </row>
        <row r="18278">
          <cell r="A18278">
            <v>2022</v>
          </cell>
          <cell r="B18278" t="str">
            <v>Puebla</v>
          </cell>
          <cell r="F18278">
            <v>61343</v>
          </cell>
        </row>
        <row r="18279">
          <cell r="A18279">
            <v>2022</v>
          </cell>
          <cell r="B18279" t="str">
            <v>Puebla</v>
          </cell>
          <cell r="F18279">
            <v>59391</v>
          </cell>
        </row>
        <row r="18280">
          <cell r="A18280">
            <v>2022</v>
          </cell>
          <cell r="B18280" t="str">
            <v>Puebla</v>
          </cell>
          <cell r="F18280">
            <v>61426</v>
          </cell>
        </row>
        <row r="18281">
          <cell r="A18281">
            <v>2022</v>
          </cell>
          <cell r="B18281" t="str">
            <v>Puebla</v>
          </cell>
          <cell r="F18281">
            <v>59524</v>
          </cell>
        </row>
        <row r="18282">
          <cell r="A18282">
            <v>2022</v>
          </cell>
          <cell r="B18282" t="str">
            <v>Puebla</v>
          </cell>
          <cell r="F18282">
            <v>61537</v>
          </cell>
        </row>
        <row r="18283">
          <cell r="A18283">
            <v>2022</v>
          </cell>
          <cell r="B18283" t="str">
            <v>Puebla</v>
          </cell>
          <cell r="F18283">
            <v>59661</v>
          </cell>
        </row>
        <row r="18284">
          <cell r="A18284">
            <v>2022</v>
          </cell>
          <cell r="B18284" t="str">
            <v>Puebla</v>
          </cell>
          <cell r="F18284">
            <v>61647</v>
          </cell>
        </row>
        <row r="18285">
          <cell r="A18285">
            <v>2022</v>
          </cell>
          <cell r="B18285" t="str">
            <v>Puebla</v>
          </cell>
          <cell r="F18285">
            <v>59825</v>
          </cell>
        </row>
        <row r="18286">
          <cell r="A18286">
            <v>2022</v>
          </cell>
          <cell r="B18286" t="str">
            <v>Puebla</v>
          </cell>
          <cell r="F18286">
            <v>61765</v>
          </cell>
        </row>
        <row r="18287">
          <cell r="A18287">
            <v>2022</v>
          </cell>
          <cell r="B18287" t="str">
            <v>Puebla</v>
          </cell>
          <cell r="F18287">
            <v>59993</v>
          </cell>
        </row>
        <row r="18288">
          <cell r="A18288">
            <v>2022</v>
          </cell>
          <cell r="B18288" t="str">
            <v>Puebla</v>
          </cell>
          <cell r="F18288">
            <v>61883</v>
          </cell>
        </row>
        <row r="18289">
          <cell r="A18289">
            <v>2022</v>
          </cell>
          <cell r="B18289" t="str">
            <v>Puebla</v>
          </cell>
          <cell r="F18289">
            <v>60172</v>
          </cell>
        </row>
        <row r="18290">
          <cell r="A18290">
            <v>2022</v>
          </cell>
          <cell r="B18290" t="str">
            <v>Puebla</v>
          </cell>
          <cell r="F18290">
            <v>61949</v>
          </cell>
        </row>
        <row r="18291">
          <cell r="A18291">
            <v>2022</v>
          </cell>
          <cell r="B18291" t="str">
            <v>Puebla</v>
          </cell>
          <cell r="F18291">
            <v>60330</v>
          </cell>
        </row>
        <row r="18292">
          <cell r="A18292">
            <v>2022</v>
          </cell>
          <cell r="B18292" t="str">
            <v>Puebla</v>
          </cell>
          <cell r="F18292">
            <v>61972</v>
          </cell>
        </row>
        <row r="18293">
          <cell r="A18293">
            <v>2022</v>
          </cell>
          <cell r="B18293" t="str">
            <v>Puebla</v>
          </cell>
          <cell r="F18293">
            <v>60417</v>
          </cell>
        </row>
        <row r="18294">
          <cell r="A18294">
            <v>2022</v>
          </cell>
          <cell r="B18294" t="str">
            <v>Puebla</v>
          </cell>
          <cell r="F18294">
            <v>61970</v>
          </cell>
        </row>
        <row r="18295">
          <cell r="A18295">
            <v>2022</v>
          </cell>
          <cell r="B18295" t="str">
            <v>Puebla</v>
          </cell>
          <cell r="F18295">
            <v>60485</v>
          </cell>
        </row>
        <row r="18296">
          <cell r="A18296">
            <v>2022</v>
          </cell>
          <cell r="B18296" t="str">
            <v>Puebla</v>
          </cell>
          <cell r="F18296">
            <v>61854</v>
          </cell>
        </row>
        <row r="18297">
          <cell r="A18297">
            <v>2022</v>
          </cell>
          <cell r="B18297" t="str">
            <v>Puebla</v>
          </cell>
          <cell r="F18297">
            <v>60497</v>
          </cell>
        </row>
        <row r="18298">
          <cell r="A18298">
            <v>2022</v>
          </cell>
          <cell r="B18298" t="str">
            <v>Puebla</v>
          </cell>
          <cell r="F18298">
            <v>61481</v>
          </cell>
        </row>
        <row r="18299">
          <cell r="A18299">
            <v>2022</v>
          </cell>
          <cell r="B18299" t="str">
            <v>Puebla</v>
          </cell>
          <cell r="F18299">
            <v>60312</v>
          </cell>
        </row>
        <row r="18300">
          <cell r="A18300">
            <v>2022</v>
          </cell>
          <cell r="B18300" t="str">
            <v>Puebla</v>
          </cell>
          <cell r="F18300">
            <v>60869</v>
          </cell>
        </row>
        <row r="18301">
          <cell r="A18301">
            <v>2022</v>
          </cell>
          <cell r="B18301" t="str">
            <v>Puebla</v>
          </cell>
          <cell r="F18301">
            <v>59968</v>
          </cell>
        </row>
        <row r="18302">
          <cell r="A18302">
            <v>2022</v>
          </cell>
          <cell r="B18302" t="str">
            <v>Puebla</v>
          </cell>
          <cell r="F18302">
            <v>60143</v>
          </cell>
        </row>
        <row r="18303">
          <cell r="A18303">
            <v>2022</v>
          </cell>
          <cell r="B18303" t="str">
            <v>Puebla</v>
          </cell>
          <cell r="F18303">
            <v>59565</v>
          </cell>
        </row>
        <row r="18304">
          <cell r="A18304">
            <v>2022</v>
          </cell>
          <cell r="B18304" t="str">
            <v>Puebla</v>
          </cell>
          <cell r="F18304">
            <v>59348</v>
          </cell>
        </row>
        <row r="18305">
          <cell r="A18305">
            <v>2022</v>
          </cell>
          <cell r="B18305" t="str">
            <v>Puebla</v>
          </cell>
          <cell r="F18305">
            <v>59106</v>
          </cell>
        </row>
        <row r="18306">
          <cell r="A18306">
            <v>2022</v>
          </cell>
          <cell r="B18306" t="str">
            <v>Puebla</v>
          </cell>
          <cell r="F18306">
            <v>58565</v>
          </cell>
        </row>
        <row r="18307">
          <cell r="A18307">
            <v>2022</v>
          </cell>
          <cell r="B18307" t="str">
            <v>Puebla</v>
          </cell>
          <cell r="F18307">
            <v>58604</v>
          </cell>
        </row>
        <row r="18308">
          <cell r="A18308">
            <v>2022</v>
          </cell>
          <cell r="B18308" t="str">
            <v>Puebla</v>
          </cell>
          <cell r="F18308">
            <v>57852</v>
          </cell>
        </row>
        <row r="18309">
          <cell r="A18309">
            <v>2022</v>
          </cell>
          <cell r="B18309" t="str">
            <v>Puebla</v>
          </cell>
          <cell r="F18309">
            <v>58094</v>
          </cell>
        </row>
        <row r="18310">
          <cell r="A18310">
            <v>2022</v>
          </cell>
          <cell r="B18310" t="str">
            <v>Puebla</v>
          </cell>
          <cell r="F18310">
            <v>57192</v>
          </cell>
        </row>
        <row r="18311">
          <cell r="A18311">
            <v>2022</v>
          </cell>
          <cell r="B18311" t="str">
            <v>Puebla</v>
          </cell>
          <cell r="F18311">
            <v>57636</v>
          </cell>
        </row>
        <row r="18312">
          <cell r="A18312">
            <v>2022</v>
          </cell>
          <cell r="B18312" t="str">
            <v>Puebla</v>
          </cell>
          <cell r="F18312">
            <v>56551</v>
          </cell>
        </row>
        <row r="18313">
          <cell r="A18313">
            <v>2022</v>
          </cell>
          <cell r="B18313" t="str">
            <v>Puebla</v>
          </cell>
          <cell r="F18313">
            <v>57280</v>
          </cell>
        </row>
        <row r="18314">
          <cell r="A18314">
            <v>2022</v>
          </cell>
          <cell r="B18314" t="str">
            <v>Puebla</v>
          </cell>
          <cell r="F18314">
            <v>55954</v>
          </cell>
        </row>
        <row r="18315">
          <cell r="A18315">
            <v>2022</v>
          </cell>
          <cell r="B18315" t="str">
            <v>Puebla</v>
          </cell>
          <cell r="F18315">
            <v>57028</v>
          </cell>
        </row>
        <row r="18316">
          <cell r="A18316">
            <v>2022</v>
          </cell>
          <cell r="B18316" t="str">
            <v>Puebla</v>
          </cell>
          <cell r="F18316">
            <v>55380</v>
          </cell>
        </row>
        <row r="18317">
          <cell r="A18317">
            <v>2022</v>
          </cell>
          <cell r="B18317" t="str">
            <v>Puebla</v>
          </cell>
          <cell r="F18317">
            <v>56802</v>
          </cell>
        </row>
        <row r="18318">
          <cell r="A18318">
            <v>2022</v>
          </cell>
          <cell r="B18318" t="str">
            <v>Puebla</v>
          </cell>
          <cell r="F18318">
            <v>54675</v>
          </cell>
        </row>
        <row r="18319">
          <cell r="A18319">
            <v>2022</v>
          </cell>
          <cell r="B18319" t="str">
            <v>Puebla</v>
          </cell>
          <cell r="F18319">
            <v>56440</v>
          </cell>
        </row>
        <row r="18320">
          <cell r="A18320">
            <v>2022</v>
          </cell>
          <cell r="B18320" t="str">
            <v>Puebla</v>
          </cell>
          <cell r="F18320">
            <v>53759</v>
          </cell>
        </row>
        <row r="18321">
          <cell r="A18321">
            <v>2022</v>
          </cell>
          <cell r="B18321" t="str">
            <v>Puebla</v>
          </cell>
          <cell r="F18321">
            <v>55913</v>
          </cell>
        </row>
        <row r="18322">
          <cell r="A18322">
            <v>2022</v>
          </cell>
          <cell r="B18322" t="str">
            <v>Puebla</v>
          </cell>
          <cell r="F18322">
            <v>52654</v>
          </cell>
        </row>
        <row r="18323">
          <cell r="A18323">
            <v>2022</v>
          </cell>
          <cell r="B18323" t="str">
            <v>Puebla</v>
          </cell>
          <cell r="F18323">
            <v>55310</v>
          </cell>
        </row>
        <row r="18324">
          <cell r="A18324">
            <v>2022</v>
          </cell>
          <cell r="B18324" t="str">
            <v>Puebla</v>
          </cell>
          <cell r="F18324">
            <v>51320</v>
          </cell>
        </row>
        <row r="18325">
          <cell r="A18325">
            <v>2022</v>
          </cell>
          <cell r="B18325" t="str">
            <v>Puebla</v>
          </cell>
          <cell r="F18325">
            <v>54589</v>
          </cell>
        </row>
        <row r="18326">
          <cell r="A18326">
            <v>2022</v>
          </cell>
          <cell r="B18326" t="str">
            <v>Puebla</v>
          </cell>
          <cell r="F18326">
            <v>49841</v>
          </cell>
        </row>
        <row r="18327">
          <cell r="A18327">
            <v>2022</v>
          </cell>
          <cell r="B18327" t="str">
            <v>Puebla</v>
          </cell>
          <cell r="F18327">
            <v>53772</v>
          </cell>
        </row>
        <row r="18328">
          <cell r="A18328">
            <v>2022</v>
          </cell>
          <cell r="B18328" t="str">
            <v>Puebla</v>
          </cell>
          <cell r="F18328">
            <v>48399</v>
          </cell>
        </row>
        <row r="18329">
          <cell r="A18329">
            <v>2022</v>
          </cell>
          <cell r="B18329" t="str">
            <v>Puebla</v>
          </cell>
          <cell r="F18329">
            <v>52997</v>
          </cell>
        </row>
        <row r="18330">
          <cell r="A18330">
            <v>2022</v>
          </cell>
          <cell r="B18330" t="str">
            <v>Puebla</v>
          </cell>
          <cell r="F18330">
            <v>46993</v>
          </cell>
        </row>
        <row r="18331">
          <cell r="A18331">
            <v>2022</v>
          </cell>
          <cell r="B18331" t="str">
            <v>Puebla</v>
          </cell>
          <cell r="F18331">
            <v>52242</v>
          </cell>
        </row>
        <row r="18332">
          <cell r="A18332">
            <v>2022</v>
          </cell>
          <cell r="B18332" t="str">
            <v>Puebla</v>
          </cell>
          <cell r="F18332">
            <v>45597</v>
          </cell>
        </row>
        <row r="18333">
          <cell r="A18333">
            <v>2022</v>
          </cell>
          <cell r="B18333" t="str">
            <v>Puebla</v>
          </cell>
          <cell r="F18333">
            <v>51453</v>
          </cell>
        </row>
        <row r="18334">
          <cell r="A18334">
            <v>2022</v>
          </cell>
          <cell r="B18334" t="str">
            <v>Puebla</v>
          </cell>
          <cell r="F18334">
            <v>44247</v>
          </cell>
        </row>
        <row r="18335">
          <cell r="A18335">
            <v>2022</v>
          </cell>
          <cell r="B18335" t="str">
            <v>Puebla</v>
          </cell>
          <cell r="F18335">
            <v>50646</v>
          </cell>
        </row>
        <row r="18336">
          <cell r="A18336">
            <v>2022</v>
          </cell>
          <cell r="B18336" t="str">
            <v>Puebla</v>
          </cell>
          <cell r="F18336">
            <v>42932</v>
          </cell>
        </row>
        <row r="18337">
          <cell r="A18337">
            <v>2022</v>
          </cell>
          <cell r="B18337" t="str">
            <v>Puebla</v>
          </cell>
          <cell r="F18337">
            <v>49815</v>
          </cell>
        </row>
        <row r="18338">
          <cell r="A18338">
            <v>2022</v>
          </cell>
          <cell r="B18338" t="str">
            <v>Puebla</v>
          </cell>
          <cell r="F18338">
            <v>41645</v>
          </cell>
        </row>
        <row r="18339">
          <cell r="A18339">
            <v>2022</v>
          </cell>
          <cell r="B18339" t="str">
            <v>Puebla</v>
          </cell>
          <cell r="F18339">
            <v>48968</v>
          </cell>
        </row>
        <row r="18340">
          <cell r="A18340">
            <v>2022</v>
          </cell>
          <cell r="B18340" t="str">
            <v>Puebla</v>
          </cell>
          <cell r="F18340">
            <v>40419</v>
          </cell>
        </row>
        <row r="18341">
          <cell r="A18341">
            <v>2022</v>
          </cell>
          <cell r="B18341" t="str">
            <v>Puebla</v>
          </cell>
          <cell r="F18341">
            <v>48134</v>
          </cell>
        </row>
        <row r="18342">
          <cell r="A18342">
            <v>2022</v>
          </cell>
          <cell r="B18342" t="str">
            <v>Puebla</v>
          </cell>
          <cell r="F18342">
            <v>39304</v>
          </cell>
        </row>
        <row r="18343">
          <cell r="A18343">
            <v>2022</v>
          </cell>
          <cell r="B18343" t="str">
            <v>Puebla</v>
          </cell>
          <cell r="F18343">
            <v>47322</v>
          </cell>
        </row>
        <row r="18344">
          <cell r="A18344">
            <v>2022</v>
          </cell>
          <cell r="B18344" t="str">
            <v>Puebla</v>
          </cell>
          <cell r="F18344">
            <v>38328</v>
          </cell>
        </row>
        <row r="18345">
          <cell r="A18345">
            <v>2022</v>
          </cell>
          <cell r="B18345" t="str">
            <v>Puebla</v>
          </cell>
          <cell r="F18345">
            <v>46531</v>
          </cell>
        </row>
        <row r="18346">
          <cell r="A18346">
            <v>2022</v>
          </cell>
          <cell r="B18346" t="str">
            <v>Puebla</v>
          </cell>
          <cell r="F18346">
            <v>37508</v>
          </cell>
        </row>
        <row r="18347">
          <cell r="A18347">
            <v>2022</v>
          </cell>
          <cell r="B18347" t="str">
            <v>Puebla</v>
          </cell>
          <cell r="F18347">
            <v>45778</v>
          </cell>
        </row>
        <row r="18348">
          <cell r="A18348">
            <v>2022</v>
          </cell>
          <cell r="B18348" t="str">
            <v>Puebla</v>
          </cell>
          <cell r="F18348">
            <v>36853</v>
          </cell>
        </row>
        <row r="18349">
          <cell r="A18349">
            <v>2022</v>
          </cell>
          <cell r="B18349" t="str">
            <v>Puebla</v>
          </cell>
          <cell r="F18349">
            <v>45073</v>
          </cell>
        </row>
        <row r="18350">
          <cell r="A18350">
            <v>2022</v>
          </cell>
          <cell r="B18350" t="str">
            <v>Puebla</v>
          </cell>
          <cell r="F18350">
            <v>36344</v>
          </cell>
        </row>
        <row r="18351">
          <cell r="A18351">
            <v>2022</v>
          </cell>
          <cell r="B18351" t="str">
            <v>Puebla</v>
          </cell>
          <cell r="F18351">
            <v>44416</v>
          </cell>
        </row>
        <row r="18352">
          <cell r="A18352">
            <v>2022</v>
          </cell>
          <cell r="B18352" t="str">
            <v>Puebla</v>
          </cell>
          <cell r="F18352">
            <v>35963</v>
          </cell>
        </row>
        <row r="18353">
          <cell r="A18353">
            <v>2022</v>
          </cell>
          <cell r="B18353" t="str">
            <v>Puebla</v>
          </cell>
          <cell r="F18353">
            <v>43807</v>
          </cell>
        </row>
        <row r="18354">
          <cell r="A18354">
            <v>2022</v>
          </cell>
          <cell r="B18354" t="str">
            <v>Puebla</v>
          </cell>
          <cell r="F18354">
            <v>35683</v>
          </cell>
        </row>
        <row r="18355">
          <cell r="A18355">
            <v>2022</v>
          </cell>
          <cell r="B18355" t="str">
            <v>Puebla</v>
          </cell>
          <cell r="F18355">
            <v>43233</v>
          </cell>
        </row>
        <row r="18356">
          <cell r="A18356">
            <v>2022</v>
          </cell>
          <cell r="B18356" t="str">
            <v>Puebla</v>
          </cell>
          <cell r="F18356">
            <v>35344</v>
          </cell>
        </row>
        <row r="18357">
          <cell r="A18357">
            <v>2022</v>
          </cell>
          <cell r="B18357" t="str">
            <v>Puebla</v>
          </cell>
          <cell r="F18357">
            <v>42550</v>
          </cell>
        </row>
        <row r="18358">
          <cell r="A18358">
            <v>2022</v>
          </cell>
          <cell r="B18358" t="str">
            <v>Puebla</v>
          </cell>
          <cell r="F18358">
            <v>34850</v>
          </cell>
        </row>
        <row r="18359">
          <cell r="A18359">
            <v>2022</v>
          </cell>
          <cell r="B18359" t="str">
            <v>Puebla</v>
          </cell>
          <cell r="F18359">
            <v>41684</v>
          </cell>
        </row>
        <row r="18360">
          <cell r="A18360">
            <v>2022</v>
          </cell>
          <cell r="B18360" t="str">
            <v>Puebla</v>
          </cell>
          <cell r="F18360">
            <v>34217</v>
          </cell>
        </row>
        <row r="18361">
          <cell r="A18361">
            <v>2022</v>
          </cell>
          <cell r="B18361" t="str">
            <v>Puebla</v>
          </cell>
          <cell r="F18361">
            <v>40699</v>
          </cell>
        </row>
        <row r="18362">
          <cell r="A18362">
            <v>2022</v>
          </cell>
          <cell r="B18362" t="str">
            <v>Puebla</v>
          </cell>
          <cell r="F18362">
            <v>33430</v>
          </cell>
        </row>
        <row r="18363">
          <cell r="A18363">
            <v>2022</v>
          </cell>
          <cell r="B18363" t="str">
            <v>Puebla</v>
          </cell>
          <cell r="F18363">
            <v>39593</v>
          </cell>
        </row>
        <row r="18364">
          <cell r="A18364">
            <v>2022</v>
          </cell>
          <cell r="B18364" t="str">
            <v>Puebla</v>
          </cell>
          <cell r="F18364">
            <v>32507</v>
          </cell>
        </row>
        <row r="18365">
          <cell r="A18365">
            <v>2022</v>
          </cell>
          <cell r="B18365" t="str">
            <v>Puebla</v>
          </cell>
          <cell r="F18365">
            <v>38399</v>
          </cell>
        </row>
        <row r="18366">
          <cell r="A18366">
            <v>2022</v>
          </cell>
          <cell r="B18366" t="str">
            <v>Puebla</v>
          </cell>
          <cell r="F18366">
            <v>31511</v>
          </cell>
        </row>
        <row r="18367">
          <cell r="A18367">
            <v>2022</v>
          </cell>
          <cell r="B18367" t="str">
            <v>Puebla</v>
          </cell>
          <cell r="F18367">
            <v>37164</v>
          </cell>
        </row>
        <row r="18368">
          <cell r="A18368">
            <v>2022</v>
          </cell>
          <cell r="B18368" t="str">
            <v>Puebla</v>
          </cell>
          <cell r="F18368">
            <v>30479</v>
          </cell>
        </row>
        <row r="18369">
          <cell r="A18369">
            <v>2022</v>
          </cell>
          <cell r="B18369" t="str">
            <v>Puebla</v>
          </cell>
          <cell r="F18369">
            <v>35922</v>
          </cell>
        </row>
        <row r="18370">
          <cell r="A18370">
            <v>2022</v>
          </cell>
          <cell r="B18370" t="str">
            <v>Puebla</v>
          </cell>
          <cell r="F18370">
            <v>29433</v>
          </cell>
        </row>
        <row r="18371">
          <cell r="A18371">
            <v>2022</v>
          </cell>
          <cell r="B18371" t="str">
            <v>Puebla</v>
          </cell>
          <cell r="F18371">
            <v>34695</v>
          </cell>
        </row>
        <row r="18372">
          <cell r="A18372">
            <v>2022</v>
          </cell>
          <cell r="B18372" t="str">
            <v>Puebla</v>
          </cell>
          <cell r="F18372">
            <v>28411</v>
          </cell>
        </row>
        <row r="18373">
          <cell r="A18373">
            <v>2022</v>
          </cell>
          <cell r="B18373" t="str">
            <v>Puebla</v>
          </cell>
          <cell r="F18373">
            <v>33506</v>
          </cell>
        </row>
        <row r="18374">
          <cell r="A18374">
            <v>2022</v>
          </cell>
          <cell r="B18374" t="str">
            <v>Puebla</v>
          </cell>
          <cell r="F18374">
            <v>27431</v>
          </cell>
        </row>
        <row r="18375">
          <cell r="A18375">
            <v>2022</v>
          </cell>
          <cell r="B18375" t="str">
            <v>Puebla</v>
          </cell>
          <cell r="F18375">
            <v>32380</v>
          </cell>
        </row>
        <row r="18376">
          <cell r="A18376">
            <v>2022</v>
          </cell>
          <cell r="B18376" t="str">
            <v>Puebla</v>
          </cell>
          <cell r="F18376">
            <v>26483</v>
          </cell>
        </row>
        <row r="18377">
          <cell r="A18377">
            <v>2022</v>
          </cell>
          <cell r="B18377" t="str">
            <v>Puebla</v>
          </cell>
          <cell r="F18377">
            <v>31312</v>
          </cell>
        </row>
        <row r="18378">
          <cell r="A18378">
            <v>2022</v>
          </cell>
          <cell r="B18378" t="str">
            <v>Puebla</v>
          </cell>
          <cell r="F18378">
            <v>25551</v>
          </cell>
        </row>
        <row r="18379">
          <cell r="A18379">
            <v>2022</v>
          </cell>
          <cell r="B18379" t="str">
            <v>Puebla</v>
          </cell>
          <cell r="F18379">
            <v>30272</v>
          </cell>
        </row>
        <row r="18380">
          <cell r="A18380">
            <v>2022</v>
          </cell>
          <cell r="B18380" t="str">
            <v>Puebla</v>
          </cell>
          <cell r="F18380">
            <v>24625</v>
          </cell>
        </row>
        <row r="18381">
          <cell r="A18381">
            <v>2022</v>
          </cell>
          <cell r="B18381" t="str">
            <v>Puebla</v>
          </cell>
          <cell r="F18381">
            <v>29239</v>
          </cell>
        </row>
        <row r="18382">
          <cell r="A18382">
            <v>2022</v>
          </cell>
          <cell r="B18382" t="str">
            <v>Puebla</v>
          </cell>
          <cell r="F18382">
            <v>23691</v>
          </cell>
        </row>
        <row r="18383">
          <cell r="A18383">
            <v>2022</v>
          </cell>
          <cell r="B18383" t="str">
            <v>Puebla</v>
          </cell>
          <cell r="F18383">
            <v>28200</v>
          </cell>
        </row>
        <row r="18384">
          <cell r="A18384">
            <v>2022</v>
          </cell>
          <cell r="B18384" t="str">
            <v>Puebla</v>
          </cell>
          <cell r="F18384">
            <v>22730</v>
          </cell>
        </row>
        <row r="18385">
          <cell r="A18385">
            <v>2022</v>
          </cell>
          <cell r="B18385" t="str">
            <v>Puebla</v>
          </cell>
          <cell r="F18385">
            <v>27130</v>
          </cell>
        </row>
        <row r="18386">
          <cell r="A18386">
            <v>2022</v>
          </cell>
          <cell r="B18386" t="str">
            <v>Puebla</v>
          </cell>
          <cell r="F18386">
            <v>21730</v>
          </cell>
        </row>
        <row r="18387">
          <cell r="A18387">
            <v>2022</v>
          </cell>
          <cell r="B18387" t="str">
            <v>Puebla</v>
          </cell>
          <cell r="F18387">
            <v>26012</v>
          </cell>
        </row>
        <row r="18388">
          <cell r="A18388">
            <v>2022</v>
          </cell>
          <cell r="B18388" t="str">
            <v>Puebla</v>
          </cell>
          <cell r="F18388">
            <v>20690</v>
          </cell>
        </row>
        <row r="18389">
          <cell r="A18389">
            <v>2022</v>
          </cell>
          <cell r="B18389" t="str">
            <v>Puebla</v>
          </cell>
          <cell r="F18389">
            <v>24848</v>
          </cell>
        </row>
        <row r="18390">
          <cell r="A18390">
            <v>2022</v>
          </cell>
          <cell r="B18390" t="str">
            <v>Puebla</v>
          </cell>
          <cell r="F18390">
            <v>19620</v>
          </cell>
        </row>
        <row r="18391">
          <cell r="A18391">
            <v>2022</v>
          </cell>
          <cell r="B18391" t="str">
            <v>Puebla</v>
          </cell>
          <cell r="F18391">
            <v>23647</v>
          </cell>
        </row>
        <row r="18392">
          <cell r="A18392">
            <v>2022</v>
          </cell>
          <cell r="B18392" t="str">
            <v>Puebla</v>
          </cell>
          <cell r="F18392">
            <v>18532</v>
          </cell>
        </row>
        <row r="18393">
          <cell r="A18393">
            <v>2022</v>
          </cell>
          <cell r="B18393" t="str">
            <v>Puebla</v>
          </cell>
          <cell r="F18393">
            <v>22425</v>
          </cell>
        </row>
        <row r="18394">
          <cell r="A18394">
            <v>2022</v>
          </cell>
          <cell r="B18394" t="str">
            <v>Puebla</v>
          </cell>
          <cell r="F18394">
            <v>17437</v>
          </cell>
        </row>
        <row r="18395">
          <cell r="A18395">
            <v>2022</v>
          </cell>
          <cell r="B18395" t="str">
            <v>Puebla</v>
          </cell>
          <cell r="F18395">
            <v>21201</v>
          </cell>
        </row>
        <row r="18396">
          <cell r="A18396">
            <v>2022</v>
          </cell>
          <cell r="B18396" t="str">
            <v>Puebla</v>
          </cell>
          <cell r="F18396">
            <v>16357</v>
          </cell>
        </row>
        <row r="18397">
          <cell r="A18397">
            <v>2022</v>
          </cell>
          <cell r="B18397" t="str">
            <v>Puebla</v>
          </cell>
          <cell r="F18397">
            <v>19996</v>
          </cell>
        </row>
        <row r="18398">
          <cell r="A18398">
            <v>2022</v>
          </cell>
          <cell r="B18398" t="str">
            <v>Puebla</v>
          </cell>
          <cell r="F18398">
            <v>15289</v>
          </cell>
        </row>
        <row r="18399">
          <cell r="A18399">
            <v>2022</v>
          </cell>
          <cell r="B18399" t="str">
            <v>Puebla</v>
          </cell>
          <cell r="F18399">
            <v>18815</v>
          </cell>
        </row>
        <row r="18400">
          <cell r="A18400">
            <v>2022</v>
          </cell>
          <cell r="B18400" t="str">
            <v>Puebla</v>
          </cell>
          <cell r="F18400">
            <v>14256</v>
          </cell>
        </row>
        <row r="18401">
          <cell r="A18401">
            <v>2022</v>
          </cell>
          <cell r="B18401" t="str">
            <v>Puebla</v>
          </cell>
          <cell r="F18401">
            <v>17652</v>
          </cell>
        </row>
        <row r="18402">
          <cell r="A18402">
            <v>2022</v>
          </cell>
          <cell r="B18402" t="str">
            <v>Puebla</v>
          </cell>
          <cell r="F18402">
            <v>13256</v>
          </cell>
        </row>
        <row r="18403">
          <cell r="A18403">
            <v>2022</v>
          </cell>
          <cell r="B18403" t="str">
            <v>Puebla</v>
          </cell>
          <cell r="F18403">
            <v>16510</v>
          </cell>
        </row>
        <row r="18404">
          <cell r="A18404">
            <v>2022</v>
          </cell>
          <cell r="B18404" t="str">
            <v>Puebla</v>
          </cell>
          <cell r="F18404">
            <v>12269</v>
          </cell>
        </row>
        <row r="18405">
          <cell r="A18405">
            <v>2022</v>
          </cell>
          <cell r="B18405" t="str">
            <v>Puebla</v>
          </cell>
          <cell r="F18405">
            <v>15401</v>
          </cell>
        </row>
        <row r="18406">
          <cell r="A18406">
            <v>2022</v>
          </cell>
          <cell r="B18406" t="str">
            <v>Puebla</v>
          </cell>
          <cell r="F18406">
            <v>11408</v>
          </cell>
        </row>
        <row r="18407">
          <cell r="A18407">
            <v>2022</v>
          </cell>
          <cell r="B18407" t="str">
            <v>Puebla</v>
          </cell>
          <cell r="F18407">
            <v>14440</v>
          </cell>
        </row>
        <row r="18408">
          <cell r="A18408">
            <v>2022</v>
          </cell>
          <cell r="B18408" t="str">
            <v>Puebla</v>
          </cell>
          <cell r="F18408">
            <v>10628</v>
          </cell>
        </row>
        <row r="18409">
          <cell r="A18409">
            <v>2022</v>
          </cell>
          <cell r="B18409" t="str">
            <v>Puebla</v>
          </cell>
          <cell r="F18409">
            <v>13561</v>
          </cell>
        </row>
        <row r="18410">
          <cell r="A18410">
            <v>2022</v>
          </cell>
          <cell r="B18410" t="str">
            <v>Puebla</v>
          </cell>
          <cell r="F18410">
            <v>9844</v>
          </cell>
        </row>
        <row r="18411">
          <cell r="A18411">
            <v>2022</v>
          </cell>
          <cell r="B18411" t="str">
            <v>Puebla</v>
          </cell>
          <cell r="F18411">
            <v>12662</v>
          </cell>
        </row>
        <row r="18412">
          <cell r="A18412">
            <v>2022</v>
          </cell>
          <cell r="B18412" t="str">
            <v>Puebla</v>
          </cell>
          <cell r="F18412">
            <v>9094</v>
          </cell>
        </row>
        <row r="18413">
          <cell r="A18413">
            <v>2022</v>
          </cell>
          <cell r="B18413" t="str">
            <v>Puebla</v>
          </cell>
          <cell r="F18413">
            <v>11808</v>
          </cell>
        </row>
        <row r="18414">
          <cell r="A18414">
            <v>2022</v>
          </cell>
          <cell r="B18414" t="str">
            <v>Puebla</v>
          </cell>
          <cell r="F18414">
            <v>8380</v>
          </cell>
        </row>
        <row r="18415">
          <cell r="A18415">
            <v>2022</v>
          </cell>
          <cell r="B18415" t="str">
            <v>Puebla</v>
          </cell>
          <cell r="F18415">
            <v>11001</v>
          </cell>
        </row>
        <row r="18416">
          <cell r="A18416">
            <v>2022</v>
          </cell>
          <cell r="B18416" t="str">
            <v>Puebla</v>
          </cell>
          <cell r="F18416">
            <v>7706</v>
          </cell>
        </row>
        <row r="18417">
          <cell r="A18417">
            <v>2022</v>
          </cell>
          <cell r="B18417" t="str">
            <v>Puebla</v>
          </cell>
          <cell r="F18417">
            <v>10237</v>
          </cell>
        </row>
        <row r="18418">
          <cell r="A18418">
            <v>2022</v>
          </cell>
          <cell r="B18418" t="str">
            <v>Puebla</v>
          </cell>
          <cell r="F18418">
            <v>7060</v>
          </cell>
        </row>
        <row r="18419">
          <cell r="A18419">
            <v>2022</v>
          </cell>
          <cell r="B18419" t="str">
            <v>Puebla</v>
          </cell>
          <cell r="F18419">
            <v>9502</v>
          </cell>
        </row>
        <row r="18420">
          <cell r="A18420">
            <v>2022</v>
          </cell>
          <cell r="B18420" t="str">
            <v>Puebla</v>
          </cell>
          <cell r="F18420">
            <v>6447</v>
          </cell>
        </row>
        <row r="18421">
          <cell r="A18421">
            <v>2022</v>
          </cell>
          <cell r="B18421" t="str">
            <v>Puebla</v>
          </cell>
          <cell r="F18421">
            <v>8795</v>
          </cell>
        </row>
        <row r="18422">
          <cell r="A18422">
            <v>2022</v>
          </cell>
          <cell r="B18422" t="str">
            <v>Puebla</v>
          </cell>
          <cell r="F18422">
            <v>5881</v>
          </cell>
        </row>
        <row r="18423">
          <cell r="A18423">
            <v>2022</v>
          </cell>
          <cell r="B18423" t="str">
            <v>Puebla</v>
          </cell>
          <cell r="F18423">
            <v>8133</v>
          </cell>
        </row>
        <row r="18424">
          <cell r="A18424">
            <v>2022</v>
          </cell>
          <cell r="B18424" t="str">
            <v>Puebla</v>
          </cell>
          <cell r="F18424">
            <v>5339</v>
          </cell>
        </row>
        <row r="18425">
          <cell r="A18425">
            <v>2022</v>
          </cell>
          <cell r="B18425" t="str">
            <v>Puebla</v>
          </cell>
          <cell r="F18425">
            <v>7493</v>
          </cell>
        </row>
        <row r="18426">
          <cell r="A18426">
            <v>2022</v>
          </cell>
          <cell r="B18426" t="str">
            <v>Puebla</v>
          </cell>
          <cell r="F18426">
            <v>4810</v>
          </cell>
        </row>
        <row r="18427">
          <cell r="A18427">
            <v>2022</v>
          </cell>
          <cell r="B18427" t="str">
            <v>Puebla</v>
          </cell>
          <cell r="F18427">
            <v>6852</v>
          </cell>
        </row>
        <row r="18428">
          <cell r="A18428">
            <v>2022</v>
          </cell>
          <cell r="B18428" t="str">
            <v>Puebla</v>
          </cell>
          <cell r="F18428">
            <v>4308</v>
          </cell>
        </row>
        <row r="18429">
          <cell r="A18429">
            <v>2022</v>
          </cell>
          <cell r="B18429" t="str">
            <v>Puebla</v>
          </cell>
          <cell r="F18429">
            <v>6228</v>
          </cell>
        </row>
        <row r="18430">
          <cell r="A18430">
            <v>2022</v>
          </cell>
          <cell r="B18430" t="str">
            <v>Puebla</v>
          </cell>
          <cell r="F18430">
            <v>3839</v>
          </cell>
        </row>
        <row r="18431">
          <cell r="A18431">
            <v>2022</v>
          </cell>
          <cell r="B18431" t="str">
            <v>Puebla</v>
          </cell>
          <cell r="F18431">
            <v>5628</v>
          </cell>
        </row>
        <row r="18432">
          <cell r="A18432">
            <v>2022</v>
          </cell>
          <cell r="B18432" t="str">
            <v>Puebla</v>
          </cell>
          <cell r="F18432">
            <v>3402</v>
          </cell>
        </row>
        <row r="18433">
          <cell r="A18433">
            <v>2022</v>
          </cell>
          <cell r="B18433" t="str">
            <v>Puebla</v>
          </cell>
          <cell r="F18433">
            <v>5055</v>
          </cell>
        </row>
        <row r="18434">
          <cell r="A18434">
            <v>2022</v>
          </cell>
          <cell r="B18434" t="str">
            <v>Puebla</v>
          </cell>
          <cell r="F18434">
            <v>2997</v>
          </cell>
        </row>
        <row r="18435">
          <cell r="A18435">
            <v>2022</v>
          </cell>
          <cell r="B18435" t="str">
            <v>Puebla</v>
          </cell>
          <cell r="F18435">
            <v>4507</v>
          </cell>
        </row>
        <row r="18436">
          <cell r="A18436">
            <v>2022</v>
          </cell>
          <cell r="B18436" t="str">
            <v>Puebla</v>
          </cell>
          <cell r="F18436">
            <v>2621</v>
          </cell>
        </row>
        <row r="18437">
          <cell r="A18437">
            <v>2022</v>
          </cell>
          <cell r="B18437" t="str">
            <v>Puebla</v>
          </cell>
          <cell r="F18437">
            <v>3987</v>
          </cell>
        </row>
        <row r="18438">
          <cell r="A18438">
            <v>2022</v>
          </cell>
          <cell r="B18438" t="str">
            <v>Puebla</v>
          </cell>
          <cell r="F18438">
            <v>2275</v>
          </cell>
        </row>
        <row r="18439">
          <cell r="A18439">
            <v>2022</v>
          </cell>
          <cell r="B18439" t="str">
            <v>Puebla</v>
          </cell>
          <cell r="F18439">
            <v>3497</v>
          </cell>
        </row>
        <row r="18440">
          <cell r="A18440">
            <v>2022</v>
          </cell>
          <cell r="B18440" t="str">
            <v>Puebla</v>
          </cell>
          <cell r="F18440">
            <v>1956</v>
          </cell>
        </row>
        <row r="18441">
          <cell r="A18441">
            <v>2022</v>
          </cell>
          <cell r="B18441" t="str">
            <v>Puebla</v>
          </cell>
          <cell r="F18441">
            <v>3031</v>
          </cell>
        </row>
        <row r="18442">
          <cell r="A18442">
            <v>2022</v>
          </cell>
          <cell r="B18442" t="str">
            <v>Puebla</v>
          </cell>
          <cell r="F18442">
            <v>1662</v>
          </cell>
        </row>
        <row r="18443">
          <cell r="A18443">
            <v>2022</v>
          </cell>
          <cell r="B18443" t="str">
            <v>Puebla</v>
          </cell>
          <cell r="F18443">
            <v>2601</v>
          </cell>
        </row>
        <row r="18444">
          <cell r="A18444">
            <v>2022</v>
          </cell>
          <cell r="B18444" t="str">
            <v>Puebla</v>
          </cell>
          <cell r="F18444">
            <v>1391</v>
          </cell>
        </row>
        <row r="18445">
          <cell r="A18445">
            <v>2022</v>
          </cell>
          <cell r="B18445" t="str">
            <v>Puebla</v>
          </cell>
          <cell r="F18445">
            <v>2205</v>
          </cell>
        </row>
        <row r="18446">
          <cell r="A18446">
            <v>2022</v>
          </cell>
          <cell r="B18446" t="str">
            <v>Puebla</v>
          </cell>
          <cell r="F18446">
            <v>1145</v>
          </cell>
        </row>
        <row r="18447">
          <cell r="A18447">
            <v>2022</v>
          </cell>
          <cell r="B18447" t="str">
            <v>Puebla</v>
          </cell>
          <cell r="F18447">
            <v>1838</v>
          </cell>
        </row>
        <row r="18448">
          <cell r="A18448">
            <v>2022</v>
          </cell>
          <cell r="B18448" t="str">
            <v>Puebla</v>
          </cell>
          <cell r="F18448">
            <v>924</v>
          </cell>
        </row>
        <row r="18449">
          <cell r="A18449">
            <v>2022</v>
          </cell>
          <cell r="B18449" t="str">
            <v>Puebla</v>
          </cell>
          <cell r="F18449">
            <v>1500</v>
          </cell>
        </row>
        <row r="18450">
          <cell r="A18450">
            <v>2022</v>
          </cell>
          <cell r="B18450" t="str">
            <v>Puebla</v>
          </cell>
          <cell r="F18450">
            <v>733</v>
          </cell>
        </row>
        <row r="18451">
          <cell r="A18451">
            <v>2022</v>
          </cell>
          <cell r="B18451" t="str">
            <v>Puebla</v>
          </cell>
          <cell r="F18451">
            <v>1205</v>
          </cell>
        </row>
        <row r="18452">
          <cell r="A18452">
            <v>2022</v>
          </cell>
          <cell r="B18452" t="str">
            <v>Puebla</v>
          </cell>
          <cell r="F18452">
            <v>570</v>
          </cell>
        </row>
        <row r="18453">
          <cell r="A18453">
            <v>2022</v>
          </cell>
          <cell r="B18453" t="str">
            <v>Puebla</v>
          </cell>
          <cell r="F18453">
            <v>948</v>
          </cell>
        </row>
        <row r="18454">
          <cell r="A18454">
            <v>2022</v>
          </cell>
          <cell r="B18454" t="str">
            <v>Puebla</v>
          </cell>
          <cell r="F18454">
            <v>434</v>
          </cell>
        </row>
        <row r="18455">
          <cell r="A18455">
            <v>2022</v>
          </cell>
          <cell r="B18455" t="str">
            <v>Puebla</v>
          </cell>
          <cell r="F18455">
            <v>729</v>
          </cell>
        </row>
        <row r="18456">
          <cell r="A18456">
            <v>2022</v>
          </cell>
          <cell r="B18456" t="str">
            <v>Puebla</v>
          </cell>
          <cell r="F18456">
            <v>324</v>
          </cell>
        </row>
        <row r="18457">
          <cell r="A18457">
            <v>2022</v>
          </cell>
          <cell r="B18457" t="str">
            <v>Puebla</v>
          </cell>
          <cell r="F18457">
            <v>550</v>
          </cell>
        </row>
        <row r="18458">
          <cell r="A18458">
            <v>2022</v>
          </cell>
          <cell r="B18458" t="str">
            <v>Puebla</v>
          </cell>
          <cell r="F18458">
            <v>235</v>
          </cell>
        </row>
        <row r="18459">
          <cell r="A18459">
            <v>2022</v>
          </cell>
          <cell r="B18459" t="str">
            <v>Puebla</v>
          </cell>
          <cell r="F18459">
            <v>404</v>
          </cell>
        </row>
        <row r="18460">
          <cell r="A18460">
            <v>2022</v>
          </cell>
          <cell r="B18460" t="str">
            <v>Puebla</v>
          </cell>
          <cell r="F18460">
            <v>166</v>
          </cell>
        </row>
        <row r="18461">
          <cell r="A18461">
            <v>2022</v>
          </cell>
          <cell r="B18461" t="str">
            <v>Puebla</v>
          </cell>
          <cell r="F18461">
            <v>288</v>
          </cell>
        </row>
        <row r="18462">
          <cell r="A18462">
            <v>2022</v>
          </cell>
          <cell r="B18462" t="str">
            <v>Puebla</v>
          </cell>
          <cell r="F18462">
            <v>113</v>
          </cell>
        </row>
        <row r="18463">
          <cell r="A18463">
            <v>2022</v>
          </cell>
          <cell r="B18463" t="str">
            <v>Puebla</v>
          </cell>
          <cell r="F18463">
            <v>198</v>
          </cell>
        </row>
        <row r="18464">
          <cell r="A18464">
            <v>2022</v>
          </cell>
          <cell r="B18464" t="str">
            <v>Puebla</v>
          </cell>
          <cell r="F18464">
            <v>74</v>
          </cell>
        </row>
        <row r="18465">
          <cell r="A18465">
            <v>2022</v>
          </cell>
          <cell r="B18465" t="str">
            <v>Puebla</v>
          </cell>
          <cell r="F18465">
            <v>132</v>
          </cell>
        </row>
        <row r="18466">
          <cell r="A18466">
            <v>2022</v>
          </cell>
          <cell r="B18466" t="str">
            <v>Puebla</v>
          </cell>
          <cell r="F18466">
            <v>47</v>
          </cell>
        </row>
        <row r="18467">
          <cell r="A18467">
            <v>2022</v>
          </cell>
          <cell r="B18467" t="str">
            <v>Puebla</v>
          </cell>
          <cell r="F18467">
            <v>84</v>
          </cell>
        </row>
        <row r="18468">
          <cell r="A18468">
            <v>2022</v>
          </cell>
          <cell r="B18468" t="str">
            <v>Puebla</v>
          </cell>
          <cell r="F18468">
            <v>29</v>
          </cell>
        </row>
        <row r="18469">
          <cell r="A18469">
            <v>2022</v>
          </cell>
          <cell r="B18469" t="str">
            <v>Puebla</v>
          </cell>
          <cell r="F18469">
            <v>51</v>
          </cell>
        </row>
        <row r="18470">
          <cell r="A18470">
            <v>2022</v>
          </cell>
          <cell r="B18470" t="str">
            <v>Puebla</v>
          </cell>
          <cell r="F18470">
            <v>17</v>
          </cell>
        </row>
        <row r="18471">
          <cell r="A18471">
            <v>2022</v>
          </cell>
          <cell r="B18471" t="str">
            <v>Puebla</v>
          </cell>
          <cell r="F18471">
            <v>30</v>
          </cell>
        </row>
        <row r="18472">
          <cell r="A18472">
            <v>2022</v>
          </cell>
          <cell r="B18472" t="str">
            <v>Puebla</v>
          </cell>
          <cell r="F18472">
            <v>9</v>
          </cell>
        </row>
        <row r="18473">
          <cell r="A18473">
            <v>2022</v>
          </cell>
          <cell r="B18473" t="str">
            <v>Puebla</v>
          </cell>
          <cell r="F18473">
            <v>17</v>
          </cell>
        </row>
        <row r="18474">
          <cell r="A18474">
            <v>2022</v>
          </cell>
          <cell r="B18474" t="str">
            <v>Puebla</v>
          </cell>
          <cell r="F18474">
            <v>5</v>
          </cell>
        </row>
        <row r="18475">
          <cell r="A18475">
            <v>2022</v>
          </cell>
          <cell r="B18475" t="str">
            <v>Puebla</v>
          </cell>
          <cell r="F18475">
            <v>9</v>
          </cell>
        </row>
        <row r="18476">
          <cell r="A18476">
            <v>2022</v>
          </cell>
          <cell r="B18476" t="str">
            <v>Puebla</v>
          </cell>
          <cell r="F18476">
            <v>2</v>
          </cell>
        </row>
        <row r="18477">
          <cell r="A18477">
            <v>2022</v>
          </cell>
          <cell r="B18477" t="str">
            <v>Puebla</v>
          </cell>
          <cell r="F18477">
            <v>4</v>
          </cell>
        </row>
        <row r="18478">
          <cell r="A18478">
            <v>2022</v>
          </cell>
          <cell r="B18478" t="str">
            <v>Puebla</v>
          </cell>
          <cell r="F18478">
            <v>2</v>
          </cell>
        </row>
        <row r="18479">
          <cell r="A18479">
            <v>2022</v>
          </cell>
          <cell r="B18479" t="str">
            <v>Puebla</v>
          </cell>
          <cell r="F18479">
            <v>2</v>
          </cell>
        </row>
        <row r="18480">
          <cell r="A18480">
            <v>2022</v>
          </cell>
          <cell r="B18480" t="str">
            <v>Puebla</v>
          </cell>
          <cell r="F18480">
            <v>1</v>
          </cell>
        </row>
        <row r="18481">
          <cell r="A18481">
            <v>2022</v>
          </cell>
          <cell r="B18481" t="str">
            <v>Puebla</v>
          </cell>
          <cell r="F18481">
            <v>1</v>
          </cell>
        </row>
        <row r="18482">
          <cell r="A18482">
            <v>2019</v>
          </cell>
          <cell r="B18482" t="str">
            <v>Querétaro</v>
          </cell>
          <cell r="F18482">
            <v>19850</v>
          </cell>
        </row>
        <row r="18483">
          <cell r="A18483">
            <v>2019</v>
          </cell>
          <cell r="B18483" t="str">
            <v>Querétaro</v>
          </cell>
          <cell r="F18483">
            <v>19111</v>
          </cell>
        </row>
        <row r="18484">
          <cell r="A18484">
            <v>2019</v>
          </cell>
          <cell r="B18484" t="str">
            <v>Querétaro</v>
          </cell>
          <cell r="F18484">
            <v>19966</v>
          </cell>
        </row>
        <row r="18485">
          <cell r="A18485">
            <v>2019</v>
          </cell>
          <cell r="B18485" t="str">
            <v>Querétaro</v>
          </cell>
          <cell r="F18485">
            <v>19196</v>
          </cell>
        </row>
        <row r="18486">
          <cell r="A18486">
            <v>2019</v>
          </cell>
          <cell r="B18486" t="str">
            <v>Querétaro</v>
          </cell>
          <cell r="F18486">
            <v>20104</v>
          </cell>
        </row>
        <row r="18487">
          <cell r="A18487">
            <v>2019</v>
          </cell>
          <cell r="B18487" t="str">
            <v>Querétaro</v>
          </cell>
          <cell r="F18487">
            <v>19289</v>
          </cell>
        </row>
        <row r="18488">
          <cell r="A18488">
            <v>2019</v>
          </cell>
          <cell r="B18488" t="str">
            <v>Querétaro</v>
          </cell>
          <cell r="F18488">
            <v>20290</v>
          </cell>
        </row>
        <row r="18489">
          <cell r="A18489">
            <v>2019</v>
          </cell>
          <cell r="B18489" t="str">
            <v>Querétaro</v>
          </cell>
          <cell r="F18489">
            <v>19339</v>
          </cell>
        </row>
        <row r="18490">
          <cell r="A18490">
            <v>2019</v>
          </cell>
          <cell r="B18490" t="str">
            <v>Querétaro</v>
          </cell>
          <cell r="F18490">
            <v>20428</v>
          </cell>
        </row>
        <row r="18491">
          <cell r="A18491">
            <v>2019</v>
          </cell>
          <cell r="B18491" t="str">
            <v>Querétaro</v>
          </cell>
          <cell r="F18491">
            <v>19316</v>
          </cell>
        </row>
        <row r="18492">
          <cell r="A18492">
            <v>2019</v>
          </cell>
          <cell r="B18492" t="str">
            <v>Querétaro</v>
          </cell>
          <cell r="F18492">
            <v>20441</v>
          </cell>
        </row>
        <row r="18493">
          <cell r="A18493">
            <v>2019</v>
          </cell>
          <cell r="B18493" t="str">
            <v>Querétaro</v>
          </cell>
          <cell r="F18493">
            <v>19251</v>
          </cell>
        </row>
        <row r="18494">
          <cell r="A18494">
            <v>2019</v>
          </cell>
          <cell r="B18494" t="str">
            <v>Querétaro</v>
          </cell>
          <cell r="F18494">
            <v>20402</v>
          </cell>
        </row>
        <row r="18495">
          <cell r="A18495">
            <v>2019</v>
          </cell>
          <cell r="B18495" t="str">
            <v>Querétaro</v>
          </cell>
          <cell r="F18495">
            <v>19164</v>
          </cell>
        </row>
        <row r="18496">
          <cell r="A18496">
            <v>2019</v>
          </cell>
          <cell r="B18496" t="str">
            <v>Querétaro</v>
          </cell>
          <cell r="F18496">
            <v>20351</v>
          </cell>
        </row>
        <row r="18497">
          <cell r="A18497">
            <v>2019</v>
          </cell>
          <cell r="B18497" t="str">
            <v>Querétaro</v>
          </cell>
          <cell r="F18497">
            <v>19084</v>
          </cell>
        </row>
        <row r="18498">
          <cell r="A18498">
            <v>2019</v>
          </cell>
          <cell r="B18498" t="str">
            <v>Querétaro</v>
          </cell>
          <cell r="F18498">
            <v>20305</v>
          </cell>
        </row>
        <row r="18499">
          <cell r="A18499">
            <v>2019</v>
          </cell>
          <cell r="B18499" t="str">
            <v>Querétaro</v>
          </cell>
          <cell r="F18499">
            <v>19031</v>
          </cell>
        </row>
        <row r="18500">
          <cell r="A18500">
            <v>2019</v>
          </cell>
          <cell r="B18500" t="str">
            <v>Querétaro</v>
          </cell>
          <cell r="F18500">
            <v>20294</v>
          </cell>
        </row>
        <row r="18501">
          <cell r="A18501">
            <v>2019</v>
          </cell>
          <cell r="B18501" t="str">
            <v>Querétaro</v>
          </cell>
          <cell r="F18501">
            <v>19016</v>
          </cell>
        </row>
        <row r="18502">
          <cell r="A18502">
            <v>2019</v>
          </cell>
          <cell r="B18502" t="str">
            <v>Querétaro</v>
          </cell>
          <cell r="F18502">
            <v>20305</v>
          </cell>
        </row>
        <row r="18503">
          <cell r="A18503">
            <v>2019</v>
          </cell>
          <cell r="B18503" t="str">
            <v>Querétaro</v>
          </cell>
          <cell r="F18503">
            <v>19045</v>
          </cell>
        </row>
        <row r="18504">
          <cell r="A18504">
            <v>2019</v>
          </cell>
          <cell r="B18504" t="str">
            <v>Querétaro</v>
          </cell>
          <cell r="F18504">
            <v>20314</v>
          </cell>
        </row>
        <row r="18505">
          <cell r="A18505">
            <v>2019</v>
          </cell>
          <cell r="B18505" t="str">
            <v>Querétaro</v>
          </cell>
          <cell r="F18505">
            <v>19098</v>
          </cell>
        </row>
        <row r="18506">
          <cell r="A18506">
            <v>2019</v>
          </cell>
          <cell r="B18506" t="str">
            <v>Querétaro</v>
          </cell>
          <cell r="F18506">
            <v>20335</v>
          </cell>
        </row>
        <row r="18507">
          <cell r="A18507">
            <v>2019</v>
          </cell>
          <cell r="B18507" t="str">
            <v>Querétaro</v>
          </cell>
          <cell r="F18507">
            <v>19155</v>
          </cell>
        </row>
        <row r="18508">
          <cell r="A18508">
            <v>2019</v>
          </cell>
          <cell r="B18508" t="str">
            <v>Querétaro</v>
          </cell>
          <cell r="F18508">
            <v>20376</v>
          </cell>
        </row>
        <row r="18509">
          <cell r="A18509">
            <v>2019</v>
          </cell>
          <cell r="B18509" t="str">
            <v>Querétaro</v>
          </cell>
          <cell r="F18509">
            <v>19230</v>
          </cell>
        </row>
        <row r="18510">
          <cell r="A18510">
            <v>2019</v>
          </cell>
          <cell r="B18510" t="str">
            <v>Querétaro</v>
          </cell>
          <cell r="F18510">
            <v>20407</v>
          </cell>
        </row>
        <row r="18511">
          <cell r="A18511">
            <v>2019</v>
          </cell>
          <cell r="B18511" t="str">
            <v>Querétaro</v>
          </cell>
          <cell r="F18511">
            <v>19304</v>
          </cell>
        </row>
        <row r="18512">
          <cell r="A18512">
            <v>2019</v>
          </cell>
          <cell r="B18512" t="str">
            <v>Querétaro</v>
          </cell>
          <cell r="F18512">
            <v>20426</v>
          </cell>
        </row>
        <row r="18513">
          <cell r="A18513">
            <v>2019</v>
          </cell>
          <cell r="B18513" t="str">
            <v>Querétaro</v>
          </cell>
          <cell r="F18513">
            <v>19362</v>
          </cell>
        </row>
        <row r="18514">
          <cell r="A18514">
            <v>2019</v>
          </cell>
          <cell r="B18514" t="str">
            <v>Querétaro</v>
          </cell>
          <cell r="F18514">
            <v>20436</v>
          </cell>
        </row>
        <row r="18515">
          <cell r="A18515">
            <v>2019</v>
          </cell>
          <cell r="B18515" t="str">
            <v>Querétaro</v>
          </cell>
          <cell r="F18515">
            <v>19419</v>
          </cell>
        </row>
        <row r="18516">
          <cell r="A18516">
            <v>2019</v>
          </cell>
          <cell r="B18516" t="str">
            <v>Querétaro</v>
          </cell>
          <cell r="F18516">
            <v>20441</v>
          </cell>
        </row>
        <row r="18517">
          <cell r="A18517">
            <v>2019</v>
          </cell>
          <cell r="B18517" t="str">
            <v>Querétaro</v>
          </cell>
          <cell r="F18517">
            <v>19492</v>
          </cell>
        </row>
        <row r="18518">
          <cell r="A18518">
            <v>2019</v>
          </cell>
          <cell r="B18518" t="str">
            <v>Querétaro</v>
          </cell>
          <cell r="F18518">
            <v>20433</v>
          </cell>
        </row>
        <row r="18519">
          <cell r="A18519">
            <v>2019</v>
          </cell>
          <cell r="B18519" t="str">
            <v>Querétaro</v>
          </cell>
          <cell r="F18519">
            <v>19559</v>
          </cell>
        </row>
        <row r="18520">
          <cell r="A18520">
            <v>2019</v>
          </cell>
          <cell r="B18520" t="str">
            <v>Querétaro</v>
          </cell>
          <cell r="F18520">
            <v>20393</v>
          </cell>
        </row>
        <row r="18521">
          <cell r="A18521">
            <v>2019</v>
          </cell>
          <cell r="B18521" t="str">
            <v>Querétaro</v>
          </cell>
          <cell r="F18521">
            <v>19592</v>
          </cell>
        </row>
        <row r="18522">
          <cell r="A18522">
            <v>2019</v>
          </cell>
          <cell r="B18522" t="str">
            <v>Querétaro</v>
          </cell>
          <cell r="F18522">
            <v>20404</v>
          </cell>
        </row>
        <row r="18523">
          <cell r="A18523">
            <v>2019</v>
          </cell>
          <cell r="B18523" t="str">
            <v>Querétaro</v>
          </cell>
          <cell r="F18523">
            <v>19629</v>
          </cell>
        </row>
        <row r="18524">
          <cell r="A18524">
            <v>2019</v>
          </cell>
          <cell r="B18524" t="str">
            <v>Querétaro</v>
          </cell>
          <cell r="F18524">
            <v>20478</v>
          </cell>
        </row>
        <row r="18525">
          <cell r="A18525">
            <v>2019</v>
          </cell>
          <cell r="B18525" t="str">
            <v>Querétaro</v>
          </cell>
          <cell r="F18525">
            <v>19710</v>
          </cell>
        </row>
        <row r="18526">
          <cell r="A18526">
            <v>2019</v>
          </cell>
          <cell r="B18526" t="str">
            <v>Querétaro</v>
          </cell>
          <cell r="F18526">
            <v>20571</v>
          </cell>
        </row>
        <row r="18527">
          <cell r="A18527">
            <v>2019</v>
          </cell>
          <cell r="B18527" t="str">
            <v>Querétaro</v>
          </cell>
          <cell r="F18527">
            <v>19837</v>
          </cell>
        </row>
        <row r="18528">
          <cell r="A18528">
            <v>2019</v>
          </cell>
          <cell r="B18528" t="str">
            <v>Querétaro</v>
          </cell>
          <cell r="F18528">
            <v>20663</v>
          </cell>
        </row>
        <row r="18529">
          <cell r="A18529">
            <v>2019</v>
          </cell>
          <cell r="B18529" t="str">
            <v>Querétaro</v>
          </cell>
          <cell r="F18529">
            <v>19988</v>
          </cell>
        </row>
        <row r="18530">
          <cell r="A18530">
            <v>2019</v>
          </cell>
          <cell r="B18530" t="str">
            <v>Querétaro</v>
          </cell>
          <cell r="F18530">
            <v>20715</v>
          </cell>
        </row>
        <row r="18531">
          <cell r="A18531">
            <v>2019</v>
          </cell>
          <cell r="B18531" t="str">
            <v>Querétaro</v>
          </cell>
          <cell r="F18531">
            <v>20119</v>
          </cell>
        </row>
        <row r="18532">
          <cell r="A18532">
            <v>2019</v>
          </cell>
          <cell r="B18532" t="str">
            <v>Querétaro</v>
          </cell>
          <cell r="F18532">
            <v>20664</v>
          </cell>
        </row>
        <row r="18533">
          <cell r="A18533">
            <v>2019</v>
          </cell>
          <cell r="B18533" t="str">
            <v>Querétaro</v>
          </cell>
          <cell r="F18533">
            <v>20175</v>
          </cell>
        </row>
        <row r="18534">
          <cell r="A18534">
            <v>2019</v>
          </cell>
          <cell r="B18534" t="str">
            <v>Querétaro</v>
          </cell>
          <cell r="F18534">
            <v>20497</v>
          </cell>
        </row>
        <row r="18535">
          <cell r="A18535">
            <v>2019</v>
          </cell>
          <cell r="B18535" t="str">
            <v>Querétaro</v>
          </cell>
          <cell r="F18535">
            <v>20156</v>
          </cell>
        </row>
        <row r="18536">
          <cell r="A18536">
            <v>2019</v>
          </cell>
          <cell r="B18536" t="str">
            <v>Querétaro</v>
          </cell>
          <cell r="F18536">
            <v>20234</v>
          </cell>
        </row>
        <row r="18537">
          <cell r="A18537">
            <v>2019</v>
          </cell>
          <cell r="B18537" t="str">
            <v>Querétaro</v>
          </cell>
          <cell r="F18537">
            <v>20085</v>
          </cell>
        </row>
        <row r="18538">
          <cell r="A18538">
            <v>2019</v>
          </cell>
          <cell r="B18538" t="str">
            <v>Querétaro</v>
          </cell>
          <cell r="F18538">
            <v>19864</v>
          </cell>
        </row>
        <row r="18539">
          <cell r="A18539">
            <v>2019</v>
          </cell>
          <cell r="B18539" t="str">
            <v>Querétaro</v>
          </cell>
          <cell r="F18539">
            <v>19946</v>
          </cell>
        </row>
        <row r="18540">
          <cell r="A18540">
            <v>2019</v>
          </cell>
          <cell r="B18540" t="str">
            <v>Querétaro</v>
          </cell>
          <cell r="F18540">
            <v>19431</v>
          </cell>
        </row>
        <row r="18541">
          <cell r="A18541">
            <v>2019</v>
          </cell>
          <cell r="B18541" t="str">
            <v>Querétaro</v>
          </cell>
          <cell r="F18541">
            <v>19760</v>
          </cell>
        </row>
        <row r="18542">
          <cell r="A18542">
            <v>2019</v>
          </cell>
          <cell r="B18542" t="str">
            <v>Querétaro</v>
          </cell>
          <cell r="F18542">
            <v>18967</v>
          </cell>
        </row>
        <row r="18543">
          <cell r="A18543">
            <v>2019</v>
          </cell>
          <cell r="B18543" t="str">
            <v>Querétaro</v>
          </cell>
          <cell r="F18543">
            <v>19549</v>
          </cell>
        </row>
        <row r="18544">
          <cell r="A18544">
            <v>2019</v>
          </cell>
          <cell r="B18544" t="str">
            <v>Querétaro</v>
          </cell>
          <cell r="F18544">
            <v>18469</v>
          </cell>
        </row>
        <row r="18545">
          <cell r="A18545">
            <v>2019</v>
          </cell>
          <cell r="B18545" t="str">
            <v>Querétaro</v>
          </cell>
          <cell r="F18545">
            <v>19300</v>
          </cell>
        </row>
        <row r="18546">
          <cell r="A18546">
            <v>2019</v>
          </cell>
          <cell r="B18546" t="str">
            <v>Querétaro</v>
          </cell>
          <cell r="F18546">
            <v>17950</v>
          </cell>
        </row>
        <row r="18547">
          <cell r="A18547">
            <v>2019</v>
          </cell>
          <cell r="B18547" t="str">
            <v>Querétaro</v>
          </cell>
          <cell r="F18547">
            <v>19017</v>
          </cell>
        </row>
        <row r="18548">
          <cell r="A18548">
            <v>2019</v>
          </cell>
          <cell r="B18548" t="str">
            <v>Querétaro</v>
          </cell>
          <cell r="F18548">
            <v>17443</v>
          </cell>
        </row>
        <row r="18549">
          <cell r="A18549">
            <v>2019</v>
          </cell>
          <cell r="B18549" t="str">
            <v>Querétaro</v>
          </cell>
          <cell r="F18549">
            <v>18716</v>
          </cell>
        </row>
        <row r="18550">
          <cell r="A18550">
            <v>2019</v>
          </cell>
          <cell r="B18550" t="str">
            <v>Querétaro</v>
          </cell>
          <cell r="F18550">
            <v>16963</v>
          </cell>
        </row>
        <row r="18551">
          <cell r="A18551">
            <v>2019</v>
          </cell>
          <cell r="B18551" t="str">
            <v>Querétaro</v>
          </cell>
          <cell r="F18551">
            <v>18417</v>
          </cell>
        </row>
        <row r="18552">
          <cell r="A18552">
            <v>2019</v>
          </cell>
          <cell r="B18552" t="str">
            <v>Querétaro</v>
          </cell>
          <cell r="F18552">
            <v>16477</v>
          </cell>
        </row>
        <row r="18553">
          <cell r="A18553">
            <v>2019</v>
          </cell>
          <cell r="B18553" t="str">
            <v>Querétaro</v>
          </cell>
          <cell r="F18553">
            <v>18093</v>
          </cell>
        </row>
        <row r="18554">
          <cell r="A18554">
            <v>2019</v>
          </cell>
          <cell r="B18554" t="str">
            <v>Querétaro</v>
          </cell>
          <cell r="F18554">
            <v>15985</v>
          </cell>
        </row>
        <row r="18555">
          <cell r="A18555">
            <v>2019</v>
          </cell>
          <cell r="B18555" t="str">
            <v>Querétaro</v>
          </cell>
          <cell r="F18555">
            <v>17742</v>
          </cell>
        </row>
        <row r="18556">
          <cell r="A18556">
            <v>2019</v>
          </cell>
          <cell r="B18556" t="str">
            <v>Querétaro</v>
          </cell>
          <cell r="F18556">
            <v>15523</v>
          </cell>
        </row>
        <row r="18557">
          <cell r="A18557">
            <v>2019</v>
          </cell>
          <cell r="B18557" t="str">
            <v>Querétaro</v>
          </cell>
          <cell r="F18557">
            <v>17386</v>
          </cell>
        </row>
        <row r="18558">
          <cell r="A18558">
            <v>2019</v>
          </cell>
          <cell r="B18558" t="str">
            <v>Querétaro</v>
          </cell>
          <cell r="F18558">
            <v>15111</v>
          </cell>
        </row>
        <row r="18559">
          <cell r="A18559">
            <v>2019</v>
          </cell>
          <cell r="B18559" t="str">
            <v>Querétaro</v>
          </cell>
          <cell r="F18559">
            <v>17036</v>
          </cell>
        </row>
        <row r="18560">
          <cell r="A18560">
            <v>2019</v>
          </cell>
          <cell r="B18560" t="str">
            <v>Querétaro</v>
          </cell>
          <cell r="F18560">
            <v>14767</v>
          </cell>
        </row>
        <row r="18561">
          <cell r="A18561">
            <v>2019</v>
          </cell>
          <cell r="B18561" t="str">
            <v>Querétaro</v>
          </cell>
          <cell r="F18561">
            <v>16713</v>
          </cell>
        </row>
        <row r="18562">
          <cell r="A18562">
            <v>2019</v>
          </cell>
          <cell r="B18562" t="str">
            <v>Querétaro</v>
          </cell>
          <cell r="F18562">
            <v>14479</v>
          </cell>
        </row>
        <row r="18563">
          <cell r="A18563">
            <v>2019</v>
          </cell>
          <cell r="B18563" t="str">
            <v>Querétaro</v>
          </cell>
          <cell r="F18563">
            <v>16412</v>
          </cell>
        </row>
        <row r="18564">
          <cell r="A18564">
            <v>2019</v>
          </cell>
          <cell r="B18564" t="str">
            <v>Querétaro</v>
          </cell>
          <cell r="F18564">
            <v>14237</v>
          </cell>
        </row>
        <row r="18565">
          <cell r="A18565">
            <v>2019</v>
          </cell>
          <cell r="B18565" t="str">
            <v>Querétaro</v>
          </cell>
          <cell r="F18565">
            <v>16122</v>
          </cell>
        </row>
        <row r="18566">
          <cell r="A18566">
            <v>2019</v>
          </cell>
          <cell r="B18566" t="str">
            <v>Querétaro</v>
          </cell>
          <cell r="F18566">
            <v>14039</v>
          </cell>
        </row>
        <row r="18567">
          <cell r="A18567">
            <v>2019</v>
          </cell>
          <cell r="B18567" t="str">
            <v>Querétaro</v>
          </cell>
          <cell r="F18567">
            <v>15849</v>
          </cell>
        </row>
        <row r="18568">
          <cell r="A18568">
            <v>2019</v>
          </cell>
          <cell r="B18568" t="str">
            <v>Querétaro</v>
          </cell>
          <cell r="F18568">
            <v>13882</v>
          </cell>
        </row>
        <row r="18569">
          <cell r="A18569">
            <v>2019</v>
          </cell>
          <cell r="B18569" t="str">
            <v>Querétaro</v>
          </cell>
          <cell r="F18569">
            <v>15593</v>
          </cell>
        </row>
        <row r="18570">
          <cell r="A18570">
            <v>2019</v>
          </cell>
          <cell r="B18570" t="str">
            <v>Querétaro</v>
          </cell>
          <cell r="F18570">
            <v>13714</v>
          </cell>
        </row>
        <row r="18571">
          <cell r="A18571">
            <v>2019</v>
          </cell>
          <cell r="B18571" t="str">
            <v>Querétaro</v>
          </cell>
          <cell r="F18571">
            <v>15305</v>
          </cell>
        </row>
        <row r="18572">
          <cell r="A18572">
            <v>2019</v>
          </cell>
          <cell r="B18572" t="str">
            <v>Querétaro</v>
          </cell>
          <cell r="F18572">
            <v>13481</v>
          </cell>
        </row>
        <row r="18573">
          <cell r="A18573">
            <v>2019</v>
          </cell>
          <cell r="B18573" t="str">
            <v>Querétaro</v>
          </cell>
          <cell r="F18573">
            <v>14953</v>
          </cell>
        </row>
        <row r="18574">
          <cell r="A18574">
            <v>2019</v>
          </cell>
          <cell r="B18574" t="str">
            <v>Querétaro</v>
          </cell>
          <cell r="F18574">
            <v>13183</v>
          </cell>
        </row>
        <row r="18575">
          <cell r="A18575">
            <v>2019</v>
          </cell>
          <cell r="B18575" t="str">
            <v>Querétaro</v>
          </cell>
          <cell r="F18575">
            <v>14552</v>
          </cell>
        </row>
        <row r="18576">
          <cell r="A18576">
            <v>2019</v>
          </cell>
          <cell r="B18576" t="str">
            <v>Querétaro</v>
          </cell>
          <cell r="F18576">
            <v>12824</v>
          </cell>
        </row>
        <row r="18577">
          <cell r="A18577">
            <v>2019</v>
          </cell>
          <cell r="B18577" t="str">
            <v>Querétaro</v>
          </cell>
          <cell r="F18577">
            <v>14110</v>
          </cell>
        </row>
        <row r="18578">
          <cell r="A18578">
            <v>2019</v>
          </cell>
          <cell r="B18578" t="str">
            <v>Querétaro</v>
          </cell>
          <cell r="F18578">
            <v>12420</v>
          </cell>
        </row>
        <row r="18579">
          <cell r="A18579">
            <v>2019</v>
          </cell>
          <cell r="B18579" t="str">
            <v>Querétaro</v>
          </cell>
          <cell r="F18579">
            <v>13640</v>
          </cell>
        </row>
        <row r="18580">
          <cell r="A18580">
            <v>2019</v>
          </cell>
          <cell r="B18580" t="str">
            <v>Querétaro</v>
          </cell>
          <cell r="F18580">
            <v>11996</v>
          </cell>
        </row>
        <row r="18581">
          <cell r="A18581">
            <v>2019</v>
          </cell>
          <cell r="B18581" t="str">
            <v>Querétaro</v>
          </cell>
          <cell r="F18581">
            <v>13162</v>
          </cell>
        </row>
        <row r="18582">
          <cell r="A18582">
            <v>2019</v>
          </cell>
          <cell r="B18582" t="str">
            <v>Querétaro</v>
          </cell>
          <cell r="F18582">
            <v>11563</v>
          </cell>
        </row>
        <row r="18583">
          <cell r="A18583">
            <v>2019</v>
          </cell>
          <cell r="B18583" t="str">
            <v>Querétaro</v>
          </cell>
          <cell r="F18583">
            <v>12680</v>
          </cell>
        </row>
        <row r="18584">
          <cell r="A18584">
            <v>2019</v>
          </cell>
          <cell r="B18584" t="str">
            <v>Querétaro</v>
          </cell>
          <cell r="F18584">
            <v>11122</v>
          </cell>
        </row>
        <row r="18585">
          <cell r="A18585">
            <v>2019</v>
          </cell>
          <cell r="B18585" t="str">
            <v>Querétaro</v>
          </cell>
          <cell r="F18585">
            <v>12199</v>
          </cell>
        </row>
        <row r="18586">
          <cell r="A18586">
            <v>2019</v>
          </cell>
          <cell r="B18586" t="str">
            <v>Querétaro</v>
          </cell>
          <cell r="F18586">
            <v>10690</v>
          </cell>
        </row>
        <row r="18587">
          <cell r="A18587">
            <v>2019</v>
          </cell>
          <cell r="B18587" t="str">
            <v>Querétaro</v>
          </cell>
          <cell r="F18587">
            <v>11733</v>
          </cell>
        </row>
        <row r="18588">
          <cell r="A18588">
            <v>2019</v>
          </cell>
          <cell r="B18588" t="str">
            <v>Querétaro</v>
          </cell>
          <cell r="F18588">
            <v>10276</v>
          </cell>
        </row>
        <row r="18589">
          <cell r="A18589">
            <v>2019</v>
          </cell>
          <cell r="B18589" t="str">
            <v>Querétaro</v>
          </cell>
          <cell r="F18589">
            <v>11289</v>
          </cell>
        </row>
        <row r="18590">
          <cell r="A18590">
            <v>2019</v>
          </cell>
          <cell r="B18590" t="str">
            <v>Querétaro</v>
          </cell>
          <cell r="F18590">
            <v>9877</v>
          </cell>
        </row>
        <row r="18591">
          <cell r="A18591">
            <v>2019</v>
          </cell>
          <cell r="B18591" t="str">
            <v>Querétaro</v>
          </cell>
          <cell r="F18591">
            <v>10863</v>
          </cell>
        </row>
        <row r="18592">
          <cell r="A18592">
            <v>2019</v>
          </cell>
          <cell r="B18592" t="str">
            <v>Querétaro</v>
          </cell>
          <cell r="F18592">
            <v>9489</v>
          </cell>
        </row>
        <row r="18593">
          <cell r="A18593">
            <v>2019</v>
          </cell>
          <cell r="B18593" t="str">
            <v>Querétaro</v>
          </cell>
          <cell r="F18593">
            <v>10446</v>
          </cell>
        </row>
        <row r="18594">
          <cell r="A18594">
            <v>2019</v>
          </cell>
          <cell r="B18594" t="str">
            <v>Querétaro</v>
          </cell>
          <cell r="F18594">
            <v>9104</v>
          </cell>
        </row>
        <row r="18595">
          <cell r="A18595">
            <v>2019</v>
          </cell>
          <cell r="B18595" t="str">
            <v>Querétaro</v>
          </cell>
          <cell r="F18595">
            <v>10032</v>
          </cell>
        </row>
        <row r="18596">
          <cell r="A18596">
            <v>2019</v>
          </cell>
          <cell r="B18596" t="str">
            <v>Querétaro</v>
          </cell>
          <cell r="F18596">
            <v>8721</v>
          </cell>
        </row>
        <row r="18597">
          <cell r="A18597">
            <v>2019</v>
          </cell>
          <cell r="B18597" t="str">
            <v>Querétaro</v>
          </cell>
          <cell r="F18597">
            <v>9619</v>
          </cell>
        </row>
        <row r="18598">
          <cell r="A18598">
            <v>2019</v>
          </cell>
          <cell r="B18598" t="str">
            <v>Querétaro</v>
          </cell>
          <cell r="F18598">
            <v>8331</v>
          </cell>
        </row>
        <row r="18599">
          <cell r="A18599">
            <v>2019</v>
          </cell>
          <cell r="B18599" t="str">
            <v>Querétaro</v>
          </cell>
          <cell r="F18599">
            <v>9202</v>
          </cell>
        </row>
        <row r="18600">
          <cell r="A18600">
            <v>2019</v>
          </cell>
          <cell r="B18600" t="str">
            <v>Querétaro</v>
          </cell>
          <cell r="F18600">
            <v>7936</v>
          </cell>
        </row>
        <row r="18601">
          <cell r="A18601">
            <v>2019</v>
          </cell>
          <cell r="B18601" t="str">
            <v>Querétaro</v>
          </cell>
          <cell r="F18601">
            <v>8778</v>
          </cell>
        </row>
        <row r="18602">
          <cell r="A18602">
            <v>2019</v>
          </cell>
          <cell r="B18602" t="str">
            <v>Querétaro</v>
          </cell>
          <cell r="F18602">
            <v>7532</v>
          </cell>
        </row>
        <row r="18603">
          <cell r="A18603">
            <v>2019</v>
          </cell>
          <cell r="B18603" t="str">
            <v>Querétaro</v>
          </cell>
          <cell r="F18603">
            <v>8346</v>
          </cell>
        </row>
        <row r="18604">
          <cell r="A18604">
            <v>2019</v>
          </cell>
          <cell r="B18604" t="str">
            <v>Querétaro</v>
          </cell>
          <cell r="F18604">
            <v>7122</v>
          </cell>
        </row>
        <row r="18605">
          <cell r="A18605">
            <v>2019</v>
          </cell>
          <cell r="B18605" t="str">
            <v>Querétaro</v>
          </cell>
          <cell r="F18605">
            <v>7909</v>
          </cell>
        </row>
        <row r="18606">
          <cell r="A18606">
            <v>2019</v>
          </cell>
          <cell r="B18606" t="str">
            <v>Querétaro</v>
          </cell>
          <cell r="F18606">
            <v>6709</v>
          </cell>
        </row>
        <row r="18607">
          <cell r="A18607">
            <v>2019</v>
          </cell>
          <cell r="B18607" t="str">
            <v>Querétaro</v>
          </cell>
          <cell r="F18607">
            <v>7472</v>
          </cell>
        </row>
        <row r="18608">
          <cell r="A18608">
            <v>2019</v>
          </cell>
          <cell r="B18608" t="str">
            <v>Querétaro</v>
          </cell>
          <cell r="F18608">
            <v>6299</v>
          </cell>
        </row>
        <row r="18609">
          <cell r="A18609">
            <v>2019</v>
          </cell>
          <cell r="B18609" t="str">
            <v>Querétaro</v>
          </cell>
          <cell r="F18609">
            <v>7040</v>
          </cell>
        </row>
        <row r="18610">
          <cell r="A18610">
            <v>2019</v>
          </cell>
          <cell r="B18610" t="str">
            <v>Querétaro</v>
          </cell>
          <cell r="F18610">
            <v>5899</v>
          </cell>
        </row>
        <row r="18611">
          <cell r="A18611">
            <v>2019</v>
          </cell>
          <cell r="B18611" t="str">
            <v>Querétaro</v>
          </cell>
          <cell r="F18611">
            <v>6619</v>
          </cell>
        </row>
        <row r="18612">
          <cell r="A18612">
            <v>2019</v>
          </cell>
          <cell r="B18612" t="str">
            <v>Querétaro</v>
          </cell>
          <cell r="F18612">
            <v>5504</v>
          </cell>
        </row>
        <row r="18613">
          <cell r="A18613">
            <v>2019</v>
          </cell>
          <cell r="B18613" t="str">
            <v>Querétaro</v>
          </cell>
          <cell r="F18613">
            <v>6212</v>
          </cell>
        </row>
        <row r="18614">
          <cell r="A18614">
            <v>2019</v>
          </cell>
          <cell r="B18614" t="str">
            <v>Querétaro</v>
          </cell>
          <cell r="F18614">
            <v>5122</v>
          </cell>
        </row>
        <row r="18615">
          <cell r="A18615">
            <v>2019</v>
          </cell>
          <cell r="B18615" t="str">
            <v>Querétaro</v>
          </cell>
          <cell r="F18615">
            <v>5814</v>
          </cell>
        </row>
        <row r="18616">
          <cell r="A18616">
            <v>2019</v>
          </cell>
          <cell r="B18616" t="str">
            <v>Querétaro</v>
          </cell>
          <cell r="F18616">
            <v>4751</v>
          </cell>
        </row>
        <row r="18617">
          <cell r="A18617">
            <v>2019</v>
          </cell>
          <cell r="B18617" t="str">
            <v>Querétaro</v>
          </cell>
          <cell r="F18617">
            <v>5427</v>
          </cell>
        </row>
        <row r="18618">
          <cell r="A18618">
            <v>2019</v>
          </cell>
          <cell r="B18618" t="str">
            <v>Querétaro</v>
          </cell>
          <cell r="F18618">
            <v>4386</v>
          </cell>
        </row>
        <row r="18619">
          <cell r="A18619">
            <v>2019</v>
          </cell>
          <cell r="B18619" t="str">
            <v>Querétaro</v>
          </cell>
          <cell r="F18619">
            <v>5051</v>
          </cell>
        </row>
        <row r="18620">
          <cell r="A18620">
            <v>2019</v>
          </cell>
          <cell r="B18620" t="str">
            <v>Querétaro</v>
          </cell>
          <cell r="F18620">
            <v>4066</v>
          </cell>
        </row>
        <row r="18621">
          <cell r="A18621">
            <v>2019</v>
          </cell>
          <cell r="B18621" t="str">
            <v>Querétaro</v>
          </cell>
          <cell r="F18621">
            <v>4723</v>
          </cell>
        </row>
        <row r="18622">
          <cell r="A18622">
            <v>2019</v>
          </cell>
          <cell r="B18622" t="str">
            <v>Querétaro</v>
          </cell>
          <cell r="F18622">
            <v>3779</v>
          </cell>
        </row>
        <row r="18623">
          <cell r="A18623">
            <v>2019</v>
          </cell>
          <cell r="B18623" t="str">
            <v>Querétaro</v>
          </cell>
          <cell r="F18623">
            <v>4421</v>
          </cell>
        </row>
        <row r="18624">
          <cell r="A18624">
            <v>2019</v>
          </cell>
          <cell r="B18624" t="str">
            <v>Querétaro</v>
          </cell>
          <cell r="F18624">
            <v>3490</v>
          </cell>
        </row>
        <row r="18625">
          <cell r="A18625">
            <v>2019</v>
          </cell>
          <cell r="B18625" t="str">
            <v>Querétaro</v>
          </cell>
          <cell r="F18625">
            <v>4114</v>
          </cell>
        </row>
        <row r="18626">
          <cell r="A18626">
            <v>2019</v>
          </cell>
          <cell r="B18626" t="str">
            <v>Querétaro</v>
          </cell>
          <cell r="F18626">
            <v>3219</v>
          </cell>
        </row>
        <row r="18627">
          <cell r="A18627">
            <v>2019</v>
          </cell>
          <cell r="B18627" t="str">
            <v>Querétaro</v>
          </cell>
          <cell r="F18627">
            <v>3825</v>
          </cell>
        </row>
        <row r="18628">
          <cell r="A18628">
            <v>2019</v>
          </cell>
          <cell r="B18628" t="str">
            <v>Querétaro</v>
          </cell>
          <cell r="F18628">
            <v>2961</v>
          </cell>
        </row>
        <row r="18629">
          <cell r="A18629">
            <v>2019</v>
          </cell>
          <cell r="B18629" t="str">
            <v>Querétaro</v>
          </cell>
          <cell r="F18629">
            <v>3550</v>
          </cell>
        </row>
        <row r="18630">
          <cell r="A18630">
            <v>2019</v>
          </cell>
          <cell r="B18630" t="str">
            <v>Querétaro</v>
          </cell>
          <cell r="F18630">
            <v>2718</v>
          </cell>
        </row>
        <row r="18631">
          <cell r="A18631">
            <v>2019</v>
          </cell>
          <cell r="B18631" t="str">
            <v>Querétaro</v>
          </cell>
          <cell r="F18631">
            <v>3288</v>
          </cell>
        </row>
        <row r="18632">
          <cell r="A18632">
            <v>2019</v>
          </cell>
          <cell r="B18632" t="str">
            <v>Querétaro</v>
          </cell>
          <cell r="F18632">
            <v>2486</v>
          </cell>
        </row>
        <row r="18633">
          <cell r="A18633">
            <v>2019</v>
          </cell>
          <cell r="B18633" t="str">
            <v>Querétaro</v>
          </cell>
          <cell r="F18633">
            <v>3034</v>
          </cell>
        </row>
        <row r="18634">
          <cell r="A18634">
            <v>2019</v>
          </cell>
          <cell r="B18634" t="str">
            <v>Querétaro</v>
          </cell>
          <cell r="F18634">
            <v>2268</v>
          </cell>
        </row>
        <row r="18635">
          <cell r="A18635">
            <v>2019</v>
          </cell>
          <cell r="B18635" t="str">
            <v>Querétaro</v>
          </cell>
          <cell r="F18635">
            <v>2789</v>
          </cell>
        </row>
        <row r="18636">
          <cell r="A18636">
            <v>2019</v>
          </cell>
          <cell r="B18636" t="str">
            <v>Querétaro</v>
          </cell>
          <cell r="F18636">
            <v>2070</v>
          </cell>
        </row>
        <row r="18637">
          <cell r="A18637">
            <v>2019</v>
          </cell>
          <cell r="B18637" t="str">
            <v>Querétaro</v>
          </cell>
          <cell r="F18637">
            <v>2566</v>
          </cell>
        </row>
        <row r="18638">
          <cell r="A18638">
            <v>2019</v>
          </cell>
          <cell r="B18638" t="str">
            <v>Querétaro</v>
          </cell>
          <cell r="F18638">
            <v>1884</v>
          </cell>
        </row>
        <row r="18639">
          <cell r="A18639">
            <v>2019</v>
          </cell>
          <cell r="B18639" t="str">
            <v>Querétaro</v>
          </cell>
          <cell r="F18639">
            <v>2352</v>
          </cell>
        </row>
        <row r="18640">
          <cell r="A18640">
            <v>2019</v>
          </cell>
          <cell r="B18640" t="str">
            <v>Querétaro</v>
          </cell>
          <cell r="F18640">
            <v>1704</v>
          </cell>
        </row>
        <row r="18641">
          <cell r="A18641">
            <v>2019</v>
          </cell>
          <cell r="B18641" t="str">
            <v>Querétaro</v>
          </cell>
          <cell r="F18641">
            <v>2145</v>
          </cell>
        </row>
        <row r="18642">
          <cell r="A18642">
            <v>2019</v>
          </cell>
          <cell r="B18642" t="str">
            <v>Querétaro</v>
          </cell>
          <cell r="F18642">
            <v>1534</v>
          </cell>
        </row>
        <row r="18643">
          <cell r="A18643">
            <v>2019</v>
          </cell>
          <cell r="B18643" t="str">
            <v>Querétaro</v>
          </cell>
          <cell r="F18643">
            <v>1948</v>
          </cell>
        </row>
        <row r="18644">
          <cell r="A18644">
            <v>2019</v>
          </cell>
          <cell r="B18644" t="str">
            <v>Querétaro</v>
          </cell>
          <cell r="F18644">
            <v>1376</v>
          </cell>
        </row>
        <row r="18645">
          <cell r="A18645">
            <v>2019</v>
          </cell>
          <cell r="B18645" t="str">
            <v>Querétaro</v>
          </cell>
          <cell r="F18645">
            <v>1760</v>
          </cell>
        </row>
        <row r="18646">
          <cell r="A18646">
            <v>2019</v>
          </cell>
          <cell r="B18646" t="str">
            <v>Querétaro</v>
          </cell>
          <cell r="F18646">
            <v>1227</v>
          </cell>
        </row>
        <row r="18647">
          <cell r="A18647">
            <v>2019</v>
          </cell>
          <cell r="B18647" t="str">
            <v>Querétaro</v>
          </cell>
          <cell r="F18647">
            <v>1587</v>
          </cell>
        </row>
        <row r="18648">
          <cell r="A18648">
            <v>2019</v>
          </cell>
          <cell r="B18648" t="str">
            <v>Querétaro</v>
          </cell>
          <cell r="F18648">
            <v>1090</v>
          </cell>
        </row>
        <row r="18649">
          <cell r="A18649">
            <v>2019</v>
          </cell>
          <cell r="B18649" t="str">
            <v>Querétaro</v>
          </cell>
          <cell r="F18649">
            <v>1427</v>
          </cell>
        </row>
        <row r="18650">
          <cell r="A18650">
            <v>2019</v>
          </cell>
          <cell r="B18650" t="str">
            <v>Querétaro</v>
          </cell>
          <cell r="F18650">
            <v>965</v>
          </cell>
        </row>
        <row r="18651">
          <cell r="A18651">
            <v>2019</v>
          </cell>
          <cell r="B18651" t="str">
            <v>Querétaro</v>
          </cell>
          <cell r="F18651">
            <v>1279</v>
          </cell>
        </row>
        <row r="18652">
          <cell r="A18652">
            <v>2019</v>
          </cell>
          <cell r="B18652" t="str">
            <v>Querétaro</v>
          </cell>
          <cell r="F18652">
            <v>852</v>
          </cell>
        </row>
        <row r="18653">
          <cell r="A18653">
            <v>2019</v>
          </cell>
          <cell r="B18653" t="str">
            <v>Querétaro</v>
          </cell>
          <cell r="F18653">
            <v>1145</v>
          </cell>
        </row>
        <row r="18654">
          <cell r="A18654">
            <v>2019</v>
          </cell>
          <cell r="B18654" t="str">
            <v>Querétaro</v>
          </cell>
          <cell r="F18654">
            <v>749</v>
          </cell>
        </row>
        <row r="18655">
          <cell r="A18655">
            <v>2019</v>
          </cell>
          <cell r="B18655" t="str">
            <v>Querétaro</v>
          </cell>
          <cell r="F18655">
            <v>1018</v>
          </cell>
        </row>
        <row r="18656">
          <cell r="A18656">
            <v>2019</v>
          </cell>
          <cell r="B18656" t="str">
            <v>Querétaro</v>
          </cell>
          <cell r="F18656">
            <v>651</v>
          </cell>
        </row>
        <row r="18657">
          <cell r="A18657">
            <v>2019</v>
          </cell>
          <cell r="B18657" t="str">
            <v>Querétaro</v>
          </cell>
          <cell r="F18657">
            <v>899</v>
          </cell>
        </row>
        <row r="18658">
          <cell r="A18658">
            <v>2019</v>
          </cell>
          <cell r="B18658" t="str">
            <v>Querétaro</v>
          </cell>
          <cell r="F18658">
            <v>561</v>
          </cell>
        </row>
        <row r="18659">
          <cell r="A18659">
            <v>2019</v>
          </cell>
          <cell r="B18659" t="str">
            <v>Querétaro</v>
          </cell>
          <cell r="F18659">
            <v>788</v>
          </cell>
        </row>
        <row r="18660">
          <cell r="A18660">
            <v>2019</v>
          </cell>
          <cell r="B18660" t="str">
            <v>Querétaro</v>
          </cell>
          <cell r="F18660">
            <v>475</v>
          </cell>
        </row>
        <row r="18661">
          <cell r="A18661">
            <v>2019</v>
          </cell>
          <cell r="B18661" t="str">
            <v>Querétaro</v>
          </cell>
          <cell r="F18661">
            <v>680</v>
          </cell>
        </row>
        <row r="18662">
          <cell r="A18662">
            <v>2019</v>
          </cell>
          <cell r="B18662" t="str">
            <v>Querétaro</v>
          </cell>
          <cell r="F18662">
            <v>394</v>
          </cell>
        </row>
        <row r="18663">
          <cell r="A18663">
            <v>2019</v>
          </cell>
          <cell r="B18663" t="str">
            <v>Querétaro</v>
          </cell>
          <cell r="F18663">
            <v>574</v>
          </cell>
        </row>
        <row r="18664">
          <cell r="A18664">
            <v>2019</v>
          </cell>
          <cell r="B18664" t="str">
            <v>Querétaro</v>
          </cell>
          <cell r="F18664">
            <v>324</v>
          </cell>
        </row>
        <row r="18665">
          <cell r="A18665">
            <v>2019</v>
          </cell>
          <cell r="B18665" t="str">
            <v>Querétaro</v>
          </cell>
          <cell r="F18665">
            <v>482</v>
          </cell>
        </row>
        <row r="18666">
          <cell r="A18666">
            <v>2019</v>
          </cell>
          <cell r="B18666" t="str">
            <v>Querétaro</v>
          </cell>
          <cell r="F18666">
            <v>262</v>
          </cell>
        </row>
        <row r="18667">
          <cell r="A18667">
            <v>2019</v>
          </cell>
          <cell r="B18667" t="str">
            <v>Querétaro</v>
          </cell>
          <cell r="F18667">
            <v>399</v>
          </cell>
        </row>
        <row r="18668">
          <cell r="A18668">
            <v>2019</v>
          </cell>
          <cell r="B18668" t="str">
            <v>Querétaro</v>
          </cell>
          <cell r="F18668">
            <v>209</v>
          </cell>
        </row>
        <row r="18669">
          <cell r="A18669">
            <v>2019</v>
          </cell>
          <cell r="B18669" t="str">
            <v>Querétaro</v>
          </cell>
          <cell r="F18669">
            <v>326</v>
          </cell>
        </row>
        <row r="18670">
          <cell r="A18670">
            <v>2019</v>
          </cell>
          <cell r="B18670" t="str">
            <v>Querétaro</v>
          </cell>
          <cell r="F18670">
            <v>165</v>
          </cell>
        </row>
        <row r="18671">
          <cell r="A18671">
            <v>2019</v>
          </cell>
          <cell r="B18671" t="str">
            <v>Querétaro</v>
          </cell>
          <cell r="F18671">
            <v>264</v>
          </cell>
        </row>
        <row r="18672">
          <cell r="A18672">
            <v>2019</v>
          </cell>
          <cell r="B18672" t="str">
            <v>Querétaro</v>
          </cell>
          <cell r="F18672">
            <v>128</v>
          </cell>
        </row>
        <row r="18673">
          <cell r="A18673">
            <v>2019</v>
          </cell>
          <cell r="B18673" t="str">
            <v>Querétaro</v>
          </cell>
          <cell r="F18673">
            <v>210</v>
          </cell>
        </row>
        <row r="18674">
          <cell r="A18674">
            <v>2019</v>
          </cell>
          <cell r="B18674" t="str">
            <v>Querétaro</v>
          </cell>
          <cell r="F18674">
            <v>98</v>
          </cell>
        </row>
        <row r="18675">
          <cell r="A18675">
            <v>2019</v>
          </cell>
          <cell r="B18675" t="str">
            <v>Querétaro</v>
          </cell>
          <cell r="F18675">
            <v>163</v>
          </cell>
        </row>
        <row r="18676">
          <cell r="A18676">
            <v>2019</v>
          </cell>
          <cell r="B18676" t="str">
            <v>Querétaro</v>
          </cell>
          <cell r="F18676">
            <v>73</v>
          </cell>
        </row>
        <row r="18677">
          <cell r="A18677">
            <v>2019</v>
          </cell>
          <cell r="B18677" t="str">
            <v>Querétaro</v>
          </cell>
          <cell r="F18677">
            <v>123</v>
          </cell>
        </row>
        <row r="18678">
          <cell r="A18678">
            <v>2019</v>
          </cell>
          <cell r="B18678" t="str">
            <v>Querétaro</v>
          </cell>
          <cell r="F18678">
            <v>52</v>
          </cell>
        </row>
        <row r="18679">
          <cell r="A18679">
            <v>2019</v>
          </cell>
          <cell r="B18679" t="str">
            <v>Querétaro</v>
          </cell>
          <cell r="F18679">
            <v>91</v>
          </cell>
        </row>
        <row r="18680">
          <cell r="A18680">
            <v>2019</v>
          </cell>
          <cell r="B18680" t="str">
            <v>Querétaro</v>
          </cell>
          <cell r="F18680">
            <v>37</v>
          </cell>
        </row>
        <row r="18681">
          <cell r="A18681">
            <v>2019</v>
          </cell>
          <cell r="B18681" t="str">
            <v>Querétaro</v>
          </cell>
          <cell r="F18681">
            <v>66</v>
          </cell>
        </row>
        <row r="18682">
          <cell r="A18682">
            <v>2019</v>
          </cell>
          <cell r="B18682" t="str">
            <v>Querétaro</v>
          </cell>
          <cell r="F18682">
            <v>25</v>
          </cell>
        </row>
        <row r="18683">
          <cell r="A18683">
            <v>2019</v>
          </cell>
          <cell r="B18683" t="str">
            <v>Querétaro</v>
          </cell>
          <cell r="F18683">
            <v>45</v>
          </cell>
        </row>
        <row r="18684">
          <cell r="A18684">
            <v>2019</v>
          </cell>
          <cell r="B18684" t="str">
            <v>Querétaro</v>
          </cell>
          <cell r="F18684">
            <v>17</v>
          </cell>
        </row>
        <row r="18685">
          <cell r="A18685">
            <v>2019</v>
          </cell>
          <cell r="B18685" t="str">
            <v>Querétaro</v>
          </cell>
          <cell r="F18685">
            <v>30</v>
          </cell>
        </row>
        <row r="18686">
          <cell r="A18686">
            <v>2019</v>
          </cell>
          <cell r="B18686" t="str">
            <v>Querétaro</v>
          </cell>
          <cell r="F18686">
            <v>10</v>
          </cell>
        </row>
        <row r="18687">
          <cell r="A18687">
            <v>2019</v>
          </cell>
          <cell r="B18687" t="str">
            <v>Querétaro</v>
          </cell>
          <cell r="F18687">
            <v>20</v>
          </cell>
        </row>
        <row r="18688">
          <cell r="A18688">
            <v>2019</v>
          </cell>
          <cell r="B18688" t="str">
            <v>Querétaro</v>
          </cell>
          <cell r="F18688">
            <v>6</v>
          </cell>
        </row>
        <row r="18689">
          <cell r="A18689">
            <v>2019</v>
          </cell>
          <cell r="B18689" t="str">
            <v>Querétaro</v>
          </cell>
          <cell r="F18689">
            <v>13</v>
          </cell>
        </row>
        <row r="18690">
          <cell r="A18690">
            <v>2019</v>
          </cell>
          <cell r="B18690" t="str">
            <v>Querétaro</v>
          </cell>
          <cell r="F18690">
            <v>4</v>
          </cell>
        </row>
        <row r="18691">
          <cell r="A18691">
            <v>2019</v>
          </cell>
          <cell r="B18691" t="str">
            <v>Querétaro</v>
          </cell>
          <cell r="F18691">
            <v>8</v>
          </cell>
        </row>
        <row r="18692">
          <cell r="A18692">
            <v>2019</v>
          </cell>
          <cell r="B18692" t="str">
            <v>Querétaro</v>
          </cell>
          <cell r="F18692">
            <v>2</v>
          </cell>
        </row>
        <row r="18693">
          <cell r="A18693">
            <v>2019</v>
          </cell>
          <cell r="B18693" t="str">
            <v>Querétaro</v>
          </cell>
          <cell r="F18693">
            <v>5</v>
          </cell>
        </row>
        <row r="18694">
          <cell r="A18694">
            <v>2019</v>
          </cell>
          <cell r="B18694" t="str">
            <v>Querétaro</v>
          </cell>
          <cell r="F18694">
            <v>1</v>
          </cell>
        </row>
        <row r="18695">
          <cell r="A18695">
            <v>2019</v>
          </cell>
          <cell r="B18695" t="str">
            <v>Querétaro</v>
          </cell>
          <cell r="F18695">
            <v>2</v>
          </cell>
        </row>
        <row r="18696">
          <cell r="A18696">
            <v>2019</v>
          </cell>
          <cell r="B18696" t="str">
            <v>Querétaro</v>
          </cell>
          <cell r="F18696">
            <v>1</v>
          </cell>
        </row>
        <row r="18697">
          <cell r="A18697">
            <v>2019</v>
          </cell>
          <cell r="B18697" t="str">
            <v>Querétaro</v>
          </cell>
          <cell r="F18697">
            <v>2</v>
          </cell>
        </row>
        <row r="18698">
          <cell r="A18698">
            <v>2019</v>
          </cell>
          <cell r="B18698" t="str">
            <v>Querétaro</v>
          </cell>
          <cell r="F18698">
            <v>0</v>
          </cell>
        </row>
        <row r="18699">
          <cell r="A18699">
            <v>2019</v>
          </cell>
          <cell r="B18699" t="str">
            <v>Querétaro</v>
          </cell>
          <cell r="F18699">
            <v>1</v>
          </cell>
        </row>
        <row r="18700">
          <cell r="A18700">
            <v>2019</v>
          </cell>
          <cell r="B18700" t="str">
            <v>Querétaro</v>
          </cell>
          <cell r="F18700">
            <v>0</v>
          </cell>
        </row>
        <row r="18701">
          <cell r="A18701">
            <v>2019</v>
          </cell>
          <cell r="B18701" t="str">
            <v>Querétaro</v>
          </cell>
          <cell r="F18701">
            <v>0</v>
          </cell>
        </row>
        <row r="18702">
          <cell r="A18702">
            <v>2020</v>
          </cell>
          <cell r="B18702" t="str">
            <v>Querétaro</v>
          </cell>
          <cell r="F18702">
            <v>19825</v>
          </cell>
        </row>
        <row r="18703">
          <cell r="A18703">
            <v>2020</v>
          </cell>
          <cell r="B18703" t="str">
            <v>Querétaro</v>
          </cell>
          <cell r="F18703">
            <v>19086</v>
          </cell>
        </row>
        <row r="18704">
          <cell r="A18704">
            <v>2020</v>
          </cell>
          <cell r="B18704" t="str">
            <v>Querétaro</v>
          </cell>
          <cell r="F18704">
            <v>19954</v>
          </cell>
        </row>
        <row r="18705">
          <cell r="A18705">
            <v>2020</v>
          </cell>
          <cell r="B18705" t="str">
            <v>Querétaro</v>
          </cell>
          <cell r="F18705">
            <v>19182</v>
          </cell>
        </row>
        <row r="18706">
          <cell r="A18706">
            <v>2020</v>
          </cell>
          <cell r="B18706" t="str">
            <v>Querétaro</v>
          </cell>
          <cell r="F18706">
            <v>20101</v>
          </cell>
        </row>
        <row r="18707">
          <cell r="A18707">
            <v>2020</v>
          </cell>
          <cell r="B18707" t="str">
            <v>Querétaro</v>
          </cell>
          <cell r="F18707">
            <v>19285</v>
          </cell>
        </row>
        <row r="18708">
          <cell r="A18708">
            <v>2020</v>
          </cell>
          <cell r="B18708" t="str">
            <v>Querétaro</v>
          </cell>
          <cell r="F18708">
            <v>20244</v>
          </cell>
        </row>
        <row r="18709">
          <cell r="A18709">
            <v>2020</v>
          </cell>
          <cell r="B18709" t="str">
            <v>Querétaro</v>
          </cell>
          <cell r="F18709">
            <v>19376</v>
          </cell>
        </row>
        <row r="18710">
          <cell r="A18710">
            <v>2020</v>
          </cell>
          <cell r="B18710" t="str">
            <v>Querétaro</v>
          </cell>
          <cell r="F18710">
            <v>20431</v>
          </cell>
        </row>
        <row r="18711">
          <cell r="A18711">
            <v>2020</v>
          </cell>
          <cell r="B18711" t="str">
            <v>Querétaro</v>
          </cell>
          <cell r="F18711">
            <v>19425</v>
          </cell>
        </row>
        <row r="18712">
          <cell r="A18712">
            <v>2020</v>
          </cell>
          <cell r="B18712" t="str">
            <v>Querétaro</v>
          </cell>
          <cell r="F18712">
            <v>20548</v>
          </cell>
        </row>
        <row r="18713">
          <cell r="A18713">
            <v>2020</v>
          </cell>
          <cell r="B18713" t="str">
            <v>Querétaro</v>
          </cell>
          <cell r="F18713">
            <v>19389</v>
          </cell>
        </row>
        <row r="18714">
          <cell r="A18714">
            <v>2020</v>
          </cell>
          <cell r="B18714" t="str">
            <v>Querétaro</v>
          </cell>
          <cell r="F18714">
            <v>20540</v>
          </cell>
        </row>
        <row r="18715">
          <cell r="A18715">
            <v>2020</v>
          </cell>
          <cell r="B18715" t="str">
            <v>Querétaro</v>
          </cell>
          <cell r="F18715">
            <v>19314</v>
          </cell>
        </row>
        <row r="18716">
          <cell r="A18716">
            <v>2020</v>
          </cell>
          <cell r="B18716" t="str">
            <v>Querétaro</v>
          </cell>
          <cell r="F18716">
            <v>20503</v>
          </cell>
        </row>
        <row r="18717">
          <cell r="A18717">
            <v>2020</v>
          </cell>
          <cell r="B18717" t="str">
            <v>Querétaro</v>
          </cell>
          <cell r="F18717">
            <v>19232</v>
          </cell>
        </row>
        <row r="18718">
          <cell r="A18718">
            <v>2020</v>
          </cell>
          <cell r="B18718" t="str">
            <v>Querétaro</v>
          </cell>
          <cell r="F18718">
            <v>20455</v>
          </cell>
        </row>
        <row r="18719">
          <cell r="A18719">
            <v>2020</v>
          </cell>
          <cell r="B18719" t="str">
            <v>Querétaro</v>
          </cell>
          <cell r="F18719">
            <v>19158</v>
          </cell>
        </row>
        <row r="18720">
          <cell r="A18720">
            <v>2020</v>
          </cell>
          <cell r="B18720" t="str">
            <v>Querétaro</v>
          </cell>
          <cell r="F18720">
            <v>20411</v>
          </cell>
        </row>
        <row r="18721">
          <cell r="A18721">
            <v>2020</v>
          </cell>
          <cell r="B18721" t="str">
            <v>Querétaro</v>
          </cell>
          <cell r="F18721">
            <v>19109</v>
          </cell>
        </row>
        <row r="18722">
          <cell r="A18722">
            <v>2020</v>
          </cell>
          <cell r="B18722" t="str">
            <v>Querétaro</v>
          </cell>
          <cell r="F18722">
            <v>20402</v>
          </cell>
        </row>
        <row r="18723">
          <cell r="A18723">
            <v>2020</v>
          </cell>
          <cell r="B18723" t="str">
            <v>Querétaro</v>
          </cell>
          <cell r="F18723">
            <v>19110</v>
          </cell>
        </row>
        <row r="18724">
          <cell r="A18724">
            <v>2020</v>
          </cell>
          <cell r="B18724" t="str">
            <v>Querétaro</v>
          </cell>
          <cell r="F18724">
            <v>20416</v>
          </cell>
        </row>
        <row r="18725">
          <cell r="A18725">
            <v>2020</v>
          </cell>
          <cell r="B18725" t="str">
            <v>Querétaro</v>
          </cell>
          <cell r="F18725">
            <v>19153</v>
          </cell>
        </row>
        <row r="18726">
          <cell r="A18726">
            <v>2020</v>
          </cell>
          <cell r="B18726" t="str">
            <v>Querétaro</v>
          </cell>
          <cell r="F18726">
            <v>20424</v>
          </cell>
        </row>
        <row r="18727">
          <cell r="A18727">
            <v>2020</v>
          </cell>
          <cell r="B18727" t="str">
            <v>Querétaro</v>
          </cell>
          <cell r="F18727">
            <v>19206</v>
          </cell>
        </row>
        <row r="18728">
          <cell r="A18728">
            <v>2020</v>
          </cell>
          <cell r="B18728" t="str">
            <v>Querétaro</v>
          </cell>
          <cell r="F18728">
            <v>20439</v>
          </cell>
        </row>
        <row r="18729">
          <cell r="A18729">
            <v>2020</v>
          </cell>
          <cell r="B18729" t="str">
            <v>Querétaro</v>
          </cell>
          <cell r="F18729">
            <v>19260</v>
          </cell>
        </row>
        <row r="18730">
          <cell r="A18730">
            <v>2020</v>
          </cell>
          <cell r="B18730" t="str">
            <v>Querétaro</v>
          </cell>
          <cell r="F18730">
            <v>20469</v>
          </cell>
        </row>
        <row r="18731">
          <cell r="A18731">
            <v>2020</v>
          </cell>
          <cell r="B18731" t="str">
            <v>Querétaro</v>
          </cell>
          <cell r="F18731">
            <v>19331</v>
          </cell>
        </row>
        <row r="18732">
          <cell r="A18732">
            <v>2020</v>
          </cell>
          <cell r="B18732" t="str">
            <v>Querétaro</v>
          </cell>
          <cell r="F18732">
            <v>20530</v>
          </cell>
        </row>
        <row r="18733">
          <cell r="A18733">
            <v>2020</v>
          </cell>
          <cell r="B18733" t="str">
            <v>Querétaro</v>
          </cell>
          <cell r="F18733">
            <v>19427</v>
          </cell>
        </row>
        <row r="18734">
          <cell r="A18734">
            <v>2020</v>
          </cell>
          <cell r="B18734" t="str">
            <v>Querétaro</v>
          </cell>
          <cell r="F18734">
            <v>20574</v>
          </cell>
        </row>
        <row r="18735">
          <cell r="A18735">
            <v>2020</v>
          </cell>
          <cell r="B18735" t="str">
            <v>Querétaro</v>
          </cell>
          <cell r="F18735">
            <v>19505</v>
          </cell>
        </row>
        <row r="18736">
          <cell r="A18736">
            <v>2020</v>
          </cell>
          <cell r="B18736" t="str">
            <v>Querétaro</v>
          </cell>
          <cell r="F18736">
            <v>20562</v>
          </cell>
        </row>
        <row r="18737">
          <cell r="A18737">
            <v>2020</v>
          </cell>
          <cell r="B18737" t="str">
            <v>Querétaro</v>
          </cell>
          <cell r="F18737">
            <v>19552</v>
          </cell>
        </row>
        <row r="18738">
          <cell r="A18738">
            <v>2020</v>
          </cell>
          <cell r="B18738" t="str">
            <v>Querétaro</v>
          </cell>
          <cell r="F18738">
            <v>20549</v>
          </cell>
        </row>
        <row r="18739">
          <cell r="A18739">
            <v>2020</v>
          </cell>
          <cell r="B18739" t="str">
            <v>Querétaro</v>
          </cell>
          <cell r="F18739">
            <v>19616</v>
          </cell>
        </row>
        <row r="18740">
          <cell r="A18740">
            <v>2020</v>
          </cell>
          <cell r="B18740" t="str">
            <v>Querétaro</v>
          </cell>
          <cell r="F18740">
            <v>20523</v>
          </cell>
        </row>
        <row r="18741">
          <cell r="A18741">
            <v>2020</v>
          </cell>
          <cell r="B18741" t="str">
            <v>Querétaro</v>
          </cell>
          <cell r="F18741">
            <v>19675</v>
          </cell>
        </row>
        <row r="18742">
          <cell r="A18742">
            <v>2020</v>
          </cell>
          <cell r="B18742" t="str">
            <v>Querétaro</v>
          </cell>
          <cell r="F18742">
            <v>20505</v>
          </cell>
        </row>
        <row r="18743">
          <cell r="A18743">
            <v>2020</v>
          </cell>
          <cell r="B18743" t="str">
            <v>Querétaro</v>
          </cell>
          <cell r="F18743">
            <v>19716</v>
          </cell>
        </row>
        <row r="18744">
          <cell r="A18744">
            <v>2020</v>
          </cell>
          <cell r="B18744" t="str">
            <v>Querétaro</v>
          </cell>
          <cell r="F18744">
            <v>20540</v>
          </cell>
        </row>
        <row r="18745">
          <cell r="A18745">
            <v>2020</v>
          </cell>
          <cell r="B18745" t="str">
            <v>Querétaro</v>
          </cell>
          <cell r="F18745">
            <v>19764</v>
          </cell>
        </row>
        <row r="18746">
          <cell r="A18746">
            <v>2020</v>
          </cell>
          <cell r="B18746" t="str">
            <v>Querétaro</v>
          </cell>
          <cell r="F18746">
            <v>20607</v>
          </cell>
        </row>
        <row r="18747">
          <cell r="A18747">
            <v>2020</v>
          </cell>
          <cell r="B18747" t="str">
            <v>Querétaro</v>
          </cell>
          <cell r="F18747">
            <v>19843</v>
          </cell>
        </row>
        <row r="18748">
          <cell r="A18748">
            <v>2020</v>
          </cell>
          <cell r="B18748" t="str">
            <v>Querétaro</v>
          </cell>
          <cell r="F18748">
            <v>20697</v>
          </cell>
        </row>
        <row r="18749">
          <cell r="A18749">
            <v>2020</v>
          </cell>
          <cell r="B18749" t="str">
            <v>Querétaro</v>
          </cell>
          <cell r="F18749">
            <v>19967</v>
          </cell>
        </row>
        <row r="18750">
          <cell r="A18750">
            <v>2020</v>
          </cell>
          <cell r="B18750" t="str">
            <v>Querétaro</v>
          </cell>
          <cell r="F18750">
            <v>20788</v>
          </cell>
        </row>
        <row r="18751">
          <cell r="A18751">
            <v>2020</v>
          </cell>
          <cell r="B18751" t="str">
            <v>Querétaro</v>
          </cell>
          <cell r="F18751">
            <v>20118</v>
          </cell>
        </row>
        <row r="18752">
          <cell r="A18752">
            <v>2020</v>
          </cell>
          <cell r="B18752" t="str">
            <v>Querétaro</v>
          </cell>
          <cell r="F18752">
            <v>20819</v>
          </cell>
        </row>
        <row r="18753">
          <cell r="A18753">
            <v>2020</v>
          </cell>
          <cell r="B18753" t="str">
            <v>Querétaro</v>
          </cell>
          <cell r="F18753">
            <v>20243</v>
          </cell>
        </row>
        <row r="18754">
          <cell r="A18754">
            <v>2020</v>
          </cell>
          <cell r="B18754" t="str">
            <v>Querétaro</v>
          </cell>
          <cell r="F18754">
            <v>20749</v>
          </cell>
        </row>
        <row r="18755">
          <cell r="A18755">
            <v>2020</v>
          </cell>
          <cell r="B18755" t="str">
            <v>Querétaro</v>
          </cell>
          <cell r="F18755">
            <v>20294</v>
          </cell>
        </row>
        <row r="18756">
          <cell r="A18756">
            <v>2020</v>
          </cell>
          <cell r="B18756" t="str">
            <v>Querétaro</v>
          </cell>
          <cell r="F18756">
            <v>20587</v>
          </cell>
        </row>
        <row r="18757">
          <cell r="A18757">
            <v>2020</v>
          </cell>
          <cell r="B18757" t="str">
            <v>Querétaro</v>
          </cell>
          <cell r="F18757">
            <v>20276</v>
          </cell>
        </row>
        <row r="18758">
          <cell r="A18758">
            <v>2020</v>
          </cell>
          <cell r="B18758" t="str">
            <v>Querétaro</v>
          </cell>
          <cell r="F18758">
            <v>20328</v>
          </cell>
        </row>
        <row r="18759">
          <cell r="A18759">
            <v>2020</v>
          </cell>
          <cell r="B18759" t="str">
            <v>Querétaro</v>
          </cell>
          <cell r="F18759">
            <v>20207</v>
          </cell>
        </row>
        <row r="18760">
          <cell r="A18760">
            <v>2020</v>
          </cell>
          <cell r="B18760" t="str">
            <v>Querétaro</v>
          </cell>
          <cell r="F18760">
            <v>19961</v>
          </cell>
        </row>
        <row r="18761">
          <cell r="A18761">
            <v>2020</v>
          </cell>
          <cell r="B18761" t="str">
            <v>Querétaro</v>
          </cell>
          <cell r="F18761">
            <v>20070</v>
          </cell>
        </row>
        <row r="18762">
          <cell r="A18762">
            <v>2020</v>
          </cell>
          <cell r="B18762" t="str">
            <v>Querétaro</v>
          </cell>
          <cell r="F18762">
            <v>19506</v>
          </cell>
        </row>
        <row r="18763">
          <cell r="A18763">
            <v>2020</v>
          </cell>
          <cell r="B18763" t="str">
            <v>Querétaro</v>
          </cell>
          <cell r="F18763">
            <v>19865</v>
          </cell>
        </row>
        <row r="18764">
          <cell r="A18764">
            <v>2020</v>
          </cell>
          <cell r="B18764" t="str">
            <v>Querétaro</v>
          </cell>
          <cell r="F18764">
            <v>19020</v>
          </cell>
        </row>
        <row r="18765">
          <cell r="A18765">
            <v>2020</v>
          </cell>
          <cell r="B18765" t="str">
            <v>Querétaro</v>
          </cell>
          <cell r="F18765">
            <v>19635</v>
          </cell>
        </row>
        <row r="18766">
          <cell r="A18766">
            <v>2020</v>
          </cell>
          <cell r="B18766" t="str">
            <v>Querétaro</v>
          </cell>
          <cell r="F18766">
            <v>18525</v>
          </cell>
        </row>
        <row r="18767">
          <cell r="A18767">
            <v>2020</v>
          </cell>
          <cell r="B18767" t="str">
            <v>Querétaro</v>
          </cell>
          <cell r="F18767">
            <v>19389</v>
          </cell>
        </row>
        <row r="18768">
          <cell r="A18768">
            <v>2020</v>
          </cell>
          <cell r="B18768" t="str">
            <v>Querétaro</v>
          </cell>
          <cell r="F18768">
            <v>18010</v>
          </cell>
        </row>
        <row r="18769">
          <cell r="A18769">
            <v>2020</v>
          </cell>
          <cell r="B18769" t="str">
            <v>Querétaro</v>
          </cell>
          <cell r="F18769">
            <v>19107</v>
          </cell>
        </row>
        <row r="18770">
          <cell r="A18770">
            <v>2020</v>
          </cell>
          <cell r="B18770" t="str">
            <v>Querétaro</v>
          </cell>
          <cell r="F18770">
            <v>17505</v>
          </cell>
        </row>
        <row r="18771">
          <cell r="A18771">
            <v>2020</v>
          </cell>
          <cell r="B18771" t="str">
            <v>Querétaro</v>
          </cell>
          <cell r="F18771">
            <v>18808</v>
          </cell>
        </row>
        <row r="18772">
          <cell r="A18772">
            <v>2020</v>
          </cell>
          <cell r="B18772" t="str">
            <v>Querétaro</v>
          </cell>
          <cell r="F18772">
            <v>17013</v>
          </cell>
        </row>
        <row r="18773">
          <cell r="A18773">
            <v>2020</v>
          </cell>
          <cell r="B18773" t="str">
            <v>Querétaro</v>
          </cell>
          <cell r="F18773">
            <v>18493</v>
          </cell>
        </row>
        <row r="18774">
          <cell r="A18774">
            <v>2020</v>
          </cell>
          <cell r="B18774" t="str">
            <v>Querétaro</v>
          </cell>
          <cell r="F18774">
            <v>16514</v>
          </cell>
        </row>
        <row r="18775">
          <cell r="A18775">
            <v>2020</v>
          </cell>
          <cell r="B18775" t="str">
            <v>Querétaro</v>
          </cell>
          <cell r="F18775">
            <v>18153</v>
          </cell>
        </row>
        <row r="18776">
          <cell r="A18776">
            <v>2020</v>
          </cell>
          <cell r="B18776" t="str">
            <v>Querétaro</v>
          </cell>
          <cell r="F18776">
            <v>16023</v>
          </cell>
        </row>
        <row r="18777">
          <cell r="A18777">
            <v>2020</v>
          </cell>
          <cell r="B18777" t="str">
            <v>Querétaro</v>
          </cell>
          <cell r="F18777">
            <v>17803</v>
          </cell>
        </row>
        <row r="18778">
          <cell r="A18778">
            <v>2020</v>
          </cell>
          <cell r="B18778" t="str">
            <v>Querétaro</v>
          </cell>
          <cell r="F18778">
            <v>15561</v>
          </cell>
        </row>
        <row r="18779">
          <cell r="A18779">
            <v>2020</v>
          </cell>
          <cell r="B18779" t="str">
            <v>Querétaro</v>
          </cell>
          <cell r="F18779">
            <v>17447</v>
          </cell>
        </row>
        <row r="18780">
          <cell r="A18780">
            <v>2020</v>
          </cell>
          <cell r="B18780" t="str">
            <v>Querétaro</v>
          </cell>
          <cell r="F18780">
            <v>15151</v>
          </cell>
        </row>
        <row r="18781">
          <cell r="A18781">
            <v>2020</v>
          </cell>
          <cell r="B18781" t="str">
            <v>Querétaro</v>
          </cell>
          <cell r="F18781">
            <v>17096</v>
          </cell>
        </row>
        <row r="18782">
          <cell r="A18782">
            <v>2020</v>
          </cell>
          <cell r="B18782" t="str">
            <v>Querétaro</v>
          </cell>
          <cell r="F18782">
            <v>14796</v>
          </cell>
        </row>
        <row r="18783">
          <cell r="A18783">
            <v>2020</v>
          </cell>
          <cell r="B18783" t="str">
            <v>Querétaro</v>
          </cell>
          <cell r="F18783">
            <v>16767</v>
          </cell>
        </row>
        <row r="18784">
          <cell r="A18784">
            <v>2020</v>
          </cell>
          <cell r="B18784" t="str">
            <v>Querétaro</v>
          </cell>
          <cell r="F18784">
            <v>14499</v>
          </cell>
        </row>
        <row r="18785">
          <cell r="A18785">
            <v>2020</v>
          </cell>
          <cell r="B18785" t="str">
            <v>Querétaro</v>
          </cell>
          <cell r="F18785">
            <v>16461</v>
          </cell>
        </row>
        <row r="18786">
          <cell r="A18786">
            <v>2020</v>
          </cell>
          <cell r="B18786" t="str">
            <v>Querétaro</v>
          </cell>
          <cell r="F18786">
            <v>14256</v>
          </cell>
        </row>
        <row r="18787">
          <cell r="A18787">
            <v>2020</v>
          </cell>
          <cell r="B18787" t="str">
            <v>Querétaro</v>
          </cell>
          <cell r="F18787">
            <v>16170</v>
          </cell>
        </row>
        <row r="18788">
          <cell r="A18788">
            <v>2020</v>
          </cell>
          <cell r="B18788" t="str">
            <v>Querétaro</v>
          </cell>
          <cell r="F18788">
            <v>14055</v>
          </cell>
        </row>
        <row r="18789">
          <cell r="A18789">
            <v>2020</v>
          </cell>
          <cell r="B18789" t="str">
            <v>Querétaro</v>
          </cell>
          <cell r="F18789">
            <v>15896</v>
          </cell>
        </row>
        <row r="18790">
          <cell r="A18790">
            <v>2020</v>
          </cell>
          <cell r="B18790" t="str">
            <v>Querétaro</v>
          </cell>
          <cell r="F18790">
            <v>13896</v>
          </cell>
        </row>
        <row r="18791">
          <cell r="A18791">
            <v>2020</v>
          </cell>
          <cell r="B18791" t="str">
            <v>Querétaro</v>
          </cell>
          <cell r="F18791">
            <v>15638</v>
          </cell>
        </row>
        <row r="18792">
          <cell r="A18792">
            <v>2020</v>
          </cell>
          <cell r="B18792" t="str">
            <v>Querétaro</v>
          </cell>
          <cell r="F18792">
            <v>13719</v>
          </cell>
        </row>
        <row r="18793">
          <cell r="A18793">
            <v>2020</v>
          </cell>
          <cell r="B18793" t="str">
            <v>Querétaro</v>
          </cell>
          <cell r="F18793">
            <v>15345</v>
          </cell>
        </row>
        <row r="18794">
          <cell r="A18794">
            <v>2020</v>
          </cell>
          <cell r="B18794" t="str">
            <v>Querétaro</v>
          </cell>
          <cell r="F18794">
            <v>13476</v>
          </cell>
        </row>
        <row r="18795">
          <cell r="A18795">
            <v>2020</v>
          </cell>
          <cell r="B18795" t="str">
            <v>Querétaro</v>
          </cell>
          <cell r="F18795">
            <v>14986</v>
          </cell>
        </row>
        <row r="18796">
          <cell r="A18796">
            <v>2020</v>
          </cell>
          <cell r="B18796" t="str">
            <v>Querétaro</v>
          </cell>
          <cell r="F18796">
            <v>13175</v>
          </cell>
        </row>
        <row r="18797">
          <cell r="A18797">
            <v>2020</v>
          </cell>
          <cell r="B18797" t="str">
            <v>Querétaro</v>
          </cell>
          <cell r="F18797">
            <v>14582</v>
          </cell>
        </row>
        <row r="18798">
          <cell r="A18798">
            <v>2020</v>
          </cell>
          <cell r="B18798" t="str">
            <v>Querétaro</v>
          </cell>
          <cell r="F18798">
            <v>12813</v>
          </cell>
        </row>
        <row r="18799">
          <cell r="A18799">
            <v>2020</v>
          </cell>
          <cell r="B18799" t="str">
            <v>Querétaro</v>
          </cell>
          <cell r="F18799">
            <v>14137</v>
          </cell>
        </row>
        <row r="18800">
          <cell r="A18800">
            <v>2020</v>
          </cell>
          <cell r="B18800" t="str">
            <v>Querétaro</v>
          </cell>
          <cell r="F18800">
            <v>12406</v>
          </cell>
        </row>
        <row r="18801">
          <cell r="A18801">
            <v>2020</v>
          </cell>
          <cell r="B18801" t="str">
            <v>Querétaro</v>
          </cell>
          <cell r="F18801">
            <v>13664</v>
          </cell>
        </row>
        <row r="18802">
          <cell r="A18802">
            <v>2020</v>
          </cell>
          <cell r="B18802" t="str">
            <v>Querétaro</v>
          </cell>
          <cell r="F18802">
            <v>11977</v>
          </cell>
        </row>
        <row r="18803">
          <cell r="A18803">
            <v>2020</v>
          </cell>
          <cell r="B18803" t="str">
            <v>Querétaro</v>
          </cell>
          <cell r="F18803">
            <v>13181</v>
          </cell>
        </row>
        <row r="18804">
          <cell r="A18804">
            <v>2020</v>
          </cell>
          <cell r="B18804" t="str">
            <v>Querétaro</v>
          </cell>
          <cell r="F18804">
            <v>11537</v>
          </cell>
        </row>
        <row r="18805">
          <cell r="A18805">
            <v>2020</v>
          </cell>
          <cell r="B18805" t="str">
            <v>Querétaro</v>
          </cell>
          <cell r="F18805">
            <v>12691</v>
          </cell>
        </row>
        <row r="18806">
          <cell r="A18806">
            <v>2020</v>
          </cell>
          <cell r="B18806" t="str">
            <v>Querétaro</v>
          </cell>
          <cell r="F18806">
            <v>11093</v>
          </cell>
        </row>
        <row r="18807">
          <cell r="A18807">
            <v>2020</v>
          </cell>
          <cell r="B18807" t="str">
            <v>Querétaro</v>
          </cell>
          <cell r="F18807">
            <v>12206</v>
          </cell>
        </row>
        <row r="18808">
          <cell r="A18808">
            <v>2020</v>
          </cell>
          <cell r="B18808" t="str">
            <v>Querétaro</v>
          </cell>
          <cell r="F18808">
            <v>10657</v>
          </cell>
        </row>
        <row r="18809">
          <cell r="A18809">
            <v>2020</v>
          </cell>
          <cell r="B18809" t="str">
            <v>Querétaro</v>
          </cell>
          <cell r="F18809">
            <v>11737</v>
          </cell>
        </row>
        <row r="18810">
          <cell r="A18810">
            <v>2020</v>
          </cell>
          <cell r="B18810" t="str">
            <v>Querétaro</v>
          </cell>
          <cell r="F18810">
            <v>10239</v>
          </cell>
        </row>
        <row r="18811">
          <cell r="A18811">
            <v>2020</v>
          </cell>
          <cell r="B18811" t="str">
            <v>Querétaro</v>
          </cell>
          <cell r="F18811">
            <v>11288</v>
          </cell>
        </row>
        <row r="18812">
          <cell r="A18812">
            <v>2020</v>
          </cell>
          <cell r="B18812" t="str">
            <v>Querétaro</v>
          </cell>
          <cell r="F18812">
            <v>9834</v>
          </cell>
        </row>
        <row r="18813">
          <cell r="A18813">
            <v>2020</v>
          </cell>
          <cell r="B18813" t="str">
            <v>Querétaro</v>
          </cell>
          <cell r="F18813">
            <v>10856</v>
          </cell>
        </row>
        <row r="18814">
          <cell r="A18814">
            <v>2020</v>
          </cell>
          <cell r="B18814" t="str">
            <v>Querétaro</v>
          </cell>
          <cell r="F18814">
            <v>9439</v>
          </cell>
        </row>
        <row r="18815">
          <cell r="A18815">
            <v>2020</v>
          </cell>
          <cell r="B18815" t="str">
            <v>Querétaro</v>
          </cell>
          <cell r="F18815">
            <v>10432</v>
          </cell>
        </row>
        <row r="18816">
          <cell r="A18816">
            <v>2020</v>
          </cell>
          <cell r="B18816" t="str">
            <v>Querétaro</v>
          </cell>
          <cell r="F18816">
            <v>9051</v>
          </cell>
        </row>
        <row r="18817">
          <cell r="A18817">
            <v>2020</v>
          </cell>
          <cell r="B18817" t="str">
            <v>Querétaro</v>
          </cell>
          <cell r="F18817">
            <v>10014</v>
          </cell>
        </row>
        <row r="18818">
          <cell r="A18818">
            <v>2020</v>
          </cell>
          <cell r="B18818" t="str">
            <v>Querétaro</v>
          </cell>
          <cell r="F18818">
            <v>8662</v>
          </cell>
        </row>
        <row r="18819">
          <cell r="A18819">
            <v>2020</v>
          </cell>
          <cell r="B18819" t="str">
            <v>Querétaro</v>
          </cell>
          <cell r="F18819">
            <v>9597</v>
          </cell>
        </row>
        <row r="18820">
          <cell r="A18820">
            <v>2020</v>
          </cell>
          <cell r="B18820" t="str">
            <v>Querétaro</v>
          </cell>
          <cell r="F18820">
            <v>8268</v>
          </cell>
        </row>
        <row r="18821">
          <cell r="A18821">
            <v>2020</v>
          </cell>
          <cell r="B18821" t="str">
            <v>Querétaro</v>
          </cell>
          <cell r="F18821">
            <v>9175</v>
          </cell>
        </row>
        <row r="18822">
          <cell r="A18822">
            <v>2020</v>
          </cell>
          <cell r="B18822" t="str">
            <v>Querétaro</v>
          </cell>
          <cell r="F18822">
            <v>7866</v>
          </cell>
        </row>
        <row r="18823">
          <cell r="A18823">
            <v>2020</v>
          </cell>
          <cell r="B18823" t="str">
            <v>Querétaro</v>
          </cell>
          <cell r="F18823">
            <v>8748</v>
          </cell>
        </row>
        <row r="18824">
          <cell r="A18824">
            <v>2020</v>
          </cell>
          <cell r="B18824" t="str">
            <v>Querétaro</v>
          </cell>
          <cell r="F18824">
            <v>7457</v>
          </cell>
        </row>
        <row r="18825">
          <cell r="A18825">
            <v>2020</v>
          </cell>
          <cell r="B18825" t="str">
            <v>Querétaro</v>
          </cell>
          <cell r="F18825">
            <v>8314</v>
          </cell>
        </row>
        <row r="18826">
          <cell r="A18826">
            <v>2020</v>
          </cell>
          <cell r="B18826" t="str">
            <v>Querétaro</v>
          </cell>
          <cell r="F18826">
            <v>7044</v>
          </cell>
        </row>
        <row r="18827">
          <cell r="A18827">
            <v>2020</v>
          </cell>
          <cell r="B18827" t="str">
            <v>Querétaro</v>
          </cell>
          <cell r="F18827">
            <v>7872</v>
          </cell>
        </row>
        <row r="18828">
          <cell r="A18828">
            <v>2020</v>
          </cell>
          <cell r="B18828" t="str">
            <v>Querétaro</v>
          </cell>
          <cell r="F18828">
            <v>6626</v>
          </cell>
        </row>
        <row r="18829">
          <cell r="A18829">
            <v>2020</v>
          </cell>
          <cell r="B18829" t="str">
            <v>Querétaro</v>
          </cell>
          <cell r="F18829">
            <v>7430</v>
          </cell>
        </row>
        <row r="18830">
          <cell r="A18830">
            <v>2020</v>
          </cell>
          <cell r="B18830" t="str">
            <v>Querétaro</v>
          </cell>
          <cell r="F18830">
            <v>6213</v>
          </cell>
        </row>
        <row r="18831">
          <cell r="A18831">
            <v>2020</v>
          </cell>
          <cell r="B18831" t="str">
            <v>Querétaro</v>
          </cell>
          <cell r="F18831">
            <v>6992</v>
          </cell>
        </row>
        <row r="18832">
          <cell r="A18832">
            <v>2020</v>
          </cell>
          <cell r="B18832" t="str">
            <v>Querétaro</v>
          </cell>
          <cell r="F18832">
            <v>5809</v>
          </cell>
        </row>
        <row r="18833">
          <cell r="A18833">
            <v>2020</v>
          </cell>
          <cell r="B18833" t="str">
            <v>Querétaro</v>
          </cell>
          <cell r="F18833">
            <v>6570</v>
          </cell>
        </row>
        <row r="18834">
          <cell r="A18834">
            <v>2020</v>
          </cell>
          <cell r="B18834" t="str">
            <v>Querétaro</v>
          </cell>
          <cell r="F18834">
            <v>5412</v>
          </cell>
        </row>
        <row r="18835">
          <cell r="A18835">
            <v>2020</v>
          </cell>
          <cell r="B18835" t="str">
            <v>Querétaro</v>
          </cell>
          <cell r="F18835">
            <v>6160</v>
          </cell>
        </row>
        <row r="18836">
          <cell r="A18836">
            <v>2020</v>
          </cell>
          <cell r="B18836" t="str">
            <v>Querétaro</v>
          </cell>
          <cell r="F18836">
            <v>5027</v>
          </cell>
        </row>
        <row r="18837">
          <cell r="A18837">
            <v>2020</v>
          </cell>
          <cell r="B18837" t="str">
            <v>Querétaro</v>
          </cell>
          <cell r="F18837">
            <v>5757</v>
          </cell>
        </row>
        <row r="18838">
          <cell r="A18838">
            <v>2020</v>
          </cell>
          <cell r="B18838" t="str">
            <v>Querétaro</v>
          </cell>
          <cell r="F18838">
            <v>4655</v>
          </cell>
        </row>
        <row r="18839">
          <cell r="A18839">
            <v>2020</v>
          </cell>
          <cell r="B18839" t="str">
            <v>Querétaro</v>
          </cell>
          <cell r="F18839">
            <v>5366</v>
          </cell>
        </row>
        <row r="18840">
          <cell r="A18840">
            <v>2020</v>
          </cell>
          <cell r="B18840" t="str">
            <v>Querétaro</v>
          </cell>
          <cell r="F18840">
            <v>4288</v>
          </cell>
        </row>
        <row r="18841">
          <cell r="A18841">
            <v>2020</v>
          </cell>
          <cell r="B18841" t="str">
            <v>Querétaro</v>
          </cell>
          <cell r="F18841">
            <v>4985</v>
          </cell>
        </row>
        <row r="18842">
          <cell r="A18842">
            <v>2020</v>
          </cell>
          <cell r="B18842" t="str">
            <v>Querétaro</v>
          </cell>
          <cell r="F18842">
            <v>3968</v>
          </cell>
        </row>
        <row r="18843">
          <cell r="A18843">
            <v>2020</v>
          </cell>
          <cell r="B18843" t="str">
            <v>Querétaro</v>
          </cell>
          <cell r="F18843">
            <v>4652</v>
          </cell>
        </row>
        <row r="18844">
          <cell r="A18844">
            <v>2020</v>
          </cell>
          <cell r="B18844" t="str">
            <v>Querétaro</v>
          </cell>
          <cell r="F18844">
            <v>3679</v>
          </cell>
        </row>
        <row r="18845">
          <cell r="A18845">
            <v>2020</v>
          </cell>
          <cell r="B18845" t="str">
            <v>Querétaro</v>
          </cell>
          <cell r="F18845">
            <v>4346</v>
          </cell>
        </row>
        <row r="18846">
          <cell r="A18846">
            <v>2020</v>
          </cell>
          <cell r="B18846" t="str">
            <v>Querétaro</v>
          </cell>
          <cell r="F18846">
            <v>3390</v>
          </cell>
        </row>
        <row r="18847">
          <cell r="A18847">
            <v>2020</v>
          </cell>
          <cell r="B18847" t="str">
            <v>Querétaro</v>
          </cell>
          <cell r="F18847">
            <v>4036</v>
          </cell>
        </row>
        <row r="18848">
          <cell r="A18848">
            <v>2020</v>
          </cell>
          <cell r="B18848" t="str">
            <v>Querétaro</v>
          </cell>
          <cell r="F18848">
            <v>3118</v>
          </cell>
        </row>
        <row r="18849">
          <cell r="A18849">
            <v>2020</v>
          </cell>
          <cell r="B18849" t="str">
            <v>Querétaro</v>
          </cell>
          <cell r="F18849">
            <v>3744</v>
          </cell>
        </row>
        <row r="18850">
          <cell r="A18850">
            <v>2020</v>
          </cell>
          <cell r="B18850" t="str">
            <v>Querétaro</v>
          </cell>
          <cell r="F18850">
            <v>2860</v>
          </cell>
        </row>
        <row r="18851">
          <cell r="A18851">
            <v>2020</v>
          </cell>
          <cell r="B18851" t="str">
            <v>Querétaro</v>
          </cell>
          <cell r="F18851">
            <v>3465</v>
          </cell>
        </row>
        <row r="18852">
          <cell r="A18852">
            <v>2020</v>
          </cell>
          <cell r="B18852" t="str">
            <v>Querétaro</v>
          </cell>
          <cell r="F18852">
            <v>2615</v>
          </cell>
        </row>
        <row r="18853">
          <cell r="A18853">
            <v>2020</v>
          </cell>
          <cell r="B18853" t="str">
            <v>Querétaro</v>
          </cell>
          <cell r="F18853">
            <v>3196</v>
          </cell>
        </row>
        <row r="18854">
          <cell r="A18854">
            <v>2020</v>
          </cell>
          <cell r="B18854" t="str">
            <v>Querétaro</v>
          </cell>
          <cell r="F18854">
            <v>2383</v>
          </cell>
        </row>
        <row r="18855">
          <cell r="A18855">
            <v>2020</v>
          </cell>
          <cell r="B18855" t="str">
            <v>Querétaro</v>
          </cell>
          <cell r="F18855">
            <v>2937</v>
          </cell>
        </row>
        <row r="18856">
          <cell r="A18856">
            <v>2020</v>
          </cell>
          <cell r="B18856" t="str">
            <v>Querétaro</v>
          </cell>
          <cell r="F18856">
            <v>2166</v>
          </cell>
        </row>
        <row r="18857">
          <cell r="A18857">
            <v>2020</v>
          </cell>
          <cell r="B18857" t="str">
            <v>Querétaro</v>
          </cell>
          <cell r="F18857">
            <v>2691</v>
          </cell>
        </row>
        <row r="18858">
          <cell r="A18858">
            <v>2020</v>
          </cell>
          <cell r="B18858" t="str">
            <v>Querétaro</v>
          </cell>
          <cell r="F18858">
            <v>1969</v>
          </cell>
        </row>
        <row r="18859">
          <cell r="A18859">
            <v>2020</v>
          </cell>
          <cell r="B18859" t="str">
            <v>Querétaro</v>
          </cell>
          <cell r="F18859">
            <v>2466</v>
          </cell>
        </row>
        <row r="18860">
          <cell r="A18860">
            <v>2020</v>
          </cell>
          <cell r="B18860" t="str">
            <v>Querétaro</v>
          </cell>
          <cell r="F18860">
            <v>1784</v>
          </cell>
        </row>
        <row r="18861">
          <cell r="A18861">
            <v>2020</v>
          </cell>
          <cell r="B18861" t="str">
            <v>Querétaro</v>
          </cell>
          <cell r="F18861">
            <v>2252</v>
          </cell>
        </row>
        <row r="18862">
          <cell r="A18862">
            <v>2020</v>
          </cell>
          <cell r="B18862" t="str">
            <v>Querétaro</v>
          </cell>
          <cell r="F18862">
            <v>1605</v>
          </cell>
        </row>
        <row r="18863">
          <cell r="A18863">
            <v>2020</v>
          </cell>
          <cell r="B18863" t="str">
            <v>Querétaro</v>
          </cell>
          <cell r="F18863">
            <v>2042</v>
          </cell>
        </row>
        <row r="18864">
          <cell r="A18864">
            <v>2020</v>
          </cell>
          <cell r="B18864" t="str">
            <v>Querétaro</v>
          </cell>
          <cell r="F18864">
            <v>1436</v>
          </cell>
        </row>
        <row r="18865">
          <cell r="A18865">
            <v>2020</v>
          </cell>
          <cell r="B18865" t="str">
            <v>Querétaro</v>
          </cell>
          <cell r="F18865">
            <v>1843</v>
          </cell>
        </row>
        <row r="18866">
          <cell r="A18866">
            <v>2020</v>
          </cell>
          <cell r="B18866" t="str">
            <v>Querétaro</v>
          </cell>
          <cell r="F18866">
            <v>1279</v>
          </cell>
        </row>
        <row r="18867">
          <cell r="A18867">
            <v>2020</v>
          </cell>
          <cell r="B18867" t="str">
            <v>Querétaro</v>
          </cell>
          <cell r="F18867">
            <v>1656</v>
          </cell>
        </row>
        <row r="18868">
          <cell r="A18868">
            <v>2020</v>
          </cell>
          <cell r="B18868" t="str">
            <v>Querétaro</v>
          </cell>
          <cell r="F18868">
            <v>1133</v>
          </cell>
        </row>
        <row r="18869">
          <cell r="A18869">
            <v>2020</v>
          </cell>
          <cell r="B18869" t="str">
            <v>Querétaro</v>
          </cell>
          <cell r="F18869">
            <v>1485</v>
          </cell>
        </row>
        <row r="18870">
          <cell r="A18870">
            <v>2020</v>
          </cell>
          <cell r="B18870" t="str">
            <v>Querétaro</v>
          </cell>
          <cell r="F18870">
            <v>1000</v>
          </cell>
        </row>
        <row r="18871">
          <cell r="A18871">
            <v>2020</v>
          </cell>
          <cell r="B18871" t="str">
            <v>Querétaro</v>
          </cell>
          <cell r="F18871">
            <v>1327</v>
          </cell>
        </row>
        <row r="18872">
          <cell r="A18872">
            <v>2020</v>
          </cell>
          <cell r="B18872" t="str">
            <v>Querétaro</v>
          </cell>
          <cell r="F18872">
            <v>880</v>
          </cell>
        </row>
        <row r="18873">
          <cell r="A18873">
            <v>2020</v>
          </cell>
          <cell r="B18873" t="str">
            <v>Querétaro</v>
          </cell>
          <cell r="F18873">
            <v>1183</v>
          </cell>
        </row>
        <row r="18874">
          <cell r="A18874">
            <v>2020</v>
          </cell>
          <cell r="B18874" t="str">
            <v>Querétaro</v>
          </cell>
          <cell r="F18874">
            <v>772</v>
          </cell>
        </row>
        <row r="18875">
          <cell r="A18875">
            <v>2020</v>
          </cell>
          <cell r="B18875" t="str">
            <v>Querétaro</v>
          </cell>
          <cell r="F18875">
            <v>1051</v>
          </cell>
        </row>
        <row r="18876">
          <cell r="A18876">
            <v>2020</v>
          </cell>
          <cell r="B18876" t="str">
            <v>Querétaro</v>
          </cell>
          <cell r="F18876">
            <v>672</v>
          </cell>
        </row>
        <row r="18877">
          <cell r="A18877">
            <v>2020</v>
          </cell>
          <cell r="B18877" t="str">
            <v>Querétaro</v>
          </cell>
          <cell r="F18877">
            <v>926</v>
          </cell>
        </row>
        <row r="18878">
          <cell r="A18878">
            <v>2020</v>
          </cell>
          <cell r="B18878" t="str">
            <v>Querétaro</v>
          </cell>
          <cell r="F18878">
            <v>579</v>
          </cell>
        </row>
        <row r="18879">
          <cell r="A18879">
            <v>2020</v>
          </cell>
          <cell r="B18879" t="str">
            <v>Querétaro</v>
          </cell>
          <cell r="F18879">
            <v>810</v>
          </cell>
        </row>
        <row r="18880">
          <cell r="A18880">
            <v>2020</v>
          </cell>
          <cell r="B18880" t="str">
            <v>Querétaro</v>
          </cell>
          <cell r="F18880">
            <v>493</v>
          </cell>
        </row>
        <row r="18881">
          <cell r="A18881">
            <v>2020</v>
          </cell>
          <cell r="B18881" t="str">
            <v>Querétaro</v>
          </cell>
          <cell r="F18881">
            <v>703</v>
          </cell>
        </row>
        <row r="18882">
          <cell r="A18882">
            <v>2020</v>
          </cell>
          <cell r="B18882" t="str">
            <v>Querétaro</v>
          </cell>
          <cell r="F18882">
            <v>411</v>
          </cell>
        </row>
        <row r="18883">
          <cell r="A18883">
            <v>2020</v>
          </cell>
          <cell r="B18883" t="str">
            <v>Querétaro</v>
          </cell>
          <cell r="F18883">
            <v>597</v>
          </cell>
        </row>
        <row r="18884">
          <cell r="A18884">
            <v>2020</v>
          </cell>
          <cell r="B18884" t="str">
            <v>Querétaro</v>
          </cell>
          <cell r="F18884">
            <v>337</v>
          </cell>
        </row>
        <row r="18885">
          <cell r="A18885">
            <v>2020</v>
          </cell>
          <cell r="B18885" t="str">
            <v>Querétaro</v>
          </cell>
          <cell r="F18885">
            <v>498</v>
          </cell>
        </row>
        <row r="18886">
          <cell r="A18886">
            <v>2020</v>
          </cell>
          <cell r="B18886" t="str">
            <v>Querétaro</v>
          </cell>
          <cell r="F18886">
            <v>273</v>
          </cell>
        </row>
        <row r="18887">
          <cell r="A18887">
            <v>2020</v>
          </cell>
          <cell r="B18887" t="str">
            <v>Querétaro</v>
          </cell>
          <cell r="F18887">
            <v>412</v>
          </cell>
        </row>
        <row r="18888">
          <cell r="A18888">
            <v>2020</v>
          </cell>
          <cell r="B18888" t="str">
            <v>Querétaro</v>
          </cell>
          <cell r="F18888">
            <v>218</v>
          </cell>
        </row>
        <row r="18889">
          <cell r="A18889">
            <v>2020</v>
          </cell>
          <cell r="B18889" t="str">
            <v>Querétaro</v>
          </cell>
          <cell r="F18889">
            <v>336</v>
          </cell>
        </row>
        <row r="18890">
          <cell r="A18890">
            <v>2020</v>
          </cell>
          <cell r="B18890" t="str">
            <v>Querétaro</v>
          </cell>
          <cell r="F18890">
            <v>170</v>
          </cell>
        </row>
        <row r="18891">
          <cell r="A18891">
            <v>2020</v>
          </cell>
          <cell r="B18891" t="str">
            <v>Querétaro</v>
          </cell>
          <cell r="F18891">
            <v>270</v>
          </cell>
        </row>
        <row r="18892">
          <cell r="A18892">
            <v>2020</v>
          </cell>
          <cell r="B18892" t="str">
            <v>Querétaro</v>
          </cell>
          <cell r="F18892">
            <v>132</v>
          </cell>
        </row>
        <row r="18893">
          <cell r="A18893">
            <v>2020</v>
          </cell>
          <cell r="B18893" t="str">
            <v>Querétaro</v>
          </cell>
          <cell r="F18893">
            <v>215</v>
          </cell>
        </row>
        <row r="18894">
          <cell r="A18894">
            <v>2020</v>
          </cell>
          <cell r="B18894" t="str">
            <v>Querétaro</v>
          </cell>
          <cell r="F18894">
            <v>101</v>
          </cell>
        </row>
        <row r="18895">
          <cell r="A18895">
            <v>2020</v>
          </cell>
          <cell r="B18895" t="str">
            <v>Querétaro</v>
          </cell>
          <cell r="F18895">
            <v>167</v>
          </cell>
        </row>
        <row r="18896">
          <cell r="A18896">
            <v>2020</v>
          </cell>
          <cell r="B18896" t="str">
            <v>Querétaro</v>
          </cell>
          <cell r="F18896">
            <v>75</v>
          </cell>
        </row>
        <row r="18897">
          <cell r="A18897">
            <v>2020</v>
          </cell>
          <cell r="B18897" t="str">
            <v>Querétaro</v>
          </cell>
          <cell r="F18897">
            <v>127</v>
          </cell>
        </row>
        <row r="18898">
          <cell r="A18898">
            <v>2020</v>
          </cell>
          <cell r="B18898" t="str">
            <v>Querétaro</v>
          </cell>
          <cell r="F18898">
            <v>54</v>
          </cell>
        </row>
        <row r="18899">
          <cell r="A18899">
            <v>2020</v>
          </cell>
          <cell r="B18899" t="str">
            <v>Querétaro</v>
          </cell>
          <cell r="F18899">
            <v>94</v>
          </cell>
        </row>
        <row r="18900">
          <cell r="A18900">
            <v>2020</v>
          </cell>
          <cell r="B18900" t="str">
            <v>Querétaro</v>
          </cell>
          <cell r="F18900">
            <v>38</v>
          </cell>
        </row>
        <row r="18901">
          <cell r="A18901">
            <v>2020</v>
          </cell>
          <cell r="B18901" t="str">
            <v>Querétaro</v>
          </cell>
          <cell r="F18901">
            <v>67</v>
          </cell>
        </row>
        <row r="18902">
          <cell r="A18902">
            <v>2020</v>
          </cell>
          <cell r="B18902" t="str">
            <v>Querétaro</v>
          </cell>
          <cell r="F18902">
            <v>26</v>
          </cell>
        </row>
        <row r="18903">
          <cell r="A18903">
            <v>2020</v>
          </cell>
          <cell r="B18903" t="str">
            <v>Querétaro</v>
          </cell>
          <cell r="F18903">
            <v>47</v>
          </cell>
        </row>
        <row r="18904">
          <cell r="A18904">
            <v>2020</v>
          </cell>
          <cell r="B18904" t="str">
            <v>Querétaro</v>
          </cell>
          <cell r="F18904">
            <v>17</v>
          </cell>
        </row>
        <row r="18905">
          <cell r="A18905">
            <v>2020</v>
          </cell>
          <cell r="B18905" t="str">
            <v>Querétaro</v>
          </cell>
          <cell r="F18905">
            <v>31</v>
          </cell>
        </row>
        <row r="18906">
          <cell r="A18906">
            <v>2020</v>
          </cell>
          <cell r="B18906" t="str">
            <v>Querétaro</v>
          </cell>
          <cell r="F18906">
            <v>11</v>
          </cell>
        </row>
        <row r="18907">
          <cell r="A18907">
            <v>2020</v>
          </cell>
          <cell r="B18907" t="str">
            <v>Querétaro</v>
          </cell>
          <cell r="F18907">
            <v>20</v>
          </cell>
        </row>
        <row r="18908">
          <cell r="A18908">
            <v>2020</v>
          </cell>
          <cell r="B18908" t="str">
            <v>Querétaro</v>
          </cell>
          <cell r="F18908">
            <v>6</v>
          </cell>
        </row>
        <row r="18909">
          <cell r="A18909">
            <v>2020</v>
          </cell>
          <cell r="B18909" t="str">
            <v>Querétaro</v>
          </cell>
          <cell r="F18909">
            <v>13</v>
          </cell>
        </row>
        <row r="18910">
          <cell r="A18910">
            <v>2020</v>
          </cell>
          <cell r="B18910" t="str">
            <v>Querétaro</v>
          </cell>
          <cell r="F18910">
            <v>4</v>
          </cell>
        </row>
        <row r="18911">
          <cell r="A18911">
            <v>2020</v>
          </cell>
          <cell r="B18911" t="str">
            <v>Querétaro</v>
          </cell>
          <cell r="F18911">
            <v>8</v>
          </cell>
        </row>
        <row r="18912">
          <cell r="A18912">
            <v>2020</v>
          </cell>
          <cell r="B18912" t="str">
            <v>Querétaro</v>
          </cell>
          <cell r="F18912">
            <v>2</v>
          </cell>
        </row>
        <row r="18913">
          <cell r="A18913">
            <v>2020</v>
          </cell>
          <cell r="B18913" t="str">
            <v>Querétaro</v>
          </cell>
          <cell r="F18913">
            <v>5</v>
          </cell>
        </row>
        <row r="18914">
          <cell r="A18914">
            <v>2020</v>
          </cell>
          <cell r="B18914" t="str">
            <v>Querétaro</v>
          </cell>
          <cell r="F18914">
            <v>1</v>
          </cell>
        </row>
        <row r="18915">
          <cell r="A18915">
            <v>2020</v>
          </cell>
          <cell r="B18915" t="str">
            <v>Querétaro</v>
          </cell>
          <cell r="F18915">
            <v>3</v>
          </cell>
        </row>
        <row r="18916">
          <cell r="A18916">
            <v>2020</v>
          </cell>
          <cell r="B18916" t="str">
            <v>Querétaro</v>
          </cell>
          <cell r="F18916">
            <v>1</v>
          </cell>
        </row>
        <row r="18917">
          <cell r="A18917">
            <v>2020</v>
          </cell>
          <cell r="B18917" t="str">
            <v>Querétaro</v>
          </cell>
          <cell r="F18917">
            <v>1</v>
          </cell>
        </row>
        <row r="18918">
          <cell r="A18918">
            <v>2020</v>
          </cell>
          <cell r="B18918" t="str">
            <v>Querétaro</v>
          </cell>
          <cell r="F18918">
            <v>0</v>
          </cell>
        </row>
        <row r="18919">
          <cell r="A18919">
            <v>2020</v>
          </cell>
          <cell r="B18919" t="str">
            <v>Querétaro</v>
          </cell>
          <cell r="F18919">
            <v>1</v>
          </cell>
        </row>
        <row r="18920">
          <cell r="A18920">
            <v>2020</v>
          </cell>
          <cell r="B18920" t="str">
            <v>Querétaro</v>
          </cell>
          <cell r="F18920">
            <v>0</v>
          </cell>
        </row>
        <row r="18921">
          <cell r="A18921">
            <v>2020</v>
          </cell>
          <cell r="B18921" t="str">
            <v>Querétaro</v>
          </cell>
          <cell r="F18921">
            <v>0</v>
          </cell>
        </row>
        <row r="18922">
          <cell r="A18922">
            <v>2021</v>
          </cell>
          <cell r="B18922" t="str">
            <v>Querétaro</v>
          </cell>
          <cell r="F18922">
            <v>19788</v>
          </cell>
        </row>
        <row r="18923">
          <cell r="A18923">
            <v>2021</v>
          </cell>
          <cell r="B18923" t="str">
            <v>Querétaro</v>
          </cell>
          <cell r="F18923">
            <v>19050</v>
          </cell>
        </row>
        <row r="18924">
          <cell r="A18924">
            <v>2021</v>
          </cell>
          <cell r="B18924" t="str">
            <v>Querétaro</v>
          </cell>
          <cell r="F18924">
            <v>19927</v>
          </cell>
        </row>
        <row r="18925">
          <cell r="A18925">
            <v>2021</v>
          </cell>
          <cell r="B18925" t="str">
            <v>Querétaro</v>
          </cell>
          <cell r="F18925">
            <v>19155</v>
          </cell>
        </row>
        <row r="18926">
          <cell r="A18926">
            <v>2021</v>
          </cell>
          <cell r="B18926" t="str">
            <v>Querétaro</v>
          </cell>
          <cell r="F18926">
            <v>20086</v>
          </cell>
        </row>
        <row r="18927">
          <cell r="A18927">
            <v>2021</v>
          </cell>
          <cell r="B18927" t="str">
            <v>Querétaro</v>
          </cell>
          <cell r="F18927">
            <v>19269</v>
          </cell>
        </row>
        <row r="18928">
          <cell r="A18928">
            <v>2021</v>
          </cell>
          <cell r="B18928" t="str">
            <v>Querétaro</v>
          </cell>
          <cell r="F18928">
            <v>20238</v>
          </cell>
        </row>
        <row r="18929">
          <cell r="A18929">
            <v>2021</v>
          </cell>
          <cell r="B18929" t="str">
            <v>Querétaro</v>
          </cell>
          <cell r="F18929">
            <v>19371</v>
          </cell>
        </row>
        <row r="18930">
          <cell r="A18930">
            <v>2021</v>
          </cell>
          <cell r="B18930" t="str">
            <v>Querétaro</v>
          </cell>
          <cell r="F18930">
            <v>20382</v>
          </cell>
        </row>
        <row r="18931">
          <cell r="A18931">
            <v>2021</v>
          </cell>
          <cell r="B18931" t="str">
            <v>Querétaro</v>
          </cell>
          <cell r="F18931">
            <v>19460</v>
          </cell>
        </row>
        <row r="18932">
          <cell r="A18932">
            <v>2021</v>
          </cell>
          <cell r="B18932" t="str">
            <v>Querétaro</v>
          </cell>
          <cell r="F18932">
            <v>20549</v>
          </cell>
        </row>
        <row r="18933">
          <cell r="A18933">
            <v>2021</v>
          </cell>
          <cell r="B18933" t="str">
            <v>Querétaro</v>
          </cell>
          <cell r="F18933">
            <v>19498</v>
          </cell>
        </row>
        <row r="18934">
          <cell r="A18934">
            <v>2021</v>
          </cell>
          <cell r="B18934" t="str">
            <v>Querétaro</v>
          </cell>
          <cell r="F18934">
            <v>20644</v>
          </cell>
        </row>
        <row r="18935">
          <cell r="A18935">
            <v>2021</v>
          </cell>
          <cell r="B18935" t="str">
            <v>Querétaro</v>
          </cell>
          <cell r="F18935">
            <v>19451</v>
          </cell>
        </row>
        <row r="18936">
          <cell r="A18936">
            <v>2021</v>
          </cell>
          <cell r="B18936" t="str">
            <v>Querétaro</v>
          </cell>
          <cell r="F18936">
            <v>20638</v>
          </cell>
        </row>
        <row r="18937">
          <cell r="A18937">
            <v>2021</v>
          </cell>
          <cell r="B18937" t="str">
            <v>Querétaro</v>
          </cell>
          <cell r="F18937">
            <v>19382</v>
          </cell>
        </row>
        <row r="18938">
          <cell r="A18938">
            <v>2021</v>
          </cell>
          <cell r="B18938" t="str">
            <v>Querétaro</v>
          </cell>
          <cell r="F18938">
            <v>20603</v>
          </cell>
        </row>
        <row r="18939">
          <cell r="A18939">
            <v>2021</v>
          </cell>
          <cell r="B18939" t="str">
            <v>Querétaro</v>
          </cell>
          <cell r="F18939">
            <v>19305</v>
          </cell>
        </row>
        <row r="18940">
          <cell r="A18940">
            <v>2021</v>
          </cell>
          <cell r="B18940" t="str">
            <v>Querétaro</v>
          </cell>
          <cell r="F18940">
            <v>20557</v>
          </cell>
        </row>
        <row r="18941">
          <cell r="A18941">
            <v>2021</v>
          </cell>
          <cell r="B18941" t="str">
            <v>Querétaro</v>
          </cell>
          <cell r="F18941">
            <v>19234</v>
          </cell>
        </row>
        <row r="18942">
          <cell r="A18942">
            <v>2021</v>
          </cell>
          <cell r="B18942" t="str">
            <v>Querétaro</v>
          </cell>
          <cell r="F18942">
            <v>20517</v>
          </cell>
        </row>
        <row r="18943">
          <cell r="A18943">
            <v>2021</v>
          </cell>
          <cell r="B18943" t="str">
            <v>Querétaro</v>
          </cell>
          <cell r="F18943">
            <v>19202</v>
          </cell>
        </row>
        <row r="18944">
          <cell r="A18944">
            <v>2021</v>
          </cell>
          <cell r="B18944" t="str">
            <v>Querétaro</v>
          </cell>
          <cell r="F18944">
            <v>20511</v>
          </cell>
        </row>
        <row r="18945">
          <cell r="A18945">
            <v>2021</v>
          </cell>
          <cell r="B18945" t="str">
            <v>Querétaro</v>
          </cell>
          <cell r="F18945">
            <v>19216</v>
          </cell>
        </row>
        <row r="18946">
          <cell r="A18946">
            <v>2021</v>
          </cell>
          <cell r="B18946" t="str">
            <v>Querétaro</v>
          </cell>
          <cell r="F18946">
            <v>20523</v>
          </cell>
        </row>
        <row r="18947">
          <cell r="A18947">
            <v>2021</v>
          </cell>
          <cell r="B18947" t="str">
            <v>Querétaro</v>
          </cell>
          <cell r="F18947">
            <v>19258</v>
          </cell>
        </row>
        <row r="18948">
          <cell r="A18948">
            <v>2021</v>
          </cell>
          <cell r="B18948" t="str">
            <v>Querétaro</v>
          </cell>
          <cell r="F18948">
            <v>20525</v>
          </cell>
        </row>
        <row r="18949">
          <cell r="A18949">
            <v>2021</v>
          </cell>
          <cell r="B18949" t="str">
            <v>Querétaro</v>
          </cell>
          <cell r="F18949">
            <v>19309</v>
          </cell>
        </row>
        <row r="18950">
          <cell r="A18950">
            <v>2021</v>
          </cell>
          <cell r="B18950" t="str">
            <v>Querétaro</v>
          </cell>
          <cell r="F18950">
            <v>20530</v>
          </cell>
        </row>
        <row r="18951">
          <cell r="A18951">
            <v>2021</v>
          </cell>
          <cell r="B18951" t="str">
            <v>Querétaro</v>
          </cell>
          <cell r="F18951">
            <v>19360</v>
          </cell>
        </row>
        <row r="18952">
          <cell r="A18952">
            <v>2021</v>
          </cell>
          <cell r="B18952" t="str">
            <v>Querétaro</v>
          </cell>
          <cell r="F18952">
            <v>20590</v>
          </cell>
        </row>
        <row r="18953">
          <cell r="A18953">
            <v>2021</v>
          </cell>
          <cell r="B18953" t="str">
            <v>Querétaro</v>
          </cell>
          <cell r="F18953">
            <v>19452</v>
          </cell>
        </row>
        <row r="18954">
          <cell r="A18954">
            <v>2021</v>
          </cell>
          <cell r="B18954" t="str">
            <v>Querétaro</v>
          </cell>
          <cell r="F18954">
            <v>20676</v>
          </cell>
        </row>
        <row r="18955">
          <cell r="A18955">
            <v>2021</v>
          </cell>
          <cell r="B18955" t="str">
            <v>Querétaro</v>
          </cell>
          <cell r="F18955">
            <v>19567</v>
          </cell>
        </row>
        <row r="18956">
          <cell r="A18956">
            <v>2021</v>
          </cell>
          <cell r="B18956" t="str">
            <v>Querétaro</v>
          </cell>
          <cell r="F18956">
            <v>20699</v>
          </cell>
        </row>
        <row r="18957">
          <cell r="A18957">
            <v>2021</v>
          </cell>
          <cell r="B18957" t="str">
            <v>Querétaro</v>
          </cell>
          <cell r="F18957">
            <v>19634</v>
          </cell>
        </row>
        <row r="18958">
          <cell r="A18958">
            <v>2021</v>
          </cell>
          <cell r="B18958" t="str">
            <v>Querétaro</v>
          </cell>
          <cell r="F18958">
            <v>20668</v>
          </cell>
        </row>
        <row r="18959">
          <cell r="A18959">
            <v>2021</v>
          </cell>
          <cell r="B18959" t="str">
            <v>Querétaro</v>
          </cell>
          <cell r="F18959">
            <v>19673</v>
          </cell>
        </row>
        <row r="18960">
          <cell r="A18960">
            <v>2021</v>
          </cell>
          <cell r="B18960" t="str">
            <v>Querétaro</v>
          </cell>
          <cell r="F18960">
            <v>20637</v>
          </cell>
        </row>
        <row r="18961">
          <cell r="A18961">
            <v>2021</v>
          </cell>
          <cell r="B18961" t="str">
            <v>Querétaro</v>
          </cell>
          <cell r="F18961">
            <v>19728</v>
          </cell>
        </row>
        <row r="18962">
          <cell r="A18962">
            <v>2021</v>
          </cell>
          <cell r="B18962" t="str">
            <v>Querétaro</v>
          </cell>
          <cell r="F18962">
            <v>20632</v>
          </cell>
        </row>
        <row r="18963">
          <cell r="A18963">
            <v>2021</v>
          </cell>
          <cell r="B18963" t="str">
            <v>Querétaro</v>
          </cell>
          <cell r="F18963">
            <v>19797</v>
          </cell>
        </row>
        <row r="18964">
          <cell r="A18964">
            <v>2021</v>
          </cell>
          <cell r="B18964" t="str">
            <v>Querétaro</v>
          </cell>
          <cell r="F18964">
            <v>20636</v>
          </cell>
        </row>
        <row r="18965">
          <cell r="A18965">
            <v>2021</v>
          </cell>
          <cell r="B18965" t="str">
            <v>Querétaro</v>
          </cell>
          <cell r="F18965">
            <v>19849</v>
          </cell>
        </row>
        <row r="18966">
          <cell r="A18966">
            <v>2021</v>
          </cell>
          <cell r="B18966" t="str">
            <v>Querétaro</v>
          </cell>
          <cell r="F18966">
            <v>20663</v>
          </cell>
        </row>
        <row r="18967">
          <cell r="A18967">
            <v>2021</v>
          </cell>
          <cell r="B18967" t="str">
            <v>Querétaro</v>
          </cell>
          <cell r="F18967">
            <v>19893</v>
          </cell>
        </row>
        <row r="18968">
          <cell r="A18968">
            <v>2021</v>
          </cell>
          <cell r="B18968" t="str">
            <v>Querétaro</v>
          </cell>
          <cell r="F18968">
            <v>20727</v>
          </cell>
        </row>
        <row r="18969">
          <cell r="A18969">
            <v>2021</v>
          </cell>
          <cell r="B18969" t="str">
            <v>Querétaro</v>
          </cell>
          <cell r="F18969">
            <v>19970</v>
          </cell>
        </row>
        <row r="18970">
          <cell r="A18970">
            <v>2021</v>
          </cell>
          <cell r="B18970" t="str">
            <v>Querétaro</v>
          </cell>
          <cell r="F18970">
            <v>20815</v>
          </cell>
        </row>
        <row r="18971">
          <cell r="A18971">
            <v>2021</v>
          </cell>
          <cell r="B18971" t="str">
            <v>Querétaro</v>
          </cell>
          <cell r="F18971">
            <v>20093</v>
          </cell>
        </row>
        <row r="18972">
          <cell r="A18972">
            <v>2021</v>
          </cell>
          <cell r="B18972" t="str">
            <v>Querétaro</v>
          </cell>
          <cell r="F18972">
            <v>20886</v>
          </cell>
        </row>
        <row r="18973">
          <cell r="A18973">
            <v>2021</v>
          </cell>
          <cell r="B18973" t="str">
            <v>Querétaro</v>
          </cell>
          <cell r="F18973">
            <v>20238</v>
          </cell>
        </row>
        <row r="18974">
          <cell r="A18974">
            <v>2021</v>
          </cell>
          <cell r="B18974" t="str">
            <v>Querétaro</v>
          </cell>
          <cell r="F18974">
            <v>20898</v>
          </cell>
        </row>
        <row r="18975">
          <cell r="A18975">
            <v>2021</v>
          </cell>
          <cell r="B18975" t="str">
            <v>Querétaro</v>
          </cell>
          <cell r="F18975">
            <v>20358</v>
          </cell>
        </row>
        <row r="18976">
          <cell r="A18976">
            <v>2021</v>
          </cell>
          <cell r="B18976" t="str">
            <v>Querétaro</v>
          </cell>
          <cell r="F18976">
            <v>20833</v>
          </cell>
        </row>
        <row r="18977">
          <cell r="A18977">
            <v>2021</v>
          </cell>
          <cell r="B18977" t="str">
            <v>Querétaro</v>
          </cell>
          <cell r="F18977">
            <v>20410</v>
          </cell>
        </row>
        <row r="18978">
          <cell r="A18978">
            <v>2021</v>
          </cell>
          <cell r="B18978" t="str">
            <v>Querétaro</v>
          </cell>
          <cell r="F18978">
            <v>20676</v>
          </cell>
        </row>
        <row r="18979">
          <cell r="A18979">
            <v>2021</v>
          </cell>
          <cell r="B18979" t="str">
            <v>Querétaro</v>
          </cell>
          <cell r="F18979">
            <v>20396</v>
          </cell>
        </row>
        <row r="18980">
          <cell r="A18980">
            <v>2021</v>
          </cell>
          <cell r="B18980" t="str">
            <v>Querétaro</v>
          </cell>
          <cell r="F18980">
            <v>20420</v>
          </cell>
        </row>
        <row r="18981">
          <cell r="A18981">
            <v>2021</v>
          </cell>
          <cell r="B18981" t="str">
            <v>Querétaro</v>
          </cell>
          <cell r="F18981">
            <v>20328</v>
          </cell>
        </row>
        <row r="18982">
          <cell r="A18982">
            <v>2021</v>
          </cell>
          <cell r="B18982" t="str">
            <v>Querétaro</v>
          </cell>
          <cell r="F18982">
            <v>20031</v>
          </cell>
        </row>
        <row r="18983">
          <cell r="A18983">
            <v>2021</v>
          </cell>
          <cell r="B18983" t="str">
            <v>Querétaro</v>
          </cell>
          <cell r="F18983">
            <v>20173</v>
          </cell>
        </row>
        <row r="18984">
          <cell r="A18984">
            <v>2021</v>
          </cell>
          <cell r="B18984" t="str">
            <v>Querétaro</v>
          </cell>
          <cell r="F18984">
            <v>19554</v>
          </cell>
        </row>
        <row r="18985">
          <cell r="A18985">
            <v>2021</v>
          </cell>
          <cell r="B18985" t="str">
            <v>Querétaro</v>
          </cell>
          <cell r="F18985">
            <v>19949</v>
          </cell>
        </row>
        <row r="18986">
          <cell r="A18986">
            <v>2021</v>
          </cell>
          <cell r="B18986" t="str">
            <v>Querétaro</v>
          </cell>
          <cell r="F18986">
            <v>19073</v>
          </cell>
        </row>
        <row r="18987">
          <cell r="A18987">
            <v>2021</v>
          </cell>
          <cell r="B18987" t="str">
            <v>Querétaro</v>
          </cell>
          <cell r="F18987">
            <v>19722</v>
          </cell>
        </row>
        <row r="18988">
          <cell r="A18988">
            <v>2021</v>
          </cell>
          <cell r="B18988" t="str">
            <v>Querétaro</v>
          </cell>
          <cell r="F18988">
            <v>18582</v>
          </cell>
        </row>
        <row r="18989">
          <cell r="A18989">
            <v>2021</v>
          </cell>
          <cell r="B18989" t="str">
            <v>Querétaro</v>
          </cell>
          <cell r="F18989">
            <v>19478</v>
          </cell>
        </row>
        <row r="18990">
          <cell r="A18990">
            <v>2021</v>
          </cell>
          <cell r="B18990" t="str">
            <v>Querétaro</v>
          </cell>
          <cell r="F18990">
            <v>18069</v>
          </cell>
        </row>
        <row r="18991">
          <cell r="A18991">
            <v>2021</v>
          </cell>
          <cell r="B18991" t="str">
            <v>Querétaro</v>
          </cell>
          <cell r="F18991">
            <v>19196</v>
          </cell>
        </row>
        <row r="18992">
          <cell r="A18992">
            <v>2021</v>
          </cell>
          <cell r="B18992" t="str">
            <v>Querétaro</v>
          </cell>
          <cell r="F18992">
            <v>17552</v>
          </cell>
        </row>
        <row r="18993">
          <cell r="A18993">
            <v>2021</v>
          </cell>
          <cell r="B18993" t="str">
            <v>Querétaro</v>
          </cell>
          <cell r="F18993">
            <v>18882</v>
          </cell>
        </row>
        <row r="18994">
          <cell r="A18994">
            <v>2021</v>
          </cell>
          <cell r="B18994" t="str">
            <v>Querétaro</v>
          </cell>
          <cell r="F18994">
            <v>17048</v>
          </cell>
        </row>
        <row r="18995">
          <cell r="A18995">
            <v>2021</v>
          </cell>
          <cell r="B18995" t="str">
            <v>Querétaro</v>
          </cell>
          <cell r="F18995">
            <v>18552</v>
          </cell>
        </row>
        <row r="18996">
          <cell r="A18996">
            <v>2021</v>
          </cell>
          <cell r="B18996" t="str">
            <v>Querétaro</v>
          </cell>
          <cell r="F18996">
            <v>16551</v>
          </cell>
        </row>
        <row r="18997">
          <cell r="A18997">
            <v>2021</v>
          </cell>
          <cell r="B18997" t="str">
            <v>Querétaro</v>
          </cell>
          <cell r="F18997">
            <v>18212</v>
          </cell>
        </row>
        <row r="18998">
          <cell r="A18998">
            <v>2021</v>
          </cell>
          <cell r="B18998" t="str">
            <v>Querétaro</v>
          </cell>
          <cell r="F18998">
            <v>16059</v>
          </cell>
        </row>
        <row r="18999">
          <cell r="A18999">
            <v>2021</v>
          </cell>
          <cell r="B18999" t="str">
            <v>Querétaro</v>
          </cell>
          <cell r="F18999">
            <v>17862</v>
          </cell>
        </row>
        <row r="19000">
          <cell r="A19000">
            <v>2021</v>
          </cell>
          <cell r="B19000" t="str">
            <v>Querétaro</v>
          </cell>
          <cell r="F19000">
            <v>15599</v>
          </cell>
        </row>
        <row r="19001">
          <cell r="A19001">
            <v>2021</v>
          </cell>
          <cell r="B19001" t="str">
            <v>Querétaro</v>
          </cell>
          <cell r="F19001">
            <v>17506</v>
          </cell>
        </row>
        <row r="19002">
          <cell r="A19002">
            <v>2021</v>
          </cell>
          <cell r="B19002" t="str">
            <v>Querétaro</v>
          </cell>
          <cell r="F19002">
            <v>15178</v>
          </cell>
        </row>
        <row r="19003">
          <cell r="A19003">
            <v>2021</v>
          </cell>
          <cell r="B19003" t="str">
            <v>Querétaro</v>
          </cell>
          <cell r="F19003">
            <v>17149</v>
          </cell>
        </row>
        <row r="19004">
          <cell r="A19004">
            <v>2021</v>
          </cell>
          <cell r="B19004" t="str">
            <v>Querétaro</v>
          </cell>
          <cell r="F19004">
            <v>14814</v>
          </cell>
        </row>
        <row r="19005">
          <cell r="A19005">
            <v>2021</v>
          </cell>
          <cell r="B19005" t="str">
            <v>Querétaro</v>
          </cell>
          <cell r="F19005">
            <v>16815</v>
          </cell>
        </row>
        <row r="19006">
          <cell r="A19006">
            <v>2021</v>
          </cell>
          <cell r="B19006" t="str">
            <v>Querétaro</v>
          </cell>
          <cell r="F19006">
            <v>14515</v>
          </cell>
        </row>
        <row r="19007">
          <cell r="A19007">
            <v>2021</v>
          </cell>
          <cell r="B19007" t="str">
            <v>Querétaro</v>
          </cell>
          <cell r="F19007">
            <v>16508</v>
          </cell>
        </row>
        <row r="19008">
          <cell r="A19008">
            <v>2021</v>
          </cell>
          <cell r="B19008" t="str">
            <v>Querétaro</v>
          </cell>
          <cell r="F19008">
            <v>14270</v>
          </cell>
        </row>
        <row r="19009">
          <cell r="A19009">
            <v>2021</v>
          </cell>
          <cell r="B19009" t="str">
            <v>Querétaro</v>
          </cell>
          <cell r="F19009">
            <v>16215</v>
          </cell>
        </row>
        <row r="19010">
          <cell r="A19010">
            <v>2021</v>
          </cell>
          <cell r="B19010" t="str">
            <v>Querétaro</v>
          </cell>
          <cell r="F19010">
            <v>14068</v>
          </cell>
        </row>
        <row r="19011">
          <cell r="A19011">
            <v>2021</v>
          </cell>
          <cell r="B19011" t="str">
            <v>Querétaro</v>
          </cell>
          <cell r="F19011">
            <v>15939</v>
          </cell>
        </row>
        <row r="19012">
          <cell r="A19012">
            <v>2021</v>
          </cell>
          <cell r="B19012" t="str">
            <v>Querétaro</v>
          </cell>
          <cell r="F19012">
            <v>13899</v>
          </cell>
        </row>
        <row r="19013">
          <cell r="A19013">
            <v>2021</v>
          </cell>
          <cell r="B19013" t="str">
            <v>Querétaro</v>
          </cell>
          <cell r="F19013">
            <v>15675</v>
          </cell>
        </row>
        <row r="19014">
          <cell r="A19014">
            <v>2021</v>
          </cell>
          <cell r="B19014" t="str">
            <v>Querétaro</v>
          </cell>
          <cell r="F19014">
            <v>13713</v>
          </cell>
        </row>
        <row r="19015">
          <cell r="A19015">
            <v>2021</v>
          </cell>
          <cell r="B19015" t="str">
            <v>Querétaro</v>
          </cell>
          <cell r="F19015">
            <v>15377</v>
          </cell>
        </row>
        <row r="19016">
          <cell r="A19016">
            <v>2021</v>
          </cell>
          <cell r="B19016" t="str">
            <v>Querétaro</v>
          </cell>
          <cell r="F19016">
            <v>13467</v>
          </cell>
        </row>
        <row r="19017">
          <cell r="A19017">
            <v>2021</v>
          </cell>
          <cell r="B19017" t="str">
            <v>Querétaro</v>
          </cell>
          <cell r="F19017">
            <v>15014</v>
          </cell>
        </row>
        <row r="19018">
          <cell r="A19018">
            <v>2021</v>
          </cell>
          <cell r="B19018" t="str">
            <v>Querétaro</v>
          </cell>
          <cell r="F19018">
            <v>13163</v>
          </cell>
        </row>
        <row r="19019">
          <cell r="A19019">
            <v>2021</v>
          </cell>
          <cell r="B19019" t="str">
            <v>Querétaro</v>
          </cell>
          <cell r="F19019">
            <v>14608</v>
          </cell>
        </row>
        <row r="19020">
          <cell r="A19020">
            <v>2021</v>
          </cell>
          <cell r="B19020" t="str">
            <v>Querétaro</v>
          </cell>
          <cell r="F19020">
            <v>12798</v>
          </cell>
        </row>
        <row r="19021">
          <cell r="A19021">
            <v>2021</v>
          </cell>
          <cell r="B19021" t="str">
            <v>Querétaro</v>
          </cell>
          <cell r="F19021">
            <v>14159</v>
          </cell>
        </row>
        <row r="19022">
          <cell r="A19022">
            <v>2021</v>
          </cell>
          <cell r="B19022" t="str">
            <v>Querétaro</v>
          </cell>
          <cell r="F19022">
            <v>12384</v>
          </cell>
        </row>
        <row r="19023">
          <cell r="A19023">
            <v>2021</v>
          </cell>
          <cell r="B19023" t="str">
            <v>Querétaro</v>
          </cell>
          <cell r="F19023">
            <v>13680</v>
          </cell>
        </row>
        <row r="19024">
          <cell r="A19024">
            <v>2021</v>
          </cell>
          <cell r="B19024" t="str">
            <v>Querétaro</v>
          </cell>
          <cell r="F19024">
            <v>11949</v>
          </cell>
        </row>
        <row r="19025">
          <cell r="A19025">
            <v>2021</v>
          </cell>
          <cell r="B19025" t="str">
            <v>Querétaro</v>
          </cell>
          <cell r="F19025">
            <v>13191</v>
          </cell>
        </row>
        <row r="19026">
          <cell r="A19026">
            <v>2021</v>
          </cell>
          <cell r="B19026" t="str">
            <v>Querétaro</v>
          </cell>
          <cell r="F19026">
            <v>11506</v>
          </cell>
        </row>
        <row r="19027">
          <cell r="A19027">
            <v>2021</v>
          </cell>
          <cell r="B19027" t="str">
            <v>Querétaro</v>
          </cell>
          <cell r="F19027">
            <v>12697</v>
          </cell>
        </row>
        <row r="19028">
          <cell r="A19028">
            <v>2021</v>
          </cell>
          <cell r="B19028" t="str">
            <v>Querétaro</v>
          </cell>
          <cell r="F19028">
            <v>11057</v>
          </cell>
        </row>
        <row r="19029">
          <cell r="A19029">
            <v>2021</v>
          </cell>
          <cell r="B19029" t="str">
            <v>Querétaro</v>
          </cell>
          <cell r="F19029">
            <v>12208</v>
          </cell>
        </row>
        <row r="19030">
          <cell r="A19030">
            <v>2021</v>
          </cell>
          <cell r="B19030" t="str">
            <v>Querétaro</v>
          </cell>
          <cell r="F19030">
            <v>10618</v>
          </cell>
        </row>
        <row r="19031">
          <cell r="A19031">
            <v>2021</v>
          </cell>
          <cell r="B19031" t="str">
            <v>Querétaro</v>
          </cell>
          <cell r="F19031">
            <v>11735</v>
          </cell>
        </row>
        <row r="19032">
          <cell r="A19032">
            <v>2021</v>
          </cell>
          <cell r="B19032" t="str">
            <v>Querétaro</v>
          </cell>
          <cell r="F19032">
            <v>10194</v>
          </cell>
        </row>
        <row r="19033">
          <cell r="A19033">
            <v>2021</v>
          </cell>
          <cell r="B19033" t="str">
            <v>Querétaro</v>
          </cell>
          <cell r="F19033">
            <v>11280</v>
          </cell>
        </row>
        <row r="19034">
          <cell r="A19034">
            <v>2021</v>
          </cell>
          <cell r="B19034" t="str">
            <v>Querétaro</v>
          </cell>
          <cell r="F19034">
            <v>9782</v>
          </cell>
        </row>
        <row r="19035">
          <cell r="A19035">
            <v>2021</v>
          </cell>
          <cell r="B19035" t="str">
            <v>Querétaro</v>
          </cell>
          <cell r="F19035">
            <v>10841</v>
          </cell>
        </row>
        <row r="19036">
          <cell r="A19036">
            <v>2021</v>
          </cell>
          <cell r="B19036" t="str">
            <v>Querétaro</v>
          </cell>
          <cell r="F19036">
            <v>9382</v>
          </cell>
        </row>
        <row r="19037">
          <cell r="A19037">
            <v>2021</v>
          </cell>
          <cell r="B19037" t="str">
            <v>Querétaro</v>
          </cell>
          <cell r="F19037">
            <v>10412</v>
          </cell>
        </row>
        <row r="19038">
          <cell r="A19038">
            <v>2021</v>
          </cell>
          <cell r="B19038" t="str">
            <v>Querétaro</v>
          </cell>
          <cell r="F19038">
            <v>8989</v>
          </cell>
        </row>
        <row r="19039">
          <cell r="A19039">
            <v>2021</v>
          </cell>
          <cell r="B19039" t="str">
            <v>Querétaro</v>
          </cell>
          <cell r="F19039">
            <v>9990</v>
          </cell>
        </row>
        <row r="19040">
          <cell r="A19040">
            <v>2021</v>
          </cell>
          <cell r="B19040" t="str">
            <v>Querétaro</v>
          </cell>
          <cell r="F19040">
            <v>8595</v>
          </cell>
        </row>
        <row r="19041">
          <cell r="A19041">
            <v>2021</v>
          </cell>
          <cell r="B19041" t="str">
            <v>Querétaro</v>
          </cell>
          <cell r="F19041">
            <v>9568</v>
          </cell>
        </row>
        <row r="19042">
          <cell r="A19042">
            <v>2021</v>
          </cell>
          <cell r="B19042" t="str">
            <v>Querétaro</v>
          </cell>
          <cell r="F19042">
            <v>8195</v>
          </cell>
        </row>
        <row r="19043">
          <cell r="A19043">
            <v>2021</v>
          </cell>
          <cell r="B19043" t="str">
            <v>Querétaro</v>
          </cell>
          <cell r="F19043">
            <v>9142</v>
          </cell>
        </row>
        <row r="19044">
          <cell r="A19044">
            <v>2021</v>
          </cell>
          <cell r="B19044" t="str">
            <v>Querétaro</v>
          </cell>
          <cell r="F19044">
            <v>7788</v>
          </cell>
        </row>
        <row r="19045">
          <cell r="A19045">
            <v>2021</v>
          </cell>
          <cell r="B19045" t="str">
            <v>Querétaro</v>
          </cell>
          <cell r="F19045">
            <v>8714</v>
          </cell>
        </row>
        <row r="19046">
          <cell r="A19046">
            <v>2021</v>
          </cell>
          <cell r="B19046" t="str">
            <v>Querétaro</v>
          </cell>
          <cell r="F19046">
            <v>7375</v>
          </cell>
        </row>
        <row r="19047">
          <cell r="A19047">
            <v>2021</v>
          </cell>
          <cell r="B19047" t="str">
            <v>Querétaro</v>
          </cell>
          <cell r="F19047">
            <v>8273</v>
          </cell>
        </row>
        <row r="19048">
          <cell r="A19048">
            <v>2021</v>
          </cell>
          <cell r="B19048" t="str">
            <v>Querétaro</v>
          </cell>
          <cell r="F19048">
            <v>6956</v>
          </cell>
        </row>
        <row r="19049">
          <cell r="A19049">
            <v>2021</v>
          </cell>
          <cell r="B19049" t="str">
            <v>Querétaro</v>
          </cell>
          <cell r="F19049">
            <v>7827</v>
          </cell>
        </row>
        <row r="19050">
          <cell r="A19050">
            <v>2021</v>
          </cell>
          <cell r="B19050" t="str">
            <v>Querétaro</v>
          </cell>
          <cell r="F19050">
            <v>6536</v>
          </cell>
        </row>
        <row r="19051">
          <cell r="A19051">
            <v>2021</v>
          </cell>
          <cell r="B19051" t="str">
            <v>Querétaro</v>
          </cell>
          <cell r="F19051">
            <v>7380</v>
          </cell>
        </row>
        <row r="19052">
          <cell r="A19052">
            <v>2021</v>
          </cell>
          <cell r="B19052" t="str">
            <v>Querétaro</v>
          </cell>
          <cell r="F19052">
            <v>6119</v>
          </cell>
        </row>
        <row r="19053">
          <cell r="A19053">
            <v>2021</v>
          </cell>
          <cell r="B19053" t="str">
            <v>Querétaro</v>
          </cell>
          <cell r="F19053">
            <v>6940</v>
          </cell>
        </row>
        <row r="19054">
          <cell r="A19054">
            <v>2021</v>
          </cell>
          <cell r="B19054" t="str">
            <v>Querétaro</v>
          </cell>
          <cell r="F19054">
            <v>5713</v>
          </cell>
        </row>
        <row r="19055">
          <cell r="A19055">
            <v>2021</v>
          </cell>
          <cell r="B19055" t="str">
            <v>Querétaro</v>
          </cell>
          <cell r="F19055">
            <v>6515</v>
          </cell>
        </row>
        <row r="19056">
          <cell r="A19056">
            <v>2021</v>
          </cell>
          <cell r="B19056" t="str">
            <v>Querétaro</v>
          </cell>
          <cell r="F19056">
            <v>5312</v>
          </cell>
        </row>
        <row r="19057">
          <cell r="A19057">
            <v>2021</v>
          </cell>
          <cell r="B19057" t="str">
            <v>Querétaro</v>
          </cell>
          <cell r="F19057">
            <v>6099</v>
          </cell>
        </row>
        <row r="19058">
          <cell r="A19058">
            <v>2021</v>
          </cell>
          <cell r="B19058" t="str">
            <v>Querétaro</v>
          </cell>
          <cell r="F19058">
            <v>4926</v>
          </cell>
        </row>
        <row r="19059">
          <cell r="A19059">
            <v>2021</v>
          </cell>
          <cell r="B19059" t="str">
            <v>Querétaro</v>
          </cell>
          <cell r="F19059">
            <v>5692</v>
          </cell>
        </row>
        <row r="19060">
          <cell r="A19060">
            <v>2021</v>
          </cell>
          <cell r="B19060" t="str">
            <v>Querétaro</v>
          </cell>
          <cell r="F19060">
            <v>4551</v>
          </cell>
        </row>
        <row r="19061">
          <cell r="A19061">
            <v>2021</v>
          </cell>
          <cell r="B19061" t="str">
            <v>Querétaro</v>
          </cell>
          <cell r="F19061">
            <v>5297</v>
          </cell>
        </row>
        <row r="19062">
          <cell r="A19062">
            <v>2021</v>
          </cell>
          <cell r="B19062" t="str">
            <v>Querétaro</v>
          </cell>
          <cell r="F19062">
            <v>4184</v>
          </cell>
        </row>
        <row r="19063">
          <cell r="A19063">
            <v>2021</v>
          </cell>
          <cell r="B19063" t="str">
            <v>Querétaro</v>
          </cell>
          <cell r="F19063">
            <v>4911</v>
          </cell>
        </row>
        <row r="19064">
          <cell r="A19064">
            <v>2021</v>
          </cell>
          <cell r="B19064" t="str">
            <v>Querétaro</v>
          </cell>
          <cell r="F19064">
            <v>3864</v>
          </cell>
        </row>
        <row r="19065">
          <cell r="A19065">
            <v>2021</v>
          </cell>
          <cell r="B19065" t="str">
            <v>Querétaro</v>
          </cell>
          <cell r="F19065">
            <v>4573</v>
          </cell>
        </row>
        <row r="19066">
          <cell r="A19066">
            <v>2021</v>
          </cell>
          <cell r="B19066" t="str">
            <v>Querétaro</v>
          </cell>
          <cell r="F19066">
            <v>3573</v>
          </cell>
        </row>
        <row r="19067">
          <cell r="A19067">
            <v>2021</v>
          </cell>
          <cell r="B19067" t="str">
            <v>Querétaro</v>
          </cell>
          <cell r="F19067">
            <v>4264</v>
          </cell>
        </row>
        <row r="19068">
          <cell r="A19068">
            <v>2021</v>
          </cell>
          <cell r="B19068" t="str">
            <v>Querétaro</v>
          </cell>
          <cell r="F19068">
            <v>3284</v>
          </cell>
        </row>
        <row r="19069">
          <cell r="A19069">
            <v>2021</v>
          </cell>
          <cell r="B19069" t="str">
            <v>Querétaro</v>
          </cell>
          <cell r="F19069">
            <v>3951</v>
          </cell>
        </row>
        <row r="19070">
          <cell r="A19070">
            <v>2021</v>
          </cell>
          <cell r="B19070" t="str">
            <v>Querétaro</v>
          </cell>
          <cell r="F19070">
            <v>3011</v>
          </cell>
        </row>
        <row r="19071">
          <cell r="A19071">
            <v>2021</v>
          </cell>
          <cell r="B19071" t="str">
            <v>Querétaro</v>
          </cell>
          <cell r="F19071">
            <v>3654</v>
          </cell>
        </row>
        <row r="19072">
          <cell r="A19072">
            <v>2021</v>
          </cell>
          <cell r="B19072" t="str">
            <v>Querétaro</v>
          </cell>
          <cell r="F19072">
            <v>2752</v>
          </cell>
        </row>
        <row r="19073">
          <cell r="A19073">
            <v>2021</v>
          </cell>
          <cell r="B19073" t="str">
            <v>Querétaro</v>
          </cell>
          <cell r="F19073">
            <v>3368</v>
          </cell>
        </row>
        <row r="19074">
          <cell r="A19074">
            <v>2021</v>
          </cell>
          <cell r="B19074" t="str">
            <v>Querétaro</v>
          </cell>
          <cell r="F19074">
            <v>2507</v>
          </cell>
        </row>
        <row r="19075">
          <cell r="A19075">
            <v>2021</v>
          </cell>
          <cell r="B19075" t="str">
            <v>Querétaro</v>
          </cell>
          <cell r="F19075">
            <v>3095</v>
          </cell>
        </row>
        <row r="19076">
          <cell r="A19076">
            <v>2021</v>
          </cell>
          <cell r="B19076" t="str">
            <v>Querétaro</v>
          </cell>
          <cell r="F19076">
            <v>2275</v>
          </cell>
        </row>
        <row r="19077">
          <cell r="A19077">
            <v>2021</v>
          </cell>
          <cell r="B19077" t="str">
            <v>Querétaro</v>
          </cell>
          <cell r="F19077">
            <v>2834</v>
          </cell>
        </row>
        <row r="19078">
          <cell r="A19078">
            <v>2021</v>
          </cell>
          <cell r="B19078" t="str">
            <v>Querétaro</v>
          </cell>
          <cell r="F19078">
            <v>2061</v>
          </cell>
        </row>
        <row r="19079">
          <cell r="A19079">
            <v>2021</v>
          </cell>
          <cell r="B19079" t="str">
            <v>Querétaro</v>
          </cell>
          <cell r="F19079">
            <v>2587</v>
          </cell>
        </row>
        <row r="19080">
          <cell r="A19080">
            <v>2021</v>
          </cell>
          <cell r="B19080" t="str">
            <v>Querétaro</v>
          </cell>
          <cell r="F19080">
            <v>1864</v>
          </cell>
        </row>
        <row r="19081">
          <cell r="A19081">
            <v>2021</v>
          </cell>
          <cell r="B19081" t="str">
            <v>Querétaro</v>
          </cell>
          <cell r="F19081">
            <v>2361</v>
          </cell>
        </row>
        <row r="19082">
          <cell r="A19082">
            <v>2021</v>
          </cell>
          <cell r="B19082" t="str">
            <v>Querétaro</v>
          </cell>
          <cell r="F19082">
            <v>1679</v>
          </cell>
        </row>
        <row r="19083">
          <cell r="A19083">
            <v>2021</v>
          </cell>
          <cell r="B19083" t="str">
            <v>Querétaro</v>
          </cell>
          <cell r="F19083">
            <v>2144</v>
          </cell>
        </row>
        <row r="19084">
          <cell r="A19084">
            <v>2021</v>
          </cell>
          <cell r="B19084" t="str">
            <v>Querétaro</v>
          </cell>
          <cell r="F19084">
            <v>1502</v>
          </cell>
        </row>
        <row r="19085">
          <cell r="A19085">
            <v>2021</v>
          </cell>
          <cell r="B19085" t="str">
            <v>Querétaro</v>
          </cell>
          <cell r="F19085">
            <v>1933</v>
          </cell>
        </row>
        <row r="19086">
          <cell r="A19086">
            <v>2021</v>
          </cell>
          <cell r="B19086" t="str">
            <v>Querétaro</v>
          </cell>
          <cell r="F19086">
            <v>1336</v>
          </cell>
        </row>
        <row r="19087">
          <cell r="A19087">
            <v>2021</v>
          </cell>
          <cell r="B19087" t="str">
            <v>Querétaro</v>
          </cell>
          <cell r="F19087">
            <v>1735</v>
          </cell>
        </row>
        <row r="19088">
          <cell r="A19088">
            <v>2021</v>
          </cell>
          <cell r="B19088" t="str">
            <v>Querétaro</v>
          </cell>
          <cell r="F19088">
            <v>1182</v>
          </cell>
        </row>
        <row r="19089">
          <cell r="A19089">
            <v>2021</v>
          </cell>
          <cell r="B19089" t="str">
            <v>Querétaro</v>
          </cell>
          <cell r="F19089">
            <v>1550</v>
          </cell>
        </row>
        <row r="19090">
          <cell r="A19090">
            <v>2021</v>
          </cell>
          <cell r="B19090" t="str">
            <v>Querétaro</v>
          </cell>
          <cell r="F19090">
            <v>1041</v>
          </cell>
        </row>
        <row r="19091">
          <cell r="A19091">
            <v>2021</v>
          </cell>
          <cell r="B19091" t="str">
            <v>Querétaro</v>
          </cell>
          <cell r="F19091">
            <v>1382</v>
          </cell>
        </row>
        <row r="19092">
          <cell r="A19092">
            <v>2021</v>
          </cell>
          <cell r="B19092" t="str">
            <v>Querétaro</v>
          </cell>
          <cell r="F19092">
            <v>913</v>
          </cell>
        </row>
        <row r="19093">
          <cell r="A19093">
            <v>2021</v>
          </cell>
          <cell r="B19093" t="str">
            <v>Querétaro</v>
          </cell>
          <cell r="F19093">
            <v>1228</v>
          </cell>
        </row>
        <row r="19094">
          <cell r="A19094">
            <v>2021</v>
          </cell>
          <cell r="B19094" t="str">
            <v>Querétaro</v>
          </cell>
          <cell r="F19094">
            <v>797</v>
          </cell>
        </row>
        <row r="19095">
          <cell r="A19095">
            <v>2021</v>
          </cell>
          <cell r="B19095" t="str">
            <v>Querétaro</v>
          </cell>
          <cell r="F19095">
            <v>1087</v>
          </cell>
        </row>
        <row r="19096">
          <cell r="A19096">
            <v>2021</v>
          </cell>
          <cell r="B19096" t="str">
            <v>Querétaro</v>
          </cell>
          <cell r="F19096">
            <v>693</v>
          </cell>
        </row>
        <row r="19097">
          <cell r="A19097">
            <v>2021</v>
          </cell>
          <cell r="B19097" t="str">
            <v>Querétaro</v>
          </cell>
          <cell r="F19097">
            <v>956</v>
          </cell>
        </row>
        <row r="19098">
          <cell r="A19098">
            <v>2021</v>
          </cell>
          <cell r="B19098" t="str">
            <v>Querétaro</v>
          </cell>
          <cell r="F19098">
            <v>598</v>
          </cell>
        </row>
        <row r="19099">
          <cell r="A19099">
            <v>2021</v>
          </cell>
          <cell r="B19099" t="str">
            <v>Querétaro</v>
          </cell>
          <cell r="F19099">
            <v>835</v>
          </cell>
        </row>
        <row r="19100">
          <cell r="A19100">
            <v>2021</v>
          </cell>
          <cell r="B19100" t="str">
            <v>Querétaro</v>
          </cell>
          <cell r="F19100">
            <v>509</v>
          </cell>
        </row>
        <row r="19101">
          <cell r="A19101">
            <v>2021</v>
          </cell>
          <cell r="B19101" t="str">
            <v>Querétaro</v>
          </cell>
          <cell r="F19101">
            <v>723</v>
          </cell>
        </row>
        <row r="19102">
          <cell r="A19102">
            <v>2021</v>
          </cell>
          <cell r="B19102" t="str">
            <v>Querétaro</v>
          </cell>
          <cell r="F19102">
            <v>427</v>
          </cell>
        </row>
        <row r="19103">
          <cell r="A19103">
            <v>2021</v>
          </cell>
          <cell r="B19103" t="str">
            <v>Querétaro</v>
          </cell>
          <cell r="F19103">
            <v>617</v>
          </cell>
        </row>
        <row r="19104">
          <cell r="A19104">
            <v>2021</v>
          </cell>
          <cell r="B19104" t="str">
            <v>Querétaro</v>
          </cell>
          <cell r="F19104">
            <v>352</v>
          </cell>
        </row>
        <row r="19105">
          <cell r="A19105">
            <v>2021</v>
          </cell>
          <cell r="B19105" t="str">
            <v>Querétaro</v>
          </cell>
          <cell r="F19105">
            <v>518</v>
          </cell>
        </row>
        <row r="19106">
          <cell r="A19106">
            <v>2021</v>
          </cell>
          <cell r="B19106" t="str">
            <v>Querétaro</v>
          </cell>
          <cell r="F19106">
            <v>284</v>
          </cell>
        </row>
        <row r="19107">
          <cell r="A19107">
            <v>2021</v>
          </cell>
          <cell r="B19107" t="str">
            <v>Querétaro</v>
          </cell>
          <cell r="F19107">
            <v>427</v>
          </cell>
        </row>
        <row r="19108">
          <cell r="A19108">
            <v>2021</v>
          </cell>
          <cell r="B19108" t="str">
            <v>Querétaro</v>
          </cell>
          <cell r="F19108">
            <v>227</v>
          </cell>
        </row>
        <row r="19109">
          <cell r="A19109">
            <v>2021</v>
          </cell>
          <cell r="B19109" t="str">
            <v>Querétaro</v>
          </cell>
          <cell r="F19109">
            <v>347</v>
          </cell>
        </row>
        <row r="19110">
          <cell r="A19110">
            <v>2021</v>
          </cell>
          <cell r="B19110" t="str">
            <v>Querétaro</v>
          </cell>
          <cell r="F19110">
            <v>178</v>
          </cell>
        </row>
        <row r="19111">
          <cell r="A19111">
            <v>2021</v>
          </cell>
          <cell r="B19111" t="str">
            <v>Querétaro</v>
          </cell>
          <cell r="F19111">
            <v>279</v>
          </cell>
        </row>
        <row r="19112">
          <cell r="A19112">
            <v>2021</v>
          </cell>
          <cell r="B19112" t="str">
            <v>Querétaro</v>
          </cell>
          <cell r="F19112">
            <v>137</v>
          </cell>
        </row>
        <row r="19113">
          <cell r="A19113">
            <v>2021</v>
          </cell>
          <cell r="B19113" t="str">
            <v>Querétaro</v>
          </cell>
          <cell r="F19113">
            <v>220</v>
          </cell>
        </row>
        <row r="19114">
          <cell r="A19114">
            <v>2021</v>
          </cell>
          <cell r="B19114" t="str">
            <v>Querétaro</v>
          </cell>
          <cell r="F19114">
            <v>104</v>
          </cell>
        </row>
        <row r="19115">
          <cell r="A19115">
            <v>2021</v>
          </cell>
          <cell r="B19115" t="str">
            <v>Querétaro</v>
          </cell>
          <cell r="F19115">
            <v>171</v>
          </cell>
        </row>
        <row r="19116">
          <cell r="A19116">
            <v>2021</v>
          </cell>
          <cell r="B19116" t="str">
            <v>Querétaro</v>
          </cell>
          <cell r="F19116">
            <v>77</v>
          </cell>
        </row>
        <row r="19117">
          <cell r="A19117">
            <v>2021</v>
          </cell>
          <cell r="B19117" t="str">
            <v>Querétaro</v>
          </cell>
          <cell r="F19117">
            <v>130</v>
          </cell>
        </row>
        <row r="19118">
          <cell r="A19118">
            <v>2021</v>
          </cell>
          <cell r="B19118" t="str">
            <v>Querétaro</v>
          </cell>
          <cell r="F19118">
            <v>56</v>
          </cell>
        </row>
        <row r="19119">
          <cell r="A19119">
            <v>2021</v>
          </cell>
          <cell r="B19119" t="str">
            <v>Querétaro</v>
          </cell>
          <cell r="F19119">
            <v>96</v>
          </cell>
        </row>
        <row r="19120">
          <cell r="A19120">
            <v>2021</v>
          </cell>
          <cell r="B19120" t="str">
            <v>Querétaro</v>
          </cell>
          <cell r="F19120">
            <v>40</v>
          </cell>
        </row>
        <row r="19121">
          <cell r="A19121">
            <v>2021</v>
          </cell>
          <cell r="B19121" t="str">
            <v>Querétaro</v>
          </cell>
          <cell r="F19121">
            <v>69</v>
          </cell>
        </row>
        <row r="19122">
          <cell r="A19122">
            <v>2021</v>
          </cell>
          <cell r="B19122" t="str">
            <v>Querétaro</v>
          </cell>
          <cell r="F19122">
            <v>27</v>
          </cell>
        </row>
        <row r="19123">
          <cell r="A19123">
            <v>2021</v>
          </cell>
          <cell r="B19123" t="str">
            <v>Querétaro</v>
          </cell>
          <cell r="F19123">
            <v>48</v>
          </cell>
        </row>
        <row r="19124">
          <cell r="A19124">
            <v>2021</v>
          </cell>
          <cell r="B19124" t="str">
            <v>Querétaro</v>
          </cell>
          <cell r="F19124">
            <v>18</v>
          </cell>
        </row>
        <row r="19125">
          <cell r="A19125">
            <v>2021</v>
          </cell>
          <cell r="B19125" t="str">
            <v>Querétaro</v>
          </cell>
          <cell r="F19125">
            <v>32</v>
          </cell>
        </row>
        <row r="19126">
          <cell r="A19126">
            <v>2021</v>
          </cell>
          <cell r="B19126" t="str">
            <v>Querétaro</v>
          </cell>
          <cell r="F19126">
            <v>11</v>
          </cell>
        </row>
        <row r="19127">
          <cell r="A19127">
            <v>2021</v>
          </cell>
          <cell r="B19127" t="str">
            <v>Querétaro</v>
          </cell>
          <cell r="F19127">
            <v>21</v>
          </cell>
        </row>
        <row r="19128">
          <cell r="A19128">
            <v>2021</v>
          </cell>
          <cell r="B19128" t="str">
            <v>Querétaro</v>
          </cell>
          <cell r="F19128">
            <v>7</v>
          </cell>
        </row>
        <row r="19129">
          <cell r="A19129">
            <v>2021</v>
          </cell>
          <cell r="B19129" t="str">
            <v>Querétaro</v>
          </cell>
          <cell r="F19129">
            <v>13</v>
          </cell>
        </row>
        <row r="19130">
          <cell r="A19130">
            <v>2021</v>
          </cell>
          <cell r="B19130" t="str">
            <v>Querétaro</v>
          </cell>
          <cell r="F19130">
            <v>4</v>
          </cell>
        </row>
        <row r="19131">
          <cell r="A19131">
            <v>2021</v>
          </cell>
          <cell r="B19131" t="str">
            <v>Querétaro</v>
          </cell>
          <cell r="F19131">
            <v>8</v>
          </cell>
        </row>
        <row r="19132">
          <cell r="A19132">
            <v>2021</v>
          </cell>
          <cell r="B19132" t="str">
            <v>Querétaro</v>
          </cell>
          <cell r="F19132">
            <v>2</v>
          </cell>
        </row>
        <row r="19133">
          <cell r="A19133">
            <v>2021</v>
          </cell>
          <cell r="B19133" t="str">
            <v>Querétaro</v>
          </cell>
          <cell r="F19133">
            <v>5</v>
          </cell>
        </row>
        <row r="19134">
          <cell r="A19134">
            <v>2021</v>
          </cell>
          <cell r="B19134" t="str">
            <v>Querétaro</v>
          </cell>
          <cell r="F19134">
            <v>1</v>
          </cell>
        </row>
        <row r="19135">
          <cell r="A19135">
            <v>2021</v>
          </cell>
          <cell r="B19135" t="str">
            <v>Querétaro</v>
          </cell>
          <cell r="F19135">
            <v>3</v>
          </cell>
        </row>
        <row r="19136">
          <cell r="A19136">
            <v>2021</v>
          </cell>
          <cell r="B19136" t="str">
            <v>Querétaro</v>
          </cell>
          <cell r="F19136">
            <v>1</v>
          </cell>
        </row>
        <row r="19137">
          <cell r="A19137">
            <v>2021</v>
          </cell>
          <cell r="B19137" t="str">
            <v>Querétaro</v>
          </cell>
          <cell r="F19137">
            <v>2</v>
          </cell>
        </row>
        <row r="19138">
          <cell r="A19138">
            <v>2021</v>
          </cell>
          <cell r="B19138" t="str">
            <v>Querétaro</v>
          </cell>
          <cell r="F19138">
            <v>0</v>
          </cell>
        </row>
        <row r="19139">
          <cell r="A19139">
            <v>2021</v>
          </cell>
          <cell r="B19139" t="str">
            <v>Querétaro</v>
          </cell>
          <cell r="F19139">
            <v>0</v>
          </cell>
        </row>
        <row r="19140">
          <cell r="A19140">
            <v>2021</v>
          </cell>
          <cell r="B19140" t="str">
            <v>Querétaro</v>
          </cell>
          <cell r="F19140">
            <v>0</v>
          </cell>
        </row>
        <row r="19141">
          <cell r="A19141">
            <v>2021</v>
          </cell>
          <cell r="B19141" t="str">
            <v>Querétaro</v>
          </cell>
          <cell r="F19141">
            <v>0</v>
          </cell>
        </row>
        <row r="19142">
          <cell r="A19142">
            <v>2022</v>
          </cell>
          <cell r="B19142" t="str">
            <v>Querétaro</v>
          </cell>
          <cell r="F19142">
            <v>19741</v>
          </cell>
        </row>
        <row r="19143">
          <cell r="A19143">
            <v>2022</v>
          </cell>
          <cell r="B19143" t="str">
            <v>Querétaro</v>
          </cell>
          <cell r="F19143">
            <v>19006</v>
          </cell>
        </row>
        <row r="19144">
          <cell r="A19144">
            <v>2022</v>
          </cell>
          <cell r="B19144" t="str">
            <v>Querétaro</v>
          </cell>
          <cell r="F19144">
            <v>19887</v>
          </cell>
        </row>
        <row r="19145">
          <cell r="A19145">
            <v>2022</v>
          </cell>
          <cell r="B19145" t="str">
            <v>Querétaro</v>
          </cell>
          <cell r="F19145">
            <v>19118</v>
          </cell>
        </row>
        <row r="19146">
          <cell r="A19146">
            <v>2022</v>
          </cell>
          <cell r="B19146" t="str">
            <v>Querétaro</v>
          </cell>
          <cell r="F19146">
            <v>20055</v>
          </cell>
        </row>
        <row r="19147">
          <cell r="A19147">
            <v>2022</v>
          </cell>
          <cell r="B19147" t="str">
            <v>Querétaro</v>
          </cell>
          <cell r="F19147">
            <v>19241</v>
          </cell>
        </row>
        <row r="19148">
          <cell r="A19148">
            <v>2022</v>
          </cell>
          <cell r="B19148" t="str">
            <v>Querétaro</v>
          </cell>
          <cell r="F19148">
            <v>20218</v>
          </cell>
        </row>
        <row r="19149">
          <cell r="A19149">
            <v>2022</v>
          </cell>
          <cell r="B19149" t="str">
            <v>Querétaro</v>
          </cell>
          <cell r="F19149">
            <v>19353</v>
          </cell>
        </row>
        <row r="19150">
          <cell r="A19150">
            <v>2022</v>
          </cell>
          <cell r="B19150" t="str">
            <v>Querétaro</v>
          </cell>
          <cell r="F19150">
            <v>20372</v>
          </cell>
        </row>
        <row r="19151">
          <cell r="A19151">
            <v>2022</v>
          </cell>
          <cell r="B19151" t="str">
            <v>Querétaro</v>
          </cell>
          <cell r="F19151">
            <v>19452</v>
          </cell>
        </row>
        <row r="19152">
          <cell r="A19152">
            <v>2022</v>
          </cell>
          <cell r="B19152" t="str">
            <v>Querétaro</v>
          </cell>
          <cell r="F19152">
            <v>20497</v>
          </cell>
        </row>
        <row r="19153">
          <cell r="A19153">
            <v>2022</v>
          </cell>
          <cell r="B19153" t="str">
            <v>Querétaro</v>
          </cell>
          <cell r="F19153">
            <v>19531</v>
          </cell>
        </row>
        <row r="19154">
          <cell r="A19154">
            <v>2022</v>
          </cell>
          <cell r="B19154" t="str">
            <v>Querétaro</v>
          </cell>
          <cell r="F19154">
            <v>20643</v>
          </cell>
        </row>
        <row r="19155">
          <cell r="A19155">
            <v>2022</v>
          </cell>
          <cell r="B19155" t="str">
            <v>Querétaro</v>
          </cell>
          <cell r="F19155">
            <v>19558</v>
          </cell>
        </row>
        <row r="19156">
          <cell r="A19156">
            <v>2022</v>
          </cell>
          <cell r="B19156" t="str">
            <v>Querétaro</v>
          </cell>
          <cell r="F19156">
            <v>20739</v>
          </cell>
        </row>
        <row r="19157">
          <cell r="A19157">
            <v>2022</v>
          </cell>
          <cell r="B19157" t="str">
            <v>Querétaro</v>
          </cell>
          <cell r="F19157">
            <v>19518</v>
          </cell>
        </row>
        <row r="19158">
          <cell r="A19158">
            <v>2022</v>
          </cell>
          <cell r="B19158" t="str">
            <v>Querétaro</v>
          </cell>
          <cell r="F19158">
            <v>20735</v>
          </cell>
        </row>
        <row r="19159">
          <cell r="A19159">
            <v>2022</v>
          </cell>
          <cell r="B19159" t="str">
            <v>Querétaro</v>
          </cell>
          <cell r="F19159">
            <v>19453</v>
          </cell>
        </row>
        <row r="19160">
          <cell r="A19160">
            <v>2022</v>
          </cell>
          <cell r="B19160" t="str">
            <v>Querétaro</v>
          </cell>
          <cell r="F19160">
            <v>20703</v>
          </cell>
        </row>
        <row r="19161">
          <cell r="A19161">
            <v>2022</v>
          </cell>
          <cell r="B19161" t="str">
            <v>Querétaro</v>
          </cell>
          <cell r="F19161">
            <v>19379</v>
          </cell>
        </row>
        <row r="19162">
          <cell r="A19162">
            <v>2022</v>
          </cell>
          <cell r="B19162" t="str">
            <v>Querétaro</v>
          </cell>
          <cell r="F19162">
            <v>20662</v>
          </cell>
        </row>
        <row r="19163">
          <cell r="A19163">
            <v>2022</v>
          </cell>
          <cell r="B19163" t="str">
            <v>Querétaro</v>
          </cell>
          <cell r="F19163">
            <v>19324</v>
          </cell>
        </row>
        <row r="19164">
          <cell r="A19164">
            <v>2022</v>
          </cell>
          <cell r="B19164" t="str">
            <v>Querétaro</v>
          </cell>
          <cell r="F19164">
            <v>20623</v>
          </cell>
        </row>
        <row r="19165">
          <cell r="A19165">
            <v>2022</v>
          </cell>
          <cell r="B19165" t="str">
            <v>Querétaro</v>
          </cell>
          <cell r="F19165">
            <v>19305</v>
          </cell>
        </row>
        <row r="19166">
          <cell r="A19166">
            <v>2022</v>
          </cell>
          <cell r="B19166" t="str">
            <v>Querétaro</v>
          </cell>
          <cell r="F19166">
            <v>20615</v>
          </cell>
        </row>
        <row r="19167">
          <cell r="A19167">
            <v>2022</v>
          </cell>
          <cell r="B19167" t="str">
            <v>Querétaro</v>
          </cell>
          <cell r="F19167">
            <v>19319</v>
          </cell>
        </row>
        <row r="19168">
          <cell r="A19168">
            <v>2022</v>
          </cell>
          <cell r="B19168" t="str">
            <v>Querétaro</v>
          </cell>
          <cell r="F19168">
            <v>20622</v>
          </cell>
        </row>
        <row r="19169">
          <cell r="A19169">
            <v>2022</v>
          </cell>
          <cell r="B19169" t="str">
            <v>Querétaro</v>
          </cell>
          <cell r="F19169">
            <v>19358</v>
          </cell>
        </row>
        <row r="19170">
          <cell r="A19170">
            <v>2022</v>
          </cell>
          <cell r="B19170" t="str">
            <v>Querétaro</v>
          </cell>
          <cell r="F19170">
            <v>20615</v>
          </cell>
        </row>
        <row r="19171">
          <cell r="A19171">
            <v>2022</v>
          </cell>
          <cell r="B19171" t="str">
            <v>Querétaro</v>
          </cell>
          <cell r="F19171">
            <v>19406</v>
          </cell>
        </row>
        <row r="19172">
          <cell r="A19172">
            <v>2022</v>
          </cell>
          <cell r="B19172" t="str">
            <v>Querétaro</v>
          </cell>
          <cell r="F19172">
            <v>20648</v>
          </cell>
        </row>
        <row r="19173">
          <cell r="A19173">
            <v>2022</v>
          </cell>
          <cell r="B19173" t="str">
            <v>Querétaro</v>
          </cell>
          <cell r="F19173">
            <v>19478</v>
          </cell>
        </row>
        <row r="19174">
          <cell r="A19174">
            <v>2022</v>
          </cell>
          <cell r="B19174" t="str">
            <v>Querétaro</v>
          </cell>
          <cell r="F19174">
            <v>20733</v>
          </cell>
        </row>
        <row r="19175">
          <cell r="A19175">
            <v>2022</v>
          </cell>
          <cell r="B19175" t="str">
            <v>Querétaro</v>
          </cell>
          <cell r="F19175">
            <v>19589</v>
          </cell>
        </row>
        <row r="19176">
          <cell r="A19176">
            <v>2022</v>
          </cell>
          <cell r="B19176" t="str">
            <v>Querétaro</v>
          </cell>
          <cell r="F19176">
            <v>20799</v>
          </cell>
        </row>
        <row r="19177">
          <cell r="A19177">
            <v>2022</v>
          </cell>
          <cell r="B19177" t="str">
            <v>Querétaro</v>
          </cell>
          <cell r="F19177">
            <v>19694</v>
          </cell>
        </row>
        <row r="19178">
          <cell r="A19178">
            <v>2022</v>
          </cell>
          <cell r="B19178" t="str">
            <v>Querétaro</v>
          </cell>
          <cell r="F19178">
            <v>20803</v>
          </cell>
        </row>
        <row r="19179">
          <cell r="A19179">
            <v>2022</v>
          </cell>
          <cell r="B19179" t="str">
            <v>Querétaro</v>
          </cell>
          <cell r="F19179">
            <v>19753</v>
          </cell>
        </row>
        <row r="19180">
          <cell r="A19180">
            <v>2022</v>
          </cell>
          <cell r="B19180" t="str">
            <v>Querétaro</v>
          </cell>
          <cell r="F19180">
            <v>20754</v>
          </cell>
        </row>
        <row r="19181">
          <cell r="A19181">
            <v>2022</v>
          </cell>
          <cell r="B19181" t="str">
            <v>Querétaro</v>
          </cell>
          <cell r="F19181">
            <v>19783</v>
          </cell>
        </row>
        <row r="19182">
          <cell r="A19182">
            <v>2022</v>
          </cell>
          <cell r="B19182" t="str">
            <v>Querétaro</v>
          </cell>
          <cell r="F19182">
            <v>20742</v>
          </cell>
        </row>
        <row r="19183">
          <cell r="A19183">
            <v>2022</v>
          </cell>
          <cell r="B19183" t="str">
            <v>Querétaro</v>
          </cell>
          <cell r="F19183">
            <v>19848</v>
          </cell>
        </row>
        <row r="19184">
          <cell r="A19184">
            <v>2022</v>
          </cell>
          <cell r="B19184" t="str">
            <v>Querétaro</v>
          </cell>
          <cell r="F19184">
            <v>20759</v>
          </cell>
        </row>
        <row r="19185">
          <cell r="A19185">
            <v>2022</v>
          </cell>
          <cell r="B19185" t="str">
            <v>Querétaro</v>
          </cell>
          <cell r="F19185">
            <v>19926</v>
          </cell>
        </row>
        <row r="19186">
          <cell r="A19186">
            <v>2022</v>
          </cell>
          <cell r="B19186" t="str">
            <v>Querétaro</v>
          </cell>
          <cell r="F19186">
            <v>20755</v>
          </cell>
        </row>
        <row r="19187">
          <cell r="A19187">
            <v>2022</v>
          </cell>
          <cell r="B19187" t="str">
            <v>Querétaro</v>
          </cell>
          <cell r="F19187">
            <v>19974</v>
          </cell>
        </row>
        <row r="19188">
          <cell r="A19188">
            <v>2022</v>
          </cell>
          <cell r="B19188" t="str">
            <v>Querétaro</v>
          </cell>
          <cell r="F19188">
            <v>20778</v>
          </cell>
        </row>
        <row r="19189">
          <cell r="A19189">
            <v>2022</v>
          </cell>
          <cell r="B19189" t="str">
            <v>Querétaro</v>
          </cell>
          <cell r="F19189">
            <v>20016</v>
          </cell>
        </row>
        <row r="19190">
          <cell r="A19190">
            <v>2022</v>
          </cell>
          <cell r="B19190" t="str">
            <v>Querétaro</v>
          </cell>
          <cell r="F19190">
            <v>20840</v>
          </cell>
        </row>
        <row r="19191">
          <cell r="A19191">
            <v>2022</v>
          </cell>
          <cell r="B19191" t="str">
            <v>Querétaro</v>
          </cell>
          <cell r="F19191">
            <v>20091</v>
          </cell>
        </row>
        <row r="19192">
          <cell r="A19192">
            <v>2022</v>
          </cell>
          <cell r="B19192" t="str">
            <v>Querétaro</v>
          </cell>
          <cell r="F19192">
            <v>20907</v>
          </cell>
        </row>
        <row r="19193">
          <cell r="A19193">
            <v>2022</v>
          </cell>
          <cell r="B19193" t="str">
            <v>Querétaro</v>
          </cell>
          <cell r="F19193">
            <v>20209</v>
          </cell>
        </row>
        <row r="19194">
          <cell r="A19194">
            <v>2022</v>
          </cell>
          <cell r="B19194" t="str">
            <v>Querétaro</v>
          </cell>
          <cell r="F19194">
            <v>20959</v>
          </cell>
        </row>
        <row r="19195">
          <cell r="A19195">
            <v>2022</v>
          </cell>
          <cell r="B19195" t="str">
            <v>Querétaro</v>
          </cell>
          <cell r="F19195">
            <v>20349</v>
          </cell>
        </row>
        <row r="19196">
          <cell r="A19196">
            <v>2022</v>
          </cell>
          <cell r="B19196" t="str">
            <v>Querétaro</v>
          </cell>
          <cell r="F19196">
            <v>20975</v>
          </cell>
        </row>
        <row r="19197">
          <cell r="A19197">
            <v>2022</v>
          </cell>
          <cell r="B19197" t="str">
            <v>Querétaro</v>
          </cell>
          <cell r="F19197">
            <v>20471</v>
          </cell>
        </row>
        <row r="19198">
          <cell r="A19198">
            <v>2022</v>
          </cell>
          <cell r="B19198" t="str">
            <v>Querétaro</v>
          </cell>
          <cell r="F19198">
            <v>20916</v>
          </cell>
        </row>
        <row r="19199">
          <cell r="A19199">
            <v>2022</v>
          </cell>
          <cell r="B19199" t="str">
            <v>Querétaro</v>
          </cell>
          <cell r="F19199">
            <v>20526</v>
          </cell>
        </row>
        <row r="19200">
          <cell r="A19200">
            <v>2022</v>
          </cell>
          <cell r="B19200" t="str">
            <v>Querétaro</v>
          </cell>
          <cell r="F19200">
            <v>20763</v>
          </cell>
        </row>
        <row r="19201">
          <cell r="A19201">
            <v>2022</v>
          </cell>
          <cell r="B19201" t="str">
            <v>Querétaro</v>
          </cell>
          <cell r="F19201">
            <v>20513</v>
          </cell>
        </row>
        <row r="19202">
          <cell r="A19202">
            <v>2022</v>
          </cell>
          <cell r="B19202" t="str">
            <v>Querétaro</v>
          </cell>
          <cell r="F19202">
            <v>20485</v>
          </cell>
        </row>
        <row r="19203">
          <cell r="A19203">
            <v>2022</v>
          </cell>
          <cell r="B19203" t="str">
            <v>Querétaro</v>
          </cell>
          <cell r="F19203">
            <v>20428</v>
          </cell>
        </row>
        <row r="19204">
          <cell r="A19204">
            <v>2022</v>
          </cell>
          <cell r="B19204" t="str">
            <v>Querétaro</v>
          </cell>
          <cell r="F19204">
            <v>20076</v>
          </cell>
        </row>
        <row r="19205">
          <cell r="A19205">
            <v>2022</v>
          </cell>
          <cell r="B19205" t="str">
            <v>Querétaro</v>
          </cell>
          <cell r="F19205">
            <v>20255</v>
          </cell>
        </row>
        <row r="19206">
          <cell r="A19206">
            <v>2022</v>
          </cell>
          <cell r="B19206" t="str">
            <v>Querétaro</v>
          </cell>
          <cell r="F19206">
            <v>19603</v>
          </cell>
        </row>
        <row r="19207">
          <cell r="A19207">
            <v>2022</v>
          </cell>
          <cell r="B19207" t="str">
            <v>Querétaro</v>
          </cell>
          <cell r="F19207">
            <v>20035</v>
          </cell>
        </row>
        <row r="19208">
          <cell r="A19208">
            <v>2022</v>
          </cell>
          <cell r="B19208" t="str">
            <v>Querétaro</v>
          </cell>
          <cell r="F19208">
            <v>19127</v>
          </cell>
        </row>
        <row r="19209">
          <cell r="A19209">
            <v>2022</v>
          </cell>
          <cell r="B19209" t="str">
            <v>Querétaro</v>
          </cell>
          <cell r="F19209">
            <v>19809</v>
          </cell>
        </row>
        <row r="19210">
          <cell r="A19210">
            <v>2022</v>
          </cell>
          <cell r="B19210" t="str">
            <v>Querétaro</v>
          </cell>
          <cell r="F19210">
            <v>18639</v>
          </cell>
        </row>
        <row r="19211">
          <cell r="A19211">
            <v>2022</v>
          </cell>
          <cell r="B19211" t="str">
            <v>Querétaro</v>
          </cell>
          <cell r="F19211">
            <v>19566</v>
          </cell>
        </row>
        <row r="19212">
          <cell r="A19212">
            <v>2022</v>
          </cell>
          <cell r="B19212" t="str">
            <v>Querétaro</v>
          </cell>
          <cell r="F19212">
            <v>18113</v>
          </cell>
        </row>
        <row r="19213">
          <cell r="A19213">
            <v>2022</v>
          </cell>
          <cell r="B19213" t="str">
            <v>Querétaro</v>
          </cell>
          <cell r="F19213">
            <v>19269</v>
          </cell>
        </row>
        <row r="19214">
          <cell r="A19214">
            <v>2022</v>
          </cell>
          <cell r="B19214" t="str">
            <v>Querétaro</v>
          </cell>
          <cell r="F19214">
            <v>17584</v>
          </cell>
        </row>
        <row r="19215">
          <cell r="A19215">
            <v>2022</v>
          </cell>
          <cell r="B19215" t="str">
            <v>Querétaro</v>
          </cell>
          <cell r="F19215">
            <v>18939</v>
          </cell>
        </row>
        <row r="19216">
          <cell r="A19216">
            <v>2022</v>
          </cell>
          <cell r="B19216" t="str">
            <v>Querétaro</v>
          </cell>
          <cell r="F19216">
            <v>17082</v>
          </cell>
        </row>
        <row r="19217">
          <cell r="A19217">
            <v>2022</v>
          </cell>
          <cell r="B19217" t="str">
            <v>Querétaro</v>
          </cell>
          <cell r="F19217">
            <v>18610</v>
          </cell>
        </row>
        <row r="19218">
          <cell r="A19218">
            <v>2022</v>
          </cell>
          <cell r="B19218" t="str">
            <v>Querétaro</v>
          </cell>
          <cell r="F19218">
            <v>16585</v>
          </cell>
        </row>
        <row r="19219">
          <cell r="A19219">
            <v>2022</v>
          </cell>
          <cell r="B19219" t="str">
            <v>Querétaro</v>
          </cell>
          <cell r="F19219">
            <v>18270</v>
          </cell>
        </row>
        <row r="19220">
          <cell r="A19220">
            <v>2022</v>
          </cell>
          <cell r="B19220" t="str">
            <v>Querétaro</v>
          </cell>
          <cell r="F19220">
            <v>16094</v>
          </cell>
        </row>
        <row r="19221">
          <cell r="A19221">
            <v>2022</v>
          </cell>
          <cell r="B19221" t="str">
            <v>Querétaro</v>
          </cell>
          <cell r="F19221">
            <v>17920</v>
          </cell>
        </row>
        <row r="19222">
          <cell r="A19222">
            <v>2022</v>
          </cell>
          <cell r="B19222" t="str">
            <v>Querétaro</v>
          </cell>
          <cell r="F19222">
            <v>15624</v>
          </cell>
        </row>
        <row r="19223">
          <cell r="A19223">
            <v>2022</v>
          </cell>
          <cell r="B19223" t="str">
            <v>Querétaro</v>
          </cell>
          <cell r="F19223">
            <v>17558</v>
          </cell>
        </row>
        <row r="19224">
          <cell r="A19224">
            <v>2022</v>
          </cell>
          <cell r="B19224" t="str">
            <v>Querétaro</v>
          </cell>
          <cell r="F19224">
            <v>15194</v>
          </cell>
        </row>
        <row r="19225">
          <cell r="A19225">
            <v>2022</v>
          </cell>
          <cell r="B19225" t="str">
            <v>Querétaro</v>
          </cell>
          <cell r="F19225">
            <v>17196</v>
          </cell>
        </row>
        <row r="19226">
          <cell r="A19226">
            <v>2022</v>
          </cell>
          <cell r="B19226" t="str">
            <v>Querétaro</v>
          </cell>
          <cell r="F19226">
            <v>14828</v>
          </cell>
        </row>
        <row r="19227">
          <cell r="A19227">
            <v>2022</v>
          </cell>
          <cell r="B19227" t="str">
            <v>Querétaro</v>
          </cell>
          <cell r="F19227">
            <v>16861</v>
          </cell>
        </row>
        <row r="19228">
          <cell r="A19228">
            <v>2022</v>
          </cell>
          <cell r="B19228" t="str">
            <v>Querétaro</v>
          </cell>
          <cell r="F19228">
            <v>14528</v>
          </cell>
        </row>
        <row r="19229">
          <cell r="A19229">
            <v>2022</v>
          </cell>
          <cell r="B19229" t="str">
            <v>Querétaro</v>
          </cell>
          <cell r="F19229">
            <v>16551</v>
          </cell>
        </row>
        <row r="19230">
          <cell r="A19230">
            <v>2022</v>
          </cell>
          <cell r="B19230" t="str">
            <v>Querétaro</v>
          </cell>
          <cell r="F19230">
            <v>14282</v>
          </cell>
        </row>
        <row r="19231">
          <cell r="A19231">
            <v>2022</v>
          </cell>
          <cell r="B19231" t="str">
            <v>Querétaro</v>
          </cell>
          <cell r="F19231">
            <v>16258</v>
          </cell>
        </row>
        <row r="19232">
          <cell r="A19232">
            <v>2022</v>
          </cell>
          <cell r="B19232" t="str">
            <v>Querétaro</v>
          </cell>
          <cell r="F19232">
            <v>14070</v>
          </cell>
        </row>
        <row r="19233">
          <cell r="A19233">
            <v>2022</v>
          </cell>
          <cell r="B19233" t="str">
            <v>Querétaro</v>
          </cell>
          <cell r="F19233">
            <v>15975</v>
          </cell>
        </row>
        <row r="19234">
          <cell r="A19234">
            <v>2022</v>
          </cell>
          <cell r="B19234" t="str">
            <v>Querétaro</v>
          </cell>
          <cell r="F19234">
            <v>13891</v>
          </cell>
        </row>
        <row r="19235">
          <cell r="A19235">
            <v>2022</v>
          </cell>
          <cell r="B19235" t="str">
            <v>Querétaro</v>
          </cell>
          <cell r="F19235">
            <v>15705</v>
          </cell>
        </row>
        <row r="19236">
          <cell r="A19236">
            <v>2022</v>
          </cell>
          <cell r="B19236" t="str">
            <v>Querétaro</v>
          </cell>
          <cell r="F19236">
            <v>13702</v>
          </cell>
        </row>
        <row r="19237">
          <cell r="A19237">
            <v>2022</v>
          </cell>
          <cell r="B19237" t="str">
            <v>Querétaro</v>
          </cell>
          <cell r="F19237">
            <v>15404</v>
          </cell>
        </row>
        <row r="19238">
          <cell r="A19238">
            <v>2022</v>
          </cell>
          <cell r="B19238" t="str">
            <v>Querétaro</v>
          </cell>
          <cell r="F19238">
            <v>13452</v>
          </cell>
        </row>
        <row r="19239">
          <cell r="A19239">
            <v>2022</v>
          </cell>
          <cell r="B19239" t="str">
            <v>Querétaro</v>
          </cell>
          <cell r="F19239">
            <v>15039</v>
          </cell>
        </row>
        <row r="19240">
          <cell r="A19240">
            <v>2022</v>
          </cell>
          <cell r="B19240" t="str">
            <v>Querétaro</v>
          </cell>
          <cell r="F19240">
            <v>13145</v>
          </cell>
        </row>
        <row r="19241">
          <cell r="A19241">
            <v>2022</v>
          </cell>
          <cell r="B19241" t="str">
            <v>Querétaro</v>
          </cell>
          <cell r="F19241">
            <v>14629</v>
          </cell>
        </row>
        <row r="19242">
          <cell r="A19242">
            <v>2022</v>
          </cell>
          <cell r="B19242" t="str">
            <v>Querétaro</v>
          </cell>
          <cell r="F19242">
            <v>12774</v>
          </cell>
        </row>
        <row r="19243">
          <cell r="A19243">
            <v>2022</v>
          </cell>
          <cell r="B19243" t="str">
            <v>Querétaro</v>
          </cell>
          <cell r="F19243">
            <v>14174</v>
          </cell>
        </row>
        <row r="19244">
          <cell r="A19244">
            <v>2022</v>
          </cell>
          <cell r="B19244" t="str">
            <v>Querétaro</v>
          </cell>
          <cell r="F19244">
            <v>12355</v>
          </cell>
        </row>
        <row r="19245">
          <cell r="A19245">
            <v>2022</v>
          </cell>
          <cell r="B19245" t="str">
            <v>Querétaro</v>
          </cell>
          <cell r="F19245">
            <v>13690</v>
          </cell>
        </row>
        <row r="19246">
          <cell r="A19246">
            <v>2022</v>
          </cell>
          <cell r="B19246" t="str">
            <v>Querétaro</v>
          </cell>
          <cell r="F19246">
            <v>11915</v>
          </cell>
        </row>
        <row r="19247">
          <cell r="A19247">
            <v>2022</v>
          </cell>
          <cell r="B19247" t="str">
            <v>Querétaro</v>
          </cell>
          <cell r="F19247">
            <v>13196</v>
          </cell>
        </row>
        <row r="19248">
          <cell r="A19248">
            <v>2022</v>
          </cell>
          <cell r="B19248" t="str">
            <v>Querétaro</v>
          </cell>
          <cell r="F19248">
            <v>11468</v>
          </cell>
        </row>
        <row r="19249">
          <cell r="A19249">
            <v>2022</v>
          </cell>
          <cell r="B19249" t="str">
            <v>Querétaro</v>
          </cell>
          <cell r="F19249">
            <v>12697</v>
          </cell>
        </row>
        <row r="19250">
          <cell r="A19250">
            <v>2022</v>
          </cell>
          <cell r="B19250" t="str">
            <v>Querétaro</v>
          </cell>
          <cell r="F19250">
            <v>11015</v>
          </cell>
        </row>
        <row r="19251">
          <cell r="A19251">
            <v>2022</v>
          </cell>
          <cell r="B19251" t="str">
            <v>Querétaro</v>
          </cell>
          <cell r="F19251">
            <v>12204</v>
          </cell>
        </row>
        <row r="19252">
          <cell r="A19252">
            <v>2022</v>
          </cell>
          <cell r="B19252" t="str">
            <v>Querétaro</v>
          </cell>
          <cell r="F19252">
            <v>10570</v>
          </cell>
        </row>
        <row r="19253">
          <cell r="A19253">
            <v>2022</v>
          </cell>
          <cell r="B19253" t="str">
            <v>Querétaro</v>
          </cell>
          <cell r="F19253">
            <v>11724</v>
          </cell>
        </row>
        <row r="19254">
          <cell r="A19254">
            <v>2022</v>
          </cell>
          <cell r="B19254" t="str">
            <v>Querétaro</v>
          </cell>
          <cell r="F19254">
            <v>10139</v>
          </cell>
        </row>
        <row r="19255">
          <cell r="A19255">
            <v>2022</v>
          </cell>
          <cell r="B19255" t="str">
            <v>Querétaro</v>
          </cell>
          <cell r="F19255">
            <v>11263</v>
          </cell>
        </row>
        <row r="19256">
          <cell r="A19256">
            <v>2022</v>
          </cell>
          <cell r="B19256" t="str">
            <v>Querétaro</v>
          </cell>
          <cell r="F19256">
            <v>9723</v>
          </cell>
        </row>
        <row r="19257">
          <cell r="A19257">
            <v>2022</v>
          </cell>
          <cell r="B19257" t="str">
            <v>Querétaro</v>
          </cell>
          <cell r="F19257">
            <v>10818</v>
          </cell>
        </row>
        <row r="19258">
          <cell r="A19258">
            <v>2022</v>
          </cell>
          <cell r="B19258" t="str">
            <v>Querétaro</v>
          </cell>
          <cell r="F19258">
            <v>9319</v>
          </cell>
        </row>
        <row r="19259">
          <cell r="A19259">
            <v>2022</v>
          </cell>
          <cell r="B19259" t="str">
            <v>Querétaro</v>
          </cell>
          <cell r="F19259">
            <v>10385</v>
          </cell>
        </row>
        <row r="19260">
          <cell r="A19260">
            <v>2022</v>
          </cell>
          <cell r="B19260" t="str">
            <v>Querétaro</v>
          </cell>
          <cell r="F19260">
            <v>8920</v>
          </cell>
        </row>
        <row r="19261">
          <cell r="A19261">
            <v>2022</v>
          </cell>
          <cell r="B19261" t="str">
            <v>Querétaro</v>
          </cell>
          <cell r="F19261">
            <v>9959</v>
          </cell>
        </row>
        <row r="19262">
          <cell r="A19262">
            <v>2022</v>
          </cell>
          <cell r="B19262" t="str">
            <v>Querétaro</v>
          </cell>
          <cell r="F19262">
            <v>8520</v>
          </cell>
        </row>
        <row r="19263">
          <cell r="A19263">
            <v>2022</v>
          </cell>
          <cell r="B19263" t="str">
            <v>Querétaro</v>
          </cell>
          <cell r="F19263">
            <v>9533</v>
          </cell>
        </row>
        <row r="19264">
          <cell r="A19264">
            <v>2022</v>
          </cell>
          <cell r="B19264" t="str">
            <v>Querétaro</v>
          </cell>
          <cell r="F19264">
            <v>8114</v>
          </cell>
        </row>
        <row r="19265">
          <cell r="A19265">
            <v>2022</v>
          </cell>
          <cell r="B19265" t="str">
            <v>Querétaro</v>
          </cell>
          <cell r="F19265">
            <v>9105</v>
          </cell>
        </row>
        <row r="19266">
          <cell r="A19266">
            <v>2022</v>
          </cell>
          <cell r="B19266" t="str">
            <v>Querétaro</v>
          </cell>
          <cell r="F19266">
            <v>7701</v>
          </cell>
        </row>
        <row r="19267">
          <cell r="A19267">
            <v>2022</v>
          </cell>
          <cell r="B19267" t="str">
            <v>Querétaro</v>
          </cell>
          <cell r="F19267">
            <v>8671</v>
          </cell>
        </row>
        <row r="19268">
          <cell r="A19268">
            <v>2022</v>
          </cell>
          <cell r="B19268" t="str">
            <v>Querétaro</v>
          </cell>
          <cell r="F19268">
            <v>7284</v>
          </cell>
        </row>
        <row r="19269">
          <cell r="A19269">
            <v>2022</v>
          </cell>
          <cell r="B19269" t="str">
            <v>Querétaro</v>
          </cell>
          <cell r="F19269">
            <v>8225</v>
          </cell>
        </row>
        <row r="19270">
          <cell r="A19270">
            <v>2022</v>
          </cell>
          <cell r="B19270" t="str">
            <v>Querétaro</v>
          </cell>
          <cell r="F19270">
            <v>6861</v>
          </cell>
        </row>
        <row r="19271">
          <cell r="A19271">
            <v>2022</v>
          </cell>
          <cell r="B19271" t="str">
            <v>Querétaro</v>
          </cell>
          <cell r="F19271">
            <v>7774</v>
          </cell>
        </row>
        <row r="19272">
          <cell r="A19272">
            <v>2022</v>
          </cell>
          <cell r="B19272" t="str">
            <v>Querétaro</v>
          </cell>
          <cell r="F19272">
            <v>6436</v>
          </cell>
        </row>
        <row r="19273">
          <cell r="A19273">
            <v>2022</v>
          </cell>
          <cell r="B19273" t="str">
            <v>Querétaro</v>
          </cell>
          <cell r="F19273">
            <v>7324</v>
          </cell>
        </row>
        <row r="19274">
          <cell r="A19274">
            <v>2022</v>
          </cell>
          <cell r="B19274" t="str">
            <v>Querétaro</v>
          </cell>
          <cell r="F19274">
            <v>6017</v>
          </cell>
        </row>
        <row r="19275">
          <cell r="A19275">
            <v>2022</v>
          </cell>
          <cell r="B19275" t="str">
            <v>Querétaro</v>
          </cell>
          <cell r="F19275">
            <v>6881</v>
          </cell>
        </row>
        <row r="19276">
          <cell r="A19276">
            <v>2022</v>
          </cell>
          <cell r="B19276" t="str">
            <v>Querétaro</v>
          </cell>
          <cell r="F19276">
            <v>5607</v>
          </cell>
        </row>
        <row r="19277">
          <cell r="A19277">
            <v>2022</v>
          </cell>
          <cell r="B19277" t="str">
            <v>Querétaro</v>
          </cell>
          <cell r="F19277">
            <v>6450</v>
          </cell>
        </row>
        <row r="19278">
          <cell r="A19278">
            <v>2022</v>
          </cell>
          <cell r="B19278" t="str">
            <v>Querétaro</v>
          </cell>
          <cell r="F19278">
            <v>5205</v>
          </cell>
        </row>
        <row r="19279">
          <cell r="A19279">
            <v>2022</v>
          </cell>
          <cell r="B19279" t="str">
            <v>Querétaro</v>
          </cell>
          <cell r="F19279">
            <v>6030</v>
          </cell>
        </row>
        <row r="19280">
          <cell r="A19280">
            <v>2022</v>
          </cell>
          <cell r="B19280" t="str">
            <v>Querétaro</v>
          </cell>
          <cell r="F19280">
            <v>4816</v>
          </cell>
        </row>
        <row r="19281">
          <cell r="A19281">
            <v>2022</v>
          </cell>
          <cell r="B19281" t="str">
            <v>Querétaro</v>
          </cell>
          <cell r="F19281">
            <v>5618</v>
          </cell>
        </row>
        <row r="19282">
          <cell r="A19282">
            <v>2022</v>
          </cell>
          <cell r="B19282" t="str">
            <v>Querétaro</v>
          </cell>
          <cell r="F19282">
            <v>4442</v>
          </cell>
        </row>
        <row r="19283">
          <cell r="A19283">
            <v>2022</v>
          </cell>
          <cell r="B19283" t="str">
            <v>Querétaro</v>
          </cell>
          <cell r="F19283">
            <v>5217</v>
          </cell>
        </row>
        <row r="19284">
          <cell r="A19284">
            <v>2022</v>
          </cell>
          <cell r="B19284" t="str">
            <v>Querétaro</v>
          </cell>
          <cell r="F19284">
            <v>4076</v>
          </cell>
        </row>
        <row r="19285">
          <cell r="A19285">
            <v>2022</v>
          </cell>
          <cell r="B19285" t="str">
            <v>Querétaro</v>
          </cell>
          <cell r="F19285">
            <v>4827</v>
          </cell>
        </row>
        <row r="19286">
          <cell r="A19286">
            <v>2022</v>
          </cell>
          <cell r="B19286" t="str">
            <v>Querétaro</v>
          </cell>
          <cell r="F19286">
            <v>3753</v>
          </cell>
        </row>
        <row r="19287">
          <cell r="A19287">
            <v>2022</v>
          </cell>
          <cell r="B19287" t="str">
            <v>Querétaro</v>
          </cell>
          <cell r="F19287">
            <v>4486</v>
          </cell>
        </row>
        <row r="19288">
          <cell r="A19288">
            <v>2022</v>
          </cell>
          <cell r="B19288" t="str">
            <v>Querétaro</v>
          </cell>
          <cell r="F19288">
            <v>3462</v>
          </cell>
        </row>
        <row r="19289">
          <cell r="A19289">
            <v>2022</v>
          </cell>
          <cell r="B19289" t="str">
            <v>Querétaro</v>
          </cell>
          <cell r="F19289">
            <v>4173</v>
          </cell>
        </row>
        <row r="19290">
          <cell r="A19290">
            <v>2022</v>
          </cell>
          <cell r="B19290" t="str">
            <v>Querétaro</v>
          </cell>
          <cell r="F19290">
            <v>3171</v>
          </cell>
        </row>
        <row r="19291">
          <cell r="A19291">
            <v>2022</v>
          </cell>
          <cell r="B19291" t="str">
            <v>Querétaro</v>
          </cell>
          <cell r="F19291">
            <v>3856</v>
          </cell>
        </row>
        <row r="19292">
          <cell r="A19292">
            <v>2022</v>
          </cell>
          <cell r="B19292" t="str">
            <v>Querétaro</v>
          </cell>
          <cell r="F19292">
            <v>2897</v>
          </cell>
        </row>
        <row r="19293">
          <cell r="A19293">
            <v>2022</v>
          </cell>
          <cell r="B19293" t="str">
            <v>Querétaro</v>
          </cell>
          <cell r="F19293">
            <v>3553</v>
          </cell>
        </row>
        <row r="19294">
          <cell r="A19294">
            <v>2022</v>
          </cell>
          <cell r="B19294" t="str">
            <v>Querétaro</v>
          </cell>
          <cell r="F19294">
            <v>2638</v>
          </cell>
        </row>
        <row r="19295">
          <cell r="A19295">
            <v>2022</v>
          </cell>
          <cell r="B19295" t="str">
            <v>Querétaro</v>
          </cell>
          <cell r="F19295">
            <v>3261</v>
          </cell>
        </row>
        <row r="19296">
          <cell r="A19296">
            <v>2022</v>
          </cell>
          <cell r="B19296" t="str">
            <v>Querétaro</v>
          </cell>
          <cell r="F19296">
            <v>2394</v>
          </cell>
        </row>
        <row r="19297">
          <cell r="A19297">
            <v>2022</v>
          </cell>
          <cell r="B19297" t="str">
            <v>Querétaro</v>
          </cell>
          <cell r="F19297">
            <v>2986</v>
          </cell>
        </row>
        <row r="19298">
          <cell r="A19298">
            <v>2022</v>
          </cell>
          <cell r="B19298" t="str">
            <v>Querétaro</v>
          </cell>
          <cell r="F19298">
            <v>2164</v>
          </cell>
        </row>
        <row r="19299">
          <cell r="A19299">
            <v>2022</v>
          </cell>
          <cell r="B19299" t="str">
            <v>Querétaro</v>
          </cell>
          <cell r="F19299">
            <v>2725</v>
          </cell>
        </row>
        <row r="19300">
          <cell r="A19300">
            <v>2022</v>
          </cell>
          <cell r="B19300" t="str">
            <v>Querétaro</v>
          </cell>
          <cell r="F19300">
            <v>1952</v>
          </cell>
        </row>
        <row r="19301">
          <cell r="A19301">
            <v>2022</v>
          </cell>
          <cell r="B19301" t="str">
            <v>Querétaro</v>
          </cell>
          <cell r="F19301">
            <v>2477</v>
          </cell>
        </row>
        <row r="19302">
          <cell r="A19302">
            <v>2022</v>
          </cell>
          <cell r="B19302" t="str">
            <v>Querétaro</v>
          </cell>
          <cell r="F19302">
            <v>1755</v>
          </cell>
        </row>
        <row r="19303">
          <cell r="A19303">
            <v>2022</v>
          </cell>
          <cell r="B19303" t="str">
            <v>Querétaro</v>
          </cell>
          <cell r="F19303">
            <v>2249</v>
          </cell>
        </row>
        <row r="19304">
          <cell r="A19304">
            <v>2022</v>
          </cell>
          <cell r="B19304" t="str">
            <v>Querétaro</v>
          </cell>
          <cell r="F19304">
            <v>1572</v>
          </cell>
        </row>
        <row r="19305">
          <cell r="A19305">
            <v>2022</v>
          </cell>
          <cell r="B19305" t="str">
            <v>Querétaro</v>
          </cell>
          <cell r="F19305">
            <v>2030</v>
          </cell>
        </row>
        <row r="19306">
          <cell r="A19306">
            <v>2022</v>
          </cell>
          <cell r="B19306" t="str">
            <v>Querétaro</v>
          </cell>
          <cell r="F19306">
            <v>1399</v>
          </cell>
        </row>
        <row r="19307">
          <cell r="A19307">
            <v>2022</v>
          </cell>
          <cell r="B19307" t="str">
            <v>Querétaro</v>
          </cell>
          <cell r="F19307">
            <v>1820</v>
          </cell>
        </row>
        <row r="19308">
          <cell r="A19308">
            <v>2022</v>
          </cell>
          <cell r="B19308" t="str">
            <v>Querétaro</v>
          </cell>
          <cell r="F19308">
            <v>1235</v>
          </cell>
        </row>
        <row r="19309">
          <cell r="A19309">
            <v>2022</v>
          </cell>
          <cell r="B19309" t="str">
            <v>Querétaro</v>
          </cell>
          <cell r="F19309">
            <v>1624</v>
          </cell>
        </row>
        <row r="19310">
          <cell r="A19310">
            <v>2022</v>
          </cell>
          <cell r="B19310" t="str">
            <v>Querétaro</v>
          </cell>
          <cell r="F19310">
            <v>1086</v>
          </cell>
        </row>
        <row r="19311">
          <cell r="A19311">
            <v>2022</v>
          </cell>
          <cell r="B19311" t="str">
            <v>Querétaro</v>
          </cell>
          <cell r="F19311">
            <v>1442</v>
          </cell>
        </row>
        <row r="19312">
          <cell r="A19312">
            <v>2022</v>
          </cell>
          <cell r="B19312" t="str">
            <v>Querétaro</v>
          </cell>
          <cell r="F19312">
            <v>951</v>
          </cell>
        </row>
        <row r="19313">
          <cell r="A19313">
            <v>2022</v>
          </cell>
          <cell r="B19313" t="str">
            <v>Querétaro</v>
          </cell>
          <cell r="F19313">
            <v>1278</v>
          </cell>
        </row>
        <row r="19314">
          <cell r="A19314">
            <v>2022</v>
          </cell>
          <cell r="B19314" t="str">
            <v>Querétaro</v>
          </cell>
          <cell r="F19314">
            <v>827</v>
          </cell>
        </row>
        <row r="19315">
          <cell r="A19315">
            <v>2022</v>
          </cell>
          <cell r="B19315" t="str">
            <v>Querétaro</v>
          </cell>
          <cell r="F19315">
            <v>1128</v>
          </cell>
        </row>
        <row r="19316">
          <cell r="A19316">
            <v>2022</v>
          </cell>
          <cell r="B19316" t="str">
            <v>Querétaro</v>
          </cell>
          <cell r="F19316">
            <v>716</v>
          </cell>
        </row>
        <row r="19317">
          <cell r="A19317">
            <v>2022</v>
          </cell>
          <cell r="B19317" t="str">
            <v>Querétaro</v>
          </cell>
          <cell r="F19317">
            <v>989</v>
          </cell>
        </row>
        <row r="19318">
          <cell r="A19318">
            <v>2022</v>
          </cell>
          <cell r="B19318" t="str">
            <v>Querétaro</v>
          </cell>
          <cell r="F19318">
            <v>617</v>
          </cell>
        </row>
        <row r="19319">
          <cell r="A19319">
            <v>2022</v>
          </cell>
          <cell r="B19319" t="str">
            <v>Querétaro</v>
          </cell>
          <cell r="F19319">
            <v>864</v>
          </cell>
        </row>
        <row r="19320">
          <cell r="A19320">
            <v>2022</v>
          </cell>
          <cell r="B19320" t="str">
            <v>Querétaro</v>
          </cell>
          <cell r="F19320">
            <v>526</v>
          </cell>
        </row>
        <row r="19321">
          <cell r="A19321">
            <v>2022</v>
          </cell>
          <cell r="B19321" t="str">
            <v>Querétaro</v>
          </cell>
          <cell r="F19321">
            <v>746</v>
          </cell>
        </row>
        <row r="19322">
          <cell r="A19322">
            <v>2022</v>
          </cell>
          <cell r="B19322" t="str">
            <v>Querétaro</v>
          </cell>
          <cell r="F19322">
            <v>441</v>
          </cell>
        </row>
        <row r="19323">
          <cell r="A19323">
            <v>2022</v>
          </cell>
          <cell r="B19323" t="str">
            <v>Querétaro</v>
          </cell>
          <cell r="F19323">
            <v>635</v>
          </cell>
        </row>
        <row r="19324">
          <cell r="A19324">
            <v>2022</v>
          </cell>
          <cell r="B19324" t="str">
            <v>Querétaro</v>
          </cell>
          <cell r="F19324">
            <v>366</v>
          </cell>
        </row>
        <row r="19325">
          <cell r="A19325">
            <v>2022</v>
          </cell>
          <cell r="B19325" t="str">
            <v>Querétaro</v>
          </cell>
          <cell r="F19325">
            <v>536</v>
          </cell>
        </row>
        <row r="19326">
          <cell r="A19326">
            <v>2022</v>
          </cell>
          <cell r="B19326" t="str">
            <v>Querétaro</v>
          </cell>
          <cell r="F19326">
            <v>297</v>
          </cell>
        </row>
        <row r="19327">
          <cell r="A19327">
            <v>2022</v>
          </cell>
          <cell r="B19327" t="str">
            <v>Querétaro</v>
          </cell>
          <cell r="F19327">
            <v>444</v>
          </cell>
        </row>
        <row r="19328">
          <cell r="A19328">
            <v>2022</v>
          </cell>
          <cell r="B19328" t="str">
            <v>Querétaro</v>
          </cell>
          <cell r="F19328">
            <v>236</v>
          </cell>
        </row>
        <row r="19329">
          <cell r="A19329">
            <v>2022</v>
          </cell>
          <cell r="B19329" t="str">
            <v>Querétaro</v>
          </cell>
          <cell r="F19329">
            <v>360</v>
          </cell>
        </row>
        <row r="19330">
          <cell r="A19330">
            <v>2022</v>
          </cell>
          <cell r="B19330" t="str">
            <v>Querétaro</v>
          </cell>
          <cell r="F19330">
            <v>186</v>
          </cell>
        </row>
        <row r="19331">
          <cell r="A19331">
            <v>2022</v>
          </cell>
          <cell r="B19331" t="str">
            <v>Querétaro</v>
          </cell>
          <cell r="F19331">
            <v>288</v>
          </cell>
        </row>
        <row r="19332">
          <cell r="A19332">
            <v>2022</v>
          </cell>
          <cell r="B19332" t="str">
            <v>Querétaro</v>
          </cell>
          <cell r="F19332">
            <v>143</v>
          </cell>
        </row>
        <row r="19333">
          <cell r="A19333">
            <v>2022</v>
          </cell>
          <cell r="B19333" t="str">
            <v>Querétaro</v>
          </cell>
          <cell r="F19333">
            <v>227</v>
          </cell>
        </row>
        <row r="19334">
          <cell r="A19334">
            <v>2022</v>
          </cell>
          <cell r="B19334" t="str">
            <v>Querétaro</v>
          </cell>
          <cell r="F19334">
            <v>107</v>
          </cell>
        </row>
        <row r="19335">
          <cell r="A19335">
            <v>2022</v>
          </cell>
          <cell r="B19335" t="str">
            <v>Querétaro</v>
          </cell>
          <cell r="F19335">
            <v>175</v>
          </cell>
        </row>
        <row r="19336">
          <cell r="A19336">
            <v>2022</v>
          </cell>
          <cell r="B19336" t="str">
            <v>Querétaro</v>
          </cell>
          <cell r="F19336">
            <v>80</v>
          </cell>
        </row>
        <row r="19337">
          <cell r="A19337">
            <v>2022</v>
          </cell>
          <cell r="B19337" t="str">
            <v>Querétaro</v>
          </cell>
          <cell r="F19337">
            <v>134</v>
          </cell>
        </row>
        <row r="19338">
          <cell r="A19338">
            <v>2022</v>
          </cell>
          <cell r="B19338" t="str">
            <v>Querétaro</v>
          </cell>
          <cell r="F19338">
            <v>58</v>
          </cell>
        </row>
        <row r="19339">
          <cell r="A19339">
            <v>2022</v>
          </cell>
          <cell r="B19339" t="str">
            <v>Querétaro</v>
          </cell>
          <cell r="F19339">
            <v>99</v>
          </cell>
        </row>
        <row r="19340">
          <cell r="A19340">
            <v>2022</v>
          </cell>
          <cell r="B19340" t="str">
            <v>Querétaro</v>
          </cell>
          <cell r="F19340">
            <v>41</v>
          </cell>
        </row>
        <row r="19341">
          <cell r="A19341">
            <v>2022</v>
          </cell>
          <cell r="B19341" t="str">
            <v>Querétaro</v>
          </cell>
          <cell r="F19341">
            <v>71</v>
          </cell>
        </row>
        <row r="19342">
          <cell r="A19342">
            <v>2022</v>
          </cell>
          <cell r="B19342" t="str">
            <v>Querétaro</v>
          </cell>
          <cell r="F19342">
            <v>28</v>
          </cell>
        </row>
        <row r="19343">
          <cell r="A19343">
            <v>2022</v>
          </cell>
          <cell r="B19343" t="str">
            <v>Querétaro</v>
          </cell>
          <cell r="F19343">
            <v>50</v>
          </cell>
        </row>
        <row r="19344">
          <cell r="A19344">
            <v>2022</v>
          </cell>
          <cell r="B19344" t="str">
            <v>Querétaro</v>
          </cell>
          <cell r="F19344">
            <v>19</v>
          </cell>
        </row>
        <row r="19345">
          <cell r="A19345">
            <v>2022</v>
          </cell>
          <cell r="B19345" t="str">
            <v>Querétaro</v>
          </cell>
          <cell r="F19345">
            <v>33</v>
          </cell>
        </row>
        <row r="19346">
          <cell r="A19346">
            <v>2022</v>
          </cell>
          <cell r="B19346" t="str">
            <v>Querétaro</v>
          </cell>
          <cell r="F19346">
            <v>12</v>
          </cell>
        </row>
        <row r="19347">
          <cell r="A19347">
            <v>2022</v>
          </cell>
          <cell r="B19347" t="str">
            <v>Querétaro</v>
          </cell>
          <cell r="F19347">
            <v>21</v>
          </cell>
        </row>
        <row r="19348">
          <cell r="A19348">
            <v>2022</v>
          </cell>
          <cell r="B19348" t="str">
            <v>Querétaro</v>
          </cell>
          <cell r="F19348">
            <v>7</v>
          </cell>
        </row>
        <row r="19349">
          <cell r="A19349">
            <v>2022</v>
          </cell>
          <cell r="B19349" t="str">
            <v>Querétaro</v>
          </cell>
          <cell r="F19349">
            <v>13</v>
          </cell>
        </row>
        <row r="19350">
          <cell r="A19350">
            <v>2022</v>
          </cell>
          <cell r="B19350" t="str">
            <v>Querétaro</v>
          </cell>
          <cell r="F19350">
            <v>4</v>
          </cell>
        </row>
        <row r="19351">
          <cell r="A19351">
            <v>2022</v>
          </cell>
          <cell r="B19351" t="str">
            <v>Querétaro</v>
          </cell>
          <cell r="F19351">
            <v>8</v>
          </cell>
        </row>
        <row r="19352">
          <cell r="A19352">
            <v>2022</v>
          </cell>
          <cell r="B19352" t="str">
            <v>Querétaro</v>
          </cell>
          <cell r="F19352">
            <v>2</v>
          </cell>
        </row>
        <row r="19353">
          <cell r="A19353">
            <v>2022</v>
          </cell>
          <cell r="B19353" t="str">
            <v>Querétaro</v>
          </cell>
          <cell r="F19353">
            <v>5</v>
          </cell>
        </row>
        <row r="19354">
          <cell r="A19354">
            <v>2022</v>
          </cell>
          <cell r="B19354" t="str">
            <v>Querétaro</v>
          </cell>
          <cell r="F19354">
            <v>1</v>
          </cell>
        </row>
        <row r="19355">
          <cell r="A19355">
            <v>2022</v>
          </cell>
          <cell r="B19355" t="str">
            <v>Querétaro</v>
          </cell>
          <cell r="F19355">
            <v>3</v>
          </cell>
        </row>
        <row r="19356">
          <cell r="A19356">
            <v>2022</v>
          </cell>
          <cell r="B19356" t="str">
            <v>Querétaro</v>
          </cell>
          <cell r="F19356">
            <v>1</v>
          </cell>
        </row>
        <row r="19357">
          <cell r="A19357">
            <v>2022</v>
          </cell>
          <cell r="B19357" t="str">
            <v>Querétaro</v>
          </cell>
          <cell r="F19357">
            <v>2</v>
          </cell>
        </row>
        <row r="19358">
          <cell r="A19358">
            <v>2022</v>
          </cell>
          <cell r="B19358" t="str">
            <v>Querétaro</v>
          </cell>
          <cell r="F19358">
            <v>0</v>
          </cell>
        </row>
        <row r="19359">
          <cell r="A19359">
            <v>2022</v>
          </cell>
          <cell r="B19359" t="str">
            <v>Querétaro</v>
          </cell>
          <cell r="F19359">
            <v>1</v>
          </cell>
        </row>
        <row r="19360">
          <cell r="A19360">
            <v>2022</v>
          </cell>
          <cell r="B19360" t="str">
            <v>Querétaro</v>
          </cell>
          <cell r="F19360">
            <v>0</v>
          </cell>
        </row>
        <row r="19361">
          <cell r="A19361">
            <v>2022</v>
          </cell>
          <cell r="B19361" t="str">
            <v>Querétaro</v>
          </cell>
          <cell r="F19361">
            <v>0</v>
          </cell>
        </row>
        <row r="19362">
          <cell r="A19362">
            <v>2019</v>
          </cell>
          <cell r="B19362" t="str">
            <v>Quintana Roo</v>
          </cell>
          <cell r="F19362">
            <v>15247</v>
          </cell>
        </row>
        <row r="19363">
          <cell r="A19363">
            <v>2019</v>
          </cell>
          <cell r="B19363" t="str">
            <v>Quintana Roo</v>
          </cell>
          <cell r="F19363">
            <v>14678</v>
          </cell>
        </row>
        <row r="19364">
          <cell r="A19364">
            <v>2019</v>
          </cell>
          <cell r="B19364" t="str">
            <v>Quintana Roo</v>
          </cell>
          <cell r="F19364">
            <v>15390</v>
          </cell>
        </row>
        <row r="19365">
          <cell r="A19365">
            <v>2019</v>
          </cell>
          <cell r="B19365" t="str">
            <v>Quintana Roo</v>
          </cell>
          <cell r="F19365">
            <v>14803</v>
          </cell>
        </row>
        <row r="19366">
          <cell r="A19366">
            <v>2019</v>
          </cell>
          <cell r="B19366" t="str">
            <v>Quintana Roo</v>
          </cell>
          <cell r="F19366">
            <v>15539</v>
          </cell>
        </row>
        <row r="19367">
          <cell r="A19367">
            <v>2019</v>
          </cell>
          <cell r="B19367" t="str">
            <v>Quintana Roo</v>
          </cell>
          <cell r="F19367">
            <v>14931</v>
          </cell>
        </row>
        <row r="19368">
          <cell r="A19368">
            <v>2019</v>
          </cell>
          <cell r="B19368" t="str">
            <v>Quintana Roo</v>
          </cell>
          <cell r="F19368">
            <v>15542</v>
          </cell>
        </row>
        <row r="19369">
          <cell r="A19369">
            <v>2019</v>
          </cell>
          <cell r="B19369" t="str">
            <v>Quintana Roo</v>
          </cell>
          <cell r="F19369">
            <v>15012</v>
          </cell>
        </row>
        <row r="19370">
          <cell r="A19370">
            <v>2019</v>
          </cell>
          <cell r="B19370" t="str">
            <v>Quintana Roo</v>
          </cell>
          <cell r="F19370">
            <v>15433</v>
          </cell>
        </row>
        <row r="19371">
          <cell r="A19371">
            <v>2019</v>
          </cell>
          <cell r="B19371" t="str">
            <v>Quintana Roo</v>
          </cell>
          <cell r="F19371">
            <v>15016</v>
          </cell>
        </row>
        <row r="19372">
          <cell r="A19372">
            <v>2019</v>
          </cell>
          <cell r="B19372" t="str">
            <v>Quintana Roo</v>
          </cell>
          <cell r="F19372">
            <v>15275</v>
          </cell>
        </row>
        <row r="19373">
          <cell r="A19373">
            <v>2019</v>
          </cell>
          <cell r="B19373" t="str">
            <v>Quintana Roo</v>
          </cell>
          <cell r="F19373">
            <v>14896</v>
          </cell>
        </row>
        <row r="19374">
          <cell r="A19374">
            <v>2019</v>
          </cell>
          <cell r="B19374" t="str">
            <v>Quintana Roo</v>
          </cell>
          <cell r="F19374">
            <v>15069</v>
          </cell>
        </row>
        <row r="19375">
          <cell r="A19375">
            <v>2019</v>
          </cell>
          <cell r="B19375" t="str">
            <v>Quintana Roo</v>
          </cell>
          <cell r="F19375">
            <v>14706</v>
          </cell>
        </row>
        <row r="19376">
          <cell r="A19376">
            <v>2019</v>
          </cell>
          <cell r="B19376" t="str">
            <v>Quintana Roo</v>
          </cell>
          <cell r="F19376">
            <v>14865</v>
          </cell>
        </row>
        <row r="19377">
          <cell r="A19377">
            <v>2019</v>
          </cell>
          <cell r="B19377" t="str">
            <v>Quintana Roo</v>
          </cell>
          <cell r="F19377">
            <v>14505</v>
          </cell>
        </row>
        <row r="19378">
          <cell r="A19378">
            <v>2019</v>
          </cell>
          <cell r="B19378" t="str">
            <v>Quintana Roo</v>
          </cell>
          <cell r="F19378">
            <v>14689</v>
          </cell>
        </row>
        <row r="19379">
          <cell r="A19379">
            <v>2019</v>
          </cell>
          <cell r="B19379" t="str">
            <v>Quintana Roo</v>
          </cell>
          <cell r="F19379">
            <v>14332</v>
          </cell>
        </row>
        <row r="19380">
          <cell r="A19380">
            <v>2019</v>
          </cell>
          <cell r="B19380" t="str">
            <v>Quintana Roo</v>
          </cell>
          <cell r="F19380">
            <v>14581</v>
          </cell>
        </row>
        <row r="19381">
          <cell r="A19381">
            <v>2019</v>
          </cell>
          <cell r="B19381" t="str">
            <v>Quintana Roo</v>
          </cell>
          <cell r="F19381">
            <v>14216</v>
          </cell>
        </row>
        <row r="19382">
          <cell r="A19382">
            <v>2019</v>
          </cell>
          <cell r="B19382" t="str">
            <v>Quintana Roo</v>
          </cell>
          <cell r="F19382">
            <v>14550</v>
          </cell>
        </row>
        <row r="19383">
          <cell r="A19383">
            <v>2019</v>
          </cell>
          <cell r="B19383" t="str">
            <v>Quintana Roo</v>
          </cell>
          <cell r="F19383">
            <v>14182</v>
          </cell>
        </row>
        <row r="19384">
          <cell r="A19384">
            <v>2019</v>
          </cell>
          <cell r="B19384" t="str">
            <v>Quintana Roo</v>
          </cell>
          <cell r="F19384">
            <v>14563</v>
          </cell>
        </row>
        <row r="19385">
          <cell r="A19385">
            <v>2019</v>
          </cell>
          <cell r="B19385" t="str">
            <v>Quintana Roo</v>
          </cell>
          <cell r="F19385">
            <v>14202</v>
          </cell>
        </row>
        <row r="19386">
          <cell r="A19386">
            <v>2019</v>
          </cell>
          <cell r="B19386" t="str">
            <v>Quintana Roo</v>
          </cell>
          <cell r="F19386">
            <v>14595</v>
          </cell>
        </row>
        <row r="19387">
          <cell r="A19387">
            <v>2019</v>
          </cell>
          <cell r="B19387" t="str">
            <v>Quintana Roo</v>
          </cell>
          <cell r="F19387">
            <v>14226</v>
          </cell>
        </row>
        <row r="19388">
          <cell r="A19388">
            <v>2019</v>
          </cell>
          <cell r="B19388" t="str">
            <v>Quintana Roo</v>
          </cell>
          <cell r="F19388">
            <v>14636</v>
          </cell>
        </row>
        <row r="19389">
          <cell r="A19389">
            <v>2019</v>
          </cell>
          <cell r="B19389" t="str">
            <v>Quintana Roo</v>
          </cell>
          <cell r="F19389">
            <v>14252</v>
          </cell>
        </row>
        <row r="19390">
          <cell r="A19390">
            <v>2019</v>
          </cell>
          <cell r="B19390" t="str">
            <v>Quintana Roo</v>
          </cell>
          <cell r="F19390">
            <v>14654</v>
          </cell>
        </row>
        <row r="19391">
          <cell r="A19391">
            <v>2019</v>
          </cell>
          <cell r="B19391" t="str">
            <v>Quintana Roo</v>
          </cell>
          <cell r="F19391">
            <v>14252</v>
          </cell>
        </row>
        <row r="19392">
          <cell r="A19392">
            <v>2019</v>
          </cell>
          <cell r="B19392" t="str">
            <v>Quintana Roo</v>
          </cell>
          <cell r="F19392">
            <v>14754</v>
          </cell>
        </row>
        <row r="19393">
          <cell r="A19393">
            <v>2019</v>
          </cell>
          <cell r="B19393" t="str">
            <v>Quintana Roo</v>
          </cell>
          <cell r="F19393">
            <v>14284</v>
          </cell>
        </row>
        <row r="19394">
          <cell r="A19394">
            <v>2019</v>
          </cell>
          <cell r="B19394" t="str">
            <v>Quintana Roo</v>
          </cell>
          <cell r="F19394">
            <v>14953</v>
          </cell>
        </row>
        <row r="19395">
          <cell r="A19395">
            <v>2019</v>
          </cell>
          <cell r="B19395" t="str">
            <v>Quintana Roo</v>
          </cell>
          <cell r="F19395">
            <v>14380</v>
          </cell>
        </row>
        <row r="19396">
          <cell r="A19396">
            <v>2019</v>
          </cell>
          <cell r="B19396" t="str">
            <v>Quintana Roo</v>
          </cell>
          <cell r="F19396">
            <v>15168</v>
          </cell>
        </row>
        <row r="19397">
          <cell r="A19397">
            <v>2019</v>
          </cell>
          <cell r="B19397" t="str">
            <v>Quintana Roo</v>
          </cell>
          <cell r="F19397">
            <v>14512</v>
          </cell>
        </row>
        <row r="19398">
          <cell r="A19398">
            <v>2019</v>
          </cell>
          <cell r="B19398" t="str">
            <v>Quintana Roo</v>
          </cell>
          <cell r="F19398">
            <v>15350</v>
          </cell>
        </row>
        <row r="19399">
          <cell r="A19399">
            <v>2019</v>
          </cell>
          <cell r="B19399" t="str">
            <v>Quintana Roo</v>
          </cell>
          <cell r="F19399">
            <v>14643</v>
          </cell>
        </row>
        <row r="19400">
          <cell r="A19400">
            <v>2019</v>
          </cell>
          <cell r="B19400" t="str">
            <v>Quintana Roo</v>
          </cell>
          <cell r="F19400">
            <v>15449</v>
          </cell>
        </row>
        <row r="19401">
          <cell r="A19401">
            <v>2019</v>
          </cell>
          <cell r="B19401" t="str">
            <v>Quintana Roo</v>
          </cell>
          <cell r="F19401">
            <v>14729</v>
          </cell>
        </row>
        <row r="19402">
          <cell r="A19402">
            <v>2019</v>
          </cell>
          <cell r="B19402" t="str">
            <v>Quintana Roo</v>
          </cell>
          <cell r="F19402">
            <v>15587</v>
          </cell>
        </row>
        <row r="19403">
          <cell r="A19403">
            <v>2019</v>
          </cell>
          <cell r="B19403" t="str">
            <v>Quintana Roo</v>
          </cell>
          <cell r="F19403">
            <v>14834</v>
          </cell>
        </row>
        <row r="19404">
          <cell r="A19404">
            <v>2019</v>
          </cell>
          <cell r="B19404" t="str">
            <v>Quintana Roo</v>
          </cell>
          <cell r="F19404">
            <v>15815</v>
          </cell>
        </row>
        <row r="19405">
          <cell r="A19405">
            <v>2019</v>
          </cell>
          <cell r="B19405" t="str">
            <v>Quintana Roo</v>
          </cell>
          <cell r="F19405">
            <v>15004</v>
          </cell>
        </row>
        <row r="19406">
          <cell r="A19406">
            <v>2019</v>
          </cell>
          <cell r="B19406" t="str">
            <v>Quintana Roo</v>
          </cell>
          <cell r="F19406">
            <v>16076</v>
          </cell>
        </row>
        <row r="19407">
          <cell r="A19407">
            <v>2019</v>
          </cell>
          <cell r="B19407" t="str">
            <v>Quintana Roo</v>
          </cell>
          <cell r="F19407">
            <v>15222</v>
          </cell>
        </row>
        <row r="19408">
          <cell r="A19408">
            <v>2019</v>
          </cell>
          <cell r="B19408" t="str">
            <v>Quintana Roo</v>
          </cell>
          <cell r="F19408">
            <v>16341</v>
          </cell>
        </row>
        <row r="19409">
          <cell r="A19409">
            <v>2019</v>
          </cell>
          <cell r="B19409" t="str">
            <v>Quintana Roo</v>
          </cell>
          <cell r="F19409">
            <v>15464</v>
          </cell>
        </row>
        <row r="19410">
          <cell r="A19410">
            <v>2019</v>
          </cell>
          <cell r="B19410" t="str">
            <v>Quintana Roo</v>
          </cell>
          <cell r="F19410">
            <v>16566</v>
          </cell>
        </row>
        <row r="19411">
          <cell r="A19411">
            <v>2019</v>
          </cell>
          <cell r="B19411" t="str">
            <v>Quintana Roo</v>
          </cell>
          <cell r="F19411">
            <v>15679</v>
          </cell>
        </row>
        <row r="19412">
          <cell r="A19412">
            <v>2019</v>
          </cell>
          <cell r="B19412" t="str">
            <v>Quintana Roo</v>
          </cell>
          <cell r="F19412">
            <v>16672</v>
          </cell>
        </row>
        <row r="19413">
          <cell r="A19413">
            <v>2019</v>
          </cell>
          <cell r="B19413" t="str">
            <v>Quintana Roo</v>
          </cell>
          <cell r="F19413">
            <v>15790</v>
          </cell>
        </row>
        <row r="19414">
          <cell r="A19414">
            <v>2019</v>
          </cell>
          <cell r="B19414" t="str">
            <v>Quintana Roo</v>
          </cell>
          <cell r="F19414">
            <v>16656</v>
          </cell>
        </row>
        <row r="19415">
          <cell r="A19415">
            <v>2019</v>
          </cell>
          <cell r="B19415" t="str">
            <v>Quintana Roo</v>
          </cell>
          <cell r="F19415">
            <v>15797</v>
          </cell>
        </row>
        <row r="19416">
          <cell r="A19416">
            <v>2019</v>
          </cell>
          <cell r="B19416" t="str">
            <v>Quintana Roo</v>
          </cell>
          <cell r="F19416">
            <v>16565</v>
          </cell>
        </row>
        <row r="19417">
          <cell r="A19417">
            <v>2019</v>
          </cell>
          <cell r="B19417" t="str">
            <v>Quintana Roo</v>
          </cell>
          <cell r="F19417">
            <v>15758</v>
          </cell>
        </row>
        <row r="19418">
          <cell r="A19418">
            <v>2019</v>
          </cell>
          <cell r="B19418" t="str">
            <v>Quintana Roo</v>
          </cell>
          <cell r="F19418">
            <v>16399</v>
          </cell>
        </row>
        <row r="19419">
          <cell r="A19419">
            <v>2019</v>
          </cell>
          <cell r="B19419" t="str">
            <v>Quintana Roo</v>
          </cell>
          <cell r="F19419">
            <v>15678</v>
          </cell>
        </row>
        <row r="19420">
          <cell r="A19420">
            <v>2019</v>
          </cell>
          <cell r="B19420" t="str">
            <v>Quintana Roo</v>
          </cell>
          <cell r="F19420">
            <v>16204</v>
          </cell>
        </row>
        <row r="19421">
          <cell r="A19421">
            <v>2019</v>
          </cell>
          <cell r="B19421" t="str">
            <v>Quintana Roo</v>
          </cell>
          <cell r="F19421">
            <v>15582</v>
          </cell>
        </row>
        <row r="19422">
          <cell r="A19422">
            <v>2019</v>
          </cell>
          <cell r="B19422" t="str">
            <v>Quintana Roo</v>
          </cell>
          <cell r="F19422">
            <v>15953</v>
          </cell>
        </row>
        <row r="19423">
          <cell r="A19423">
            <v>2019</v>
          </cell>
          <cell r="B19423" t="str">
            <v>Quintana Roo</v>
          </cell>
          <cell r="F19423">
            <v>15434</v>
          </cell>
        </row>
        <row r="19424">
          <cell r="A19424">
            <v>2019</v>
          </cell>
          <cell r="B19424" t="str">
            <v>Quintana Roo</v>
          </cell>
          <cell r="F19424">
            <v>15622</v>
          </cell>
        </row>
        <row r="19425">
          <cell r="A19425">
            <v>2019</v>
          </cell>
          <cell r="B19425" t="str">
            <v>Quintana Roo</v>
          </cell>
          <cell r="F19425">
            <v>15208</v>
          </cell>
        </row>
        <row r="19426">
          <cell r="A19426">
            <v>2019</v>
          </cell>
          <cell r="B19426" t="str">
            <v>Quintana Roo</v>
          </cell>
          <cell r="F19426">
            <v>15251</v>
          </cell>
        </row>
        <row r="19427">
          <cell r="A19427">
            <v>2019</v>
          </cell>
          <cell r="B19427" t="str">
            <v>Quintana Roo</v>
          </cell>
          <cell r="F19427">
            <v>14937</v>
          </cell>
        </row>
        <row r="19428">
          <cell r="A19428">
            <v>2019</v>
          </cell>
          <cell r="B19428" t="str">
            <v>Quintana Roo</v>
          </cell>
          <cell r="F19428">
            <v>14875</v>
          </cell>
        </row>
        <row r="19429">
          <cell r="A19429">
            <v>2019</v>
          </cell>
          <cell r="B19429" t="str">
            <v>Quintana Roo</v>
          </cell>
          <cell r="F19429">
            <v>14656</v>
          </cell>
        </row>
        <row r="19430">
          <cell r="A19430">
            <v>2019</v>
          </cell>
          <cell r="B19430" t="str">
            <v>Quintana Roo</v>
          </cell>
          <cell r="F19430">
            <v>14523</v>
          </cell>
        </row>
        <row r="19431">
          <cell r="A19431">
            <v>2019</v>
          </cell>
          <cell r="B19431" t="str">
            <v>Quintana Roo</v>
          </cell>
          <cell r="F19431">
            <v>14397</v>
          </cell>
        </row>
        <row r="19432">
          <cell r="A19432">
            <v>2019</v>
          </cell>
          <cell r="B19432" t="str">
            <v>Quintana Roo</v>
          </cell>
          <cell r="F19432">
            <v>14130</v>
          </cell>
        </row>
        <row r="19433">
          <cell r="A19433">
            <v>2019</v>
          </cell>
          <cell r="B19433" t="str">
            <v>Quintana Roo</v>
          </cell>
          <cell r="F19433">
            <v>14118</v>
          </cell>
        </row>
        <row r="19434">
          <cell r="A19434">
            <v>2019</v>
          </cell>
          <cell r="B19434" t="str">
            <v>Quintana Roo</v>
          </cell>
          <cell r="F19434">
            <v>13688</v>
          </cell>
        </row>
        <row r="19435">
          <cell r="A19435">
            <v>2019</v>
          </cell>
          <cell r="B19435" t="str">
            <v>Quintana Roo</v>
          </cell>
          <cell r="F19435">
            <v>13803</v>
          </cell>
        </row>
        <row r="19436">
          <cell r="A19436">
            <v>2019</v>
          </cell>
          <cell r="B19436" t="str">
            <v>Quintana Roo</v>
          </cell>
          <cell r="F19436">
            <v>13248</v>
          </cell>
        </row>
        <row r="19437">
          <cell r="A19437">
            <v>2019</v>
          </cell>
          <cell r="B19437" t="str">
            <v>Quintana Roo</v>
          </cell>
          <cell r="F19437">
            <v>13475</v>
          </cell>
        </row>
        <row r="19438">
          <cell r="A19438">
            <v>2019</v>
          </cell>
          <cell r="B19438" t="str">
            <v>Quintana Roo</v>
          </cell>
          <cell r="F19438">
            <v>12843</v>
          </cell>
        </row>
        <row r="19439">
          <cell r="A19439">
            <v>2019</v>
          </cell>
          <cell r="B19439" t="str">
            <v>Quintana Roo</v>
          </cell>
          <cell r="F19439">
            <v>13150</v>
          </cell>
        </row>
        <row r="19440">
          <cell r="A19440">
            <v>2019</v>
          </cell>
          <cell r="B19440" t="str">
            <v>Quintana Roo</v>
          </cell>
          <cell r="F19440">
            <v>12502</v>
          </cell>
        </row>
        <row r="19441">
          <cell r="A19441">
            <v>2019</v>
          </cell>
          <cell r="B19441" t="str">
            <v>Quintana Roo</v>
          </cell>
          <cell r="F19441">
            <v>12845</v>
          </cell>
        </row>
        <row r="19442">
          <cell r="A19442">
            <v>2019</v>
          </cell>
          <cell r="B19442" t="str">
            <v>Quintana Roo</v>
          </cell>
          <cell r="F19442">
            <v>12202</v>
          </cell>
        </row>
        <row r="19443">
          <cell r="A19443">
            <v>2019</v>
          </cell>
          <cell r="B19443" t="str">
            <v>Quintana Roo</v>
          </cell>
          <cell r="F19443">
            <v>12549</v>
          </cell>
        </row>
        <row r="19444">
          <cell r="A19444">
            <v>2019</v>
          </cell>
          <cell r="B19444" t="str">
            <v>Quintana Roo</v>
          </cell>
          <cell r="F19444">
            <v>11932</v>
          </cell>
        </row>
        <row r="19445">
          <cell r="A19445">
            <v>2019</v>
          </cell>
          <cell r="B19445" t="str">
            <v>Quintana Roo</v>
          </cell>
          <cell r="F19445">
            <v>12251</v>
          </cell>
        </row>
        <row r="19446">
          <cell r="A19446">
            <v>2019</v>
          </cell>
          <cell r="B19446" t="str">
            <v>Quintana Roo</v>
          </cell>
          <cell r="F19446">
            <v>11701</v>
          </cell>
        </row>
        <row r="19447">
          <cell r="A19447">
            <v>2019</v>
          </cell>
          <cell r="B19447" t="str">
            <v>Quintana Roo</v>
          </cell>
          <cell r="F19447">
            <v>11962</v>
          </cell>
        </row>
        <row r="19448">
          <cell r="A19448">
            <v>2019</v>
          </cell>
          <cell r="B19448" t="str">
            <v>Quintana Roo</v>
          </cell>
          <cell r="F19448">
            <v>11508</v>
          </cell>
        </row>
        <row r="19449">
          <cell r="A19449">
            <v>2019</v>
          </cell>
          <cell r="B19449" t="str">
            <v>Quintana Roo</v>
          </cell>
          <cell r="F19449">
            <v>11690</v>
          </cell>
        </row>
        <row r="19450">
          <cell r="A19450">
            <v>2019</v>
          </cell>
          <cell r="B19450" t="str">
            <v>Quintana Roo</v>
          </cell>
          <cell r="F19450">
            <v>11308</v>
          </cell>
        </row>
        <row r="19451">
          <cell r="A19451">
            <v>2019</v>
          </cell>
          <cell r="B19451" t="str">
            <v>Quintana Roo</v>
          </cell>
          <cell r="F19451">
            <v>11402</v>
          </cell>
        </row>
        <row r="19452">
          <cell r="A19452">
            <v>2019</v>
          </cell>
          <cell r="B19452" t="str">
            <v>Quintana Roo</v>
          </cell>
          <cell r="F19452">
            <v>11052</v>
          </cell>
        </row>
        <row r="19453">
          <cell r="A19453">
            <v>2019</v>
          </cell>
          <cell r="B19453" t="str">
            <v>Quintana Roo</v>
          </cell>
          <cell r="F19453">
            <v>11070</v>
          </cell>
        </row>
        <row r="19454">
          <cell r="A19454">
            <v>2019</v>
          </cell>
          <cell r="B19454" t="str">
            <v>Quintana Roo</v>
          </cell>
          <cell r="F19454">
            <v>10740</v>
          </cell>
        </row>
        <row r="19455">
          <cell r="A19455">
            <v>2019</v>
          </cell>
          <cell r="B19455" t="str">
            <v>Quintana Roo</v>
          </cell>
          <cell r="F19455">
            <v>10705</v>
          </cell>
        </row>
        <row r="19456">
          <cell r="A19456">
            <v>2019</v>
          </cell>
          <cell r="B19456" t="str">
            <v>Quintana Roo</v>
          </cell>
          <cell r="F19456">
            <v>10382</v>
          </cell>
        </row>
        <row r="19457">
          <cell r="A19457">
            <v>2019</v>
          </cell>
          <cell r="B19457" t="str">
            <v>Quintana Roo</v>
          </cell>
          <cell r="F19457">
            <v>10310</v>
          </cell>
        </row>
        <row r="19458">
          <cell r="A19458">
            <v>2019</v>
          </cell>
          <cell r="B19458" t="str">
            <v>Quintana Roo</v>
          </cell>
          <cell r="F19458">
            <v>9989</v>
          </cell>
        </row>
        <row r="19459">
          <cell r="A19459">
            <v>2019</v>
          </cell>
          <cell r="B19459" t="str">
            <v>Quintana Roo</v>
          </cell>
          <cell r="F19459">
            <v>9894</v>
          </cell>
        </row>
        <row r="19460">
          <cell r="A19460">
            <v>2019</v>
          </cell>
          <cell r="B19460" t="str">
            <v>Quintana Roo</v>
          </cell>
          <cell r="F19460">
            <v>9581</v>
          </cell>
        </row>
        <row r="19461">
          <cell r="A19461">
            <v>2019</v>
          </cell>
          <cell r="B19461" t="str">
            <v>Quintana Roo</v>
          </cell>
          <cell r="F19461">
            <v>9469</v>
          </cell>
        </row>
        <row r="19462">
          <cell r="A19462">
            <v>2019</v>
          </cell>
          <cell r="B19462" t="str">
            <v>Quintana Roo</v>
          </cell>
          <cell r="F19462">
            <v>9166</v>
          </cell>
        </row>
        <row r="19463">
          <cell r="A19463">
            <v>2019</v>
          </cell>
          <cell r="B19463" t="str">
            <v>Quintana Roo</v>
          </cell>
          <cell r="F19463">
            <v>9047</v>
          </cell>
        </row>
        <row r="19464">
          <cell r="A19464">
            <v>2019</v>
          </cell>
          <cell r="B19464" t="str">
            <v>Quintana Roo</v>
          </cell>
          <cell r="F19464">
            <v>8738</v>
          </cell>
        </row>
        <row r="19465">
          <cell r="A19465">
            <v>2019</v>
          </cell>
          <cell r="B19465" t="str">
            <v>Quintana Roo</v>
          </cell>
          <cell r="F19465">
            <v>8632</v>
          </cell>
        </row>
        <row r="19466">
          <cell r="A19466">
            <v>2019</v>
          </cell>
          <cell r="B19466" t="str">
            <v>Quintana Roo</v>
          </cell>
          <cell r="F19466">
            <v>8311</v>
          </cell>
        </row>
        <row r="19467">
          <cell r="A19467">
            <v>2019</v>
          </cell>
          <cell r="B19467" t="str">
            <v>Quintana Roo</v>
          </cell>
          <cell r="F19467">
            <v>8232</v>
          </cell>
        </row>
        <row r="19468">
          <cell r="A19468">
            <v>2019</v>
          </cell>
          <cell r="B19468" t="str">
            <v>Quintana Roo</v>
          </cell>
          <cell r="F19468">
            <v>7895</v>
          </cell>
        </row>
        <row r="19469">
          <cell r="A19469">
            <v>2019</v>
          </cell>
          <cell r="B19469" t="str">
            <v>Quintana Roo</v>
          </cell>
          <cell r="F19469">
            <v>7850</v>
          </cell>
        </row>
        <row r="19470">
          <cell r="A19470">
            <v>2019</v>
          </cell>
          <cell r="B19470" t="str">
            <v>Quintana Roo</v>
          </cell>
          <cell r="F19470">
            <v>7493</v>
          </cell>
        </row>
        <row r="19471">
          <cell r="A19471">
            <v>2019</v>
          </cell>
          <cell r="B19471" t="str">
            <v>Quintana Roo</v>
          </cell>
          <cell r="F19471">
            <v>7478</v>
          </cell>
        </row>
        <row r="19472">
          <cell r="A19472">
            <v>2019</v>
          </cell>
          <cell r="B19472" t="str">
            <v>Quintana Roo</v>
          </cell>
          <cell r="F19472">
            <v>7108</v>
          </cell>
        </row>
        <row r="19473">
          <cell r="A19473">
            <v>2019</v>
          </cell>
          <cell r="B19473" t="str">
            <v>Quintana Roo</v>
          </cell>
          <cell r="F19473">
            <v>7118</v>
          </cell>
        </row>
        <row r="19474">
          <cell r="A19474">
            <v>2019</v>
          </cell>
          <cell r="B19474" t="str">
            <v>Quintana Roo</v>
          </cell>
          <cell r="F19474">
            <v>6734</v>
          </cell>
        </row>
        <row r="19475">
          <cell r="A19475">
            <v>2019</v>
          </cell>
          <cell r="B19475" t="str">
            <v>Quintana Roo</v>
          </cell>
          <cell r="F19475">
            <v>6767</v>
          </cell>
        </row>
        <row r="19476">
          <cell r="A19476">
            <v>2019</v>
          </cell>
          <cell r="B19476" t="str">
            <v>Quintana Roo</v>
          </cell>
          <cell r="F19476">
            <v>6364</v>
          </cell>
        </row>
        <row r="19477">
          <cell r="A19477">
            <v>2019</v>
          </cell>
          <cell r="B19477" t="str">
            <v>Quintana Roo</v>
          </cell>
          <cell r="F19477">
            <v>6419</v>
          </cell>
        </row>
        <row r="19478">
          <cell r="A19478">
            <v>2019</v>
          </cell>
          <cell r="B19478" t="str">
            <v>Quintana Roo</v>
          </cell>
          <cell r="F19478">
            <v>5992</v>
          </cell>
        </row>
        <row r="19479">
          <cell r="A19479">
            <v>2019</v>
          </cell>
          <cell r="B19479" t="str">
            <v>Quintana Roo</v>
          </cell>
          <cell r="F19479">
            <v>6071</v>
          </cell>
        </row>
        <row r="19480">
          <cell r="A19480">
            <v>2019</v>
          </cell>
          <cell r="B19480" t="str">
            <v>Quintana Roo</v>
          </cell>
          <cell r="F19480">
            <v>5621</v>
          </cell>
        </row>
        <row r="19481">
          <cell r="A19481">
            <v>2019</v>
          </cell>
          <cell r="B19481" t="str">
            <v>Quintana Roo</v>
          </cell>
          <cell r="F19481">
            <v>5721</v>
          </cell>
        </row>
        <row r="19482">
          <cell r="A19482">
            <v>2019</v>
          </cell>
          <cell r="B19482" t="str">
            <v>Quintana Roo</v>
          </cell>
          <cell r="F19482">
            <v>5257</v>
          </cell>
        </row>
        <row r="19483">
          <cell r="A19483">
            <v>2019</v>
          </cell>
          <cell r="B19483" t="str">
            <v>Quintana Roo</v>
          </cell>
          <cell r="F19483">
            <v>5364</v>
          </cell>
        </row>
        <row r="19484">
          <cell r="A19484">
            <v>2019</v>
          </cell>
          <cell r="B19484" t="str">
            <v>Quintana Roo</v>
          </cell>
          <cell r="F19484">
            <v>4903</v>
          </cell>
        </row>
        <row r="19485">
          <cell r="A19485">
            <v>2019</v>
          </cell>
          <cell r="B19485" t="str">
            <v>Quintana Roo</v>
          </cell>
          <cell r="F19485">
            <v>5005</v>
          </cell>
        </row>
        <row r="19486">
          <cell r="A19486">
            <v>2019</v>
          </cell>
          <cell r="B19486" t="str">
            <v>Quintana Roo</v>
          </cell>
          <cell r="F19486">
            <v>4559</v>
          </cell>
        </row>
        <row r="19487">
          <cell r="A19487">
            <v>2019</v>
          </cell>
          <cell r="B19487" t="str">
            <v>Quintana Roo</v>
          </cell>
          <cell r="F19487">
            <v>4654</v>
          </cell>
        </row>
        <row r="19488">
          <cell r="A19488">
            <v>2019</v>
          </cell>
          <cell r="B19488" t="str">
            <v>Quintana Roo</v>
          </cell>
          <cell r="F19488">
            <v>4229</v>
          </cell>
        </row>
        <row r="19489">
          <cell r="A19489">
            <v>2019</v>
          </cell>
          <cell r="B19489" t="str">
            <v>Quintana Roo</v>
          </cell>
          <cell r="F19489">
            <v>4313</v>
          </cell>
        </row>
        <row r="19490">
          <cell r="A19490">
            <v>2019</v>
          </cell>
          <cell r="B19490" t="str">
            <v>Quintana Roo</v>
          </cell>
          <cell r="F19490">
            <v>3913</v>
          </cell>
        </row>
        <row r="19491">
          <cell r="A19491">
            <v>2019</v>
          </cell>
          <cell r="B19491" t="str">
            <v>Quintana Roo</v>
          </cell>
          <cell r="F19491">
            <v>3990</v>
          </cell>
        </row>
        <row r="19492">
          <cell r="A19492">
            <v>2019</v>
          </cell>
          <cell r="B19492" t="str">
            <v>Quintana Roo</v>
          </cell>
          <cell r="F19492">
            <v>3609</v>
          </cell>
        </row>
        <row r="19493">
          <cell r="A19493">
            <v>2019</v>
          </cell>
          <cell r="B19493" t="str">
            <v>Quintana Roo</v>
          </cell>
          <cell r="F19493">
            <v>3680</v>
          </cell>
        </row>
        <row r="19494">
          <cell r="A19494">
            <v>2019</v>
          </cell>
          <cell r="B19494" t="str">
            <v>Quintana Roo</v>
          </cell>
          <cell r="F19494">
            <v>3325</v>
          </cell>
        </row>
        <row r="19495">
          <cell r="A19495">
            <v>2019</v>
          </cell>
          <cell r="B19495" t="str">
            <v>Quintana Roo</v>
          </cell>
          <cell r="F19495">
            <v>3378</v>
          </cell>
        </row>
        <row r="19496">
          <cell r="A19496">
            <v>2019</v>
          </cell>
          <cell r="B19496" t="str">
            <v>Quintana Roo</v>
          </cell>
          <cell r="F19496">
            <v>3056</v>
          </cell>
        </row>
        <row r="19497">
          <cell r="A19497">
            <v>2019</v>
          </cell>
          <cell r="B19497" t="str">
            <v>Quintana Roo</v>
          </cell>
          <cell r="F19497">
            <v>3091</v>
          </cell>
        </row>
        <row r="19498">
          <cell r="A19498">
            <v>2019</v>
          </cell>
          <cell r="B19498" t="str">
            <v>Quintana Roo</v>
          </cell>
          <cell r="F19498">
            <v>2798</v>
          </cell>
        </row>
        <row r="19499">
          <cell r="A19499">
            <v>2019</v>
          </cell>
          <cell r="B19499" t="str">
            <v>Quintana Roo</v>
          </cell>
          <cell r="F19499">
            <v>2824</v>
          </cell>
        </row>
        <row r="19500">
          <cell r="A19500">
            <v>2019</v>
          </cell>
          <cell r="B19500" t="str">
            <v>Quintana Roo</v>
          </cell>
          <cell r="F19500">
            <v>2576</v>
          </cell>
        </row>
        <row r="19501">
          <cell r="A19501">
            <v>2019</v>
          </cell>
          <cell r="B19501" t="str">
            <v>Quintana Roo</v>
          </cell>
          <cell r="F19501">
            <v>2597</v>
          </cell>
        </row>
        <row r="19502">
          <cell r="A19502">
            <v>2019</v>
          </cell>
          <cell r="B19502" t="str">
            <v>Quintana Roo</v>
          </cell>
          <cell r="F19502">
            <v>2372</v>
          </cell>
        </row>
        <row r="19503">
          <cell r="A19503">
            <v>2019</v>
          </cell>
          <cell r="B19503" t="str">
            <v>Quintana Roo</v>
          </cell>
          <cell r="F19503">
            <v>2393</v>
          </cell>
        </row>
        <row r="19504">
          <cell r="A19504">
            <v>2019</v>
          </cell>
          <cell r="B19504" t="str">
            <v>Quintana Roo</v>
          </cell>
          <cell r="F19504">
            <v>2170</v>
          </cell>
        </row>
        <row r="19505">
          <cell r="A19505">
            <v>2019</v>
          </cell>
          <cell r="B19505" t="str">
            <v>Quintana Roo</v>
          </cell>
          <cell r="F19505">
            <v>2193</v>
          </cell>
        </row>
        <row r="19506">
          <cell r="A19506">
            <v>2019</v>
          </cell>
          <cell r="B19506" t="str">
            <v>Quintana Roo</v>
          </cell>
          <cell r="F19506">
            <v>1980</v>
          </cell>
        </row>
        <row r="19507">
          <cell r="A19507">
            <v>2019</v>
          </cell>
          <cell r="B19507" t="str">
            <v>Quintana Roo</v>
          </cell>
          <cell r="F19507">
            <v>2009</v>
          </cell>
        </row>
        <row r="19508">
          <cell r="A19508">
            <v>2019</v>
          </cell>
          <cell r="B19508" t="str">
            <v>Quintana Roo</v>
          </cell>
          <cell r="F19508">
            <v>1800</v>
          </cell>
        </row>
        <row r="19509">
          <cell r="A19509">
            <v>2019</v>
          </cell>
          <cell r="B19509" t="str">
            <v>Quintana Roo</v>
          </cell>
          <cell r="F19509">
            <v>1838</v>
          </cell>
        </row>
        <row r="19510">
          <cell r="A19510">
            <v>2019</v>
          </cell>
          <cell r="B19510" t="str">
            <v>Quintana Roo</v>
          </cell>
          <cell r="F19510">
            <v>1632</v>
          </cell>
        </row>
        <row r="19511">
          <cell r="A19511">
            <v>2019</v>
          </cell>
          <cell r="B19511" t="str">
            <v>Quintana Roo</v>
          </cell>
          <cell r="F19511">
            <v>1680</v>
          </cell>
        </row>
        <row r="19512">
          <cell r="A19512">
            <v>2019</v>
          </cell>
          <cell r="B19512" t="str">
            <v>Quintana Roo</v>
          </cell>
          <cell r="F19512">
            <v>1478</v>
          </cell>
        </row>
        <row r="19513">
          <cell r="A19513">
            <v>2019</v>
          </cell>
          <cell r="B19513" t="str">
            <v>Quintana Roo</v>
          </cell>
          <cell r="F19513">
            <v>1536</v>
          </cell>
        </row>
        <row r="19514">
          <cell r="A19514">
            <v>2019</v>
          </cell>
          <cell r="B19514" t="str">
            <v>Quintana Roo</v>
          </cell>
          <cell r="F19514">
            <v>1336</v>
          </cell>
        </row>
        <row r="19515">
          <cell r="A19515">
            <v>2019</v>
          </cell>
          <cell r="B19515" t="str">
            <v>Quintana Roo</v>
          </cell>
          <cell r="F19515">
            <v>1402</v>
          </cell>
        </row>
        <row r="19516">
          <cell r="A19516">
            <v>2019</v>
          </cell>
          <cell r="B19516" t="str">
            <v>Quintana Roo</v>
          </cell>
          <cell r="F19516">
            <v>1206</v>
          </cell>
        </row>
        <row r="19517">
          <cell r="A19517">
            <v>2019</v>
          </cell>
          <cell r="B19517" t="str">
            <v>Quintana Roo</v>
          </cell>
          <cell r="F19517">
            <v>1281</v>
          </cell>
        </row>
        <row r="19518">
          <cell r="A19518">
            <v>2019</v>
          </cell>
          <cell r="B19518" t="str">
            <v>Quintana Roo</v>
          </cell>
          <cell r="F19518">
            <v>1084</v>
          </cell>
        </row>
        <row r="19519">
          <cell r="A19519">
            <v>2019</v>
          </cell>
          <cell r="B19519" t="str">
            <v>Quintana Roo</v>
          </cell>
          <cell r="F19519">
            <v>1168</v>
          </cell>
        </row>
        <row r="19520">
          <cell r="A19520">
            <v>2019</v>
          </cell>
          <cell r="B19520" t="str">
            <v>Quintana Roo</v>
          </cell>
          <cell r="F19520">
            <v>967</v>
          </cell>
        </row>
        <row r="19521">
          <cell r="A19521">
            <v>2019</v>
          </cell>
          <cell r="B19521" t="str">
            <v>Quintana Roo</v>
          </cell>
          <cell r="F19521">
            <v>1059</v>
          </cell>
        </row>
        <row r="19522">
          <cell r="A19522">
            <v>2019</v>
          </cell>
          <cell r="B19522" t="str">
            <v>Quintana Roo</v>
          </cell>
          <cell r="F19522">
            <v>860</v>
          </cell>
        </row>
        <row r="19523">
          <cell r="A19523">
            <v>2019</v>
          </cell>
          <cell r="B19523" t="str">
            <v>Quintana Roo</v>
          </cell>
          <cell r="F19523">
            <v>955</v>
          </cell>
        </row>
        <row r="19524">
          <cell r="A19524">
            <v>2019</v>
          </cell>
          <cell r="B19524" t="str">
            <v>Quintana Roo</v>
          </cell>
          <cell r="F19524">
            <v>765</v>
          </cell>
        </row>
        <row r="19525">
          <cell r="A19525">
            <v>2019</v>
          </cell>
          <cell r="B19525" t="str">
            <v>Quintana Roo</v>
          </cell>
          <cell r="F19525">
            <v>857</v>
          </cell>
        </row>
        <row r="19526">
          <cell r="A19526">
            <v>2019</v>
          </cell>
          <cell r="B19526" t="str">
            <v>Quintana Roo</v>
          </cell>
          <cell r="F19526">
            <v>676</v>
          </cell>
        </row>
        <row r="19527">
          <cell r="A19527">
            <v>2019</v>
          </cell>
          <cell r="B19527" t="str">
            <v>Quintana Roo</v>
          </cell>
          <cell r="F19527">
            <v>768</v>
          </cell>
        </row>
        <row r="19528">
          <cell r="A19528">
            <v>2019</v>
          </cell>
          <cell r="B19528" t="str">
            <v>Quintana Roo</v>
          </cell>
          <cell r="F19528">
            <v>596</v>
          </cell>
        </row>
        <row r="19529">
          <cell r="A19529">
            <v>2019</v>
          </cell>
          <cell r="B19529" t="str">
            <v>Quintana Roo</v>
          </cell>
          <cell r="F19529">
            <v>686</v>
          </cell>
        </row>
        <row r="19530">
          <cell r="A19530">
            <v>2019</v>
          </cell>
          <cell r="B19530" t="str">
            <v>Quintana Roo</v>
          </cell>
          <cell r="F19530">
            <v>522</v>
          </cell>
        </row>
        <row r="19531">
          <cell r="A19531">
            <v>2019</v>
          </cell>
          <cell r="B19531" t="str">
            <v>Quintana Roo</v>
          </cell>
          <cell r="F19531">
            <v>610</v>
          </cell>
        </row>
        <row r="19532">
          <cell r="A19532">
            <v>2019</v>
          </cell>
          <cell r="B19532" t="str">
            <v>Quintana Roo</v>
          </cell>
          <cell r="F19532">
            <v>453</v>
          </cell>
        </row>
        <row r="19533">
          <cell r="A19533">
            <v>2019</v>
          </cell>
          <cell r="B19533" t="str">
            <v>Quintana Roo</v>
          </cell>
          <cell r="F19533">
            <v>536</v>
          </cell>
        </row>
        <row r="19534">
          <cell r="A19534">
            <v>2019</v>
          </cell>
          <cell r="B19534" t="str">
            <v>Quintana Roo</v>
          </cell>
          <cell r="F19534">
            <v>389</v>
          </cell>
        </row>
        <row r="19535">
          <cell r="A19535">
            <v>2019</v>
          </cell>
          <cell r="B19535" t="str">
            <v>Quintana Roo</v>
          </cell>
          <cell r="F19535">
            <v>467</v>
          </cell>
        </row>
        <row r="19536">
          <cell r="A19536">
            <v>2019</v>
          </cell>
          <cell r="B19536" t="str">
            <v>Quintana Roo</v>
          </cell>
          <cell r="F19536">
            <v>331</v>
          </cell>
        </row>
        <row r="19537">
          <cell r="A19537">
            <v>2019</v>
          </cell>
          <cell r="B19537" t="str">
            <v>Quintana Roo</v>
          </cell>
          <cell r="F19537">
            <v>401</v>
          </cell>
        </row>
        <row r="19538">
          <cell r="A19538">
            <v>2019</v>
          </cell>
          <cell r="B19538" t="str">
            <v>Quintana Roo</v>
          </cell>
          <cell r="F19538">
            <v>280</v>
          </cell>
        </row>
        <row r="19539">
          <cell r="A19539">
            <v>2019</v>
          </cell>
          <cell r="B19539" t="str">
            <v>Quintana Roo</v>
          </cell>
          <cell r="F19539">
            <v>341</v>
          </cell>
        </row>
        <row r="19540">
          <cell r="A19540">
            <v>2019</v>
          </cell>
          <cell r="B19540" t="str">
            <v>Quintana Roo</v>
          </cell>
          <cell r="F19540">
            <v>234</v>
          </cell>
        </row>
        <row r="19541">
          <cell r="A19541">
            <v>2019</v>
          </cell>
          <cell r="B19541" t="str">
            <v>Quintana Roo</v>
          </cell>
          <cell r="F19541">
            <v>290</v>
          </cell>
        </row>
        <row r="19542">
          <cell r="A19542">
            <v>2019</v>
          </cell>
          <cell r="B19542" t="str">
            <v>Quintana Roo</v>
          </cell>
          <cell r="F19542">
            <v>191</v>
          </cell>
        </row>
        <row r="19543">
          <cell r="A19543">
            <v>2019</v>
          </cell>
          <cell r="B19543" t="str">
            <v>Quintana Roo</v>
          </cell>
          <cell r="F19543">
            <v>243</v>
          </cell>
        </row>
        <row r="19544">
          <cell r="A19544">
            <v>2019</v>
          </cell>
          <cell r="B19544" t="str">
            <v>Quintana Roo</v>
          </cell>
          <cell r="F19544">
            <v>154</v>
          </cell>
        </row>
        <row r="19545">
          <cell r="A19545">
            <v>2019</v>
          </cell>
          <cell r="B19545" t="str">
            <v>Quintana Roo</v>
          </cell>
          <cell r="F19545">
            <v>201</v>
          </cell>
        </row>
        <row r="19546">
          <cell r="A19546">
            <v>2019</v>
          </cell>
          <cell r="B19546" t="str">
            <v>Quintana Roo</v>
          </cell>
          <cell r="F19546">
            <v>122</v>
          </cell>
        </row>
        <row r="19547">
          <cell r="A19547">
            <v>2019</v>
          </cell>
          <cell r="B19547" t="str">
            <v>Quintana Roo</v>
          </cell>
          <cell r="F19547">
            <v>164</v>
          </cell>
        </row>
        <row r="19548">
          <cell r="A19548">
            <v>2019</v>
          </cell>
          <cell r="B19548" t="str">
            <v>Quintana Roo</v>
          </cell>
          <cell r="F19548">
            <v>97</v>
          </cell>
        </row>
        <row r="19549">
          <cell r="A19549">
            <v>2019</v>
          </cell>
          <cell r="B19549" t="str">
            <v>Quintana Roo</v>
          </cell>
          <cell r="F19549">
            <v>131</v>
          </cell>
        </row>
        <row r="19550">
          <cell r="A19550">
            <v>2019</v>
          </cell>
          <cell r="B19550" t="str">
            <v>Quintana Roo</v>
          </cell>
          <cell r="F19550">
            <v>75</v>
          </cell>
        </row>
        <row r="19551">
          <cell r="A19551">
            <v>2019</v>
          </cell>
          <cell r="B19551" t="str">
            <v>Quintana Roo</v>
          </cell>
          <cell r="F19551">
            <v>103</v>
          </cell>
        </row>
        <row r="19552">
          <cell r="A19552">
            <v>2019</v>
          </cell>
          <cell r="B19552" t="str">
            <v>Quintana Roo</v>
          </cell>
          <cell r="F19552">
            <v>57</v>
          </cell>
        </row>
        <row r="19553">
          <cell r="A19553">
            <v>2019</v>
          </cell>
          <cell r="B19553" t="str">
            <v>Quintana Roo</v>
          </cell>
          <cell r="F19553">
            <v>80</v>
          </cell>
        </row>
        <row r="19554">
          <cell r="A19554">
            <v>2019</v>
          </cell>
          <cell r="B19554" t="str">
            <v>Quintana Roo</v>
          </cell>
          <cell r="F19554">
            <v>43</v>
          </cell>
        </row>
        <row r="19555">
          <cell r="A19555">
            <v>2019</v>
          </cell>
          <cell r="B19555" t="str">
            <v>Quintana Roo</v>
          </cell>
          <cell r="F19555">
            <v>61</v>
          </cell>
        </row>
        <row r="19556">
          <cell r="A19556">
            <v>2019</v>
          </cell>
          <cell r="B19556" t="str">
            <v>Quintana Roo</v>
          </cell>
          <cell r="F19556">
            <v>31</v>
          </cell>
        </row>
        <row r="19557">
          <cell r="A19557">
            <v>2019</v>
          </cell>
          <cell r="B19557" t="str">
            <v>Quintana Roo</v>
          </cell>
          <cell r="F19557">
            <v>45</v>
          </cell>
        </row>
        <row r="19558">
          <cell r="A19558">
            <v>2019</v>
          </cell>
          <cell r="B19558" t="str">
            <v>Quintana Roo</v>
          </cell>
          <cell r="F19558">
            <v>23</v>
          </cell>
        </row>
        <row r="19559">
          <cell r="A19559">
            <v>2019</v>
          </cell>
          <cell r="B19559" t="str">
            <v>Quintana Roo</v>
          </cell>
          <cell r="F19559">
            <v>32</v>
          </cell>
        </row>
        <row r="19560">
          <cell r="A19560">
            <v>2019</v>
          </cell>
          <cell r="B19560" t="str">
            <v>Quintana Roo</v>
          </cell>
          <cell r="F19560">
            <v>15</v>
          </cell>
        </row>
        <row r="19561">
          <cell r="A19561">
            <v>2019</v>
          </cell>
          <cell r="B19561" t="str">
            <v>Quintana Roo</v>
          </cell>
          <cell r="F19561">
            <v>22</v>
          </cell>
        </row>
        <row r="19562">
          <cell r="A19562">
            <v>2019</v>
          </cell>
          <cell r="B19562" t="str">
            <v>Quintana Roo</v>
          </cell>
          <cell r="F19562">
            <v>10</v>
          </cell>
        </row>
        <row r="19563">
          <cell r="A19563">
            <v>2019</v>
          </cell>
          <cell r="B19563" t="str">
            <v>Quintana Roo</v>
          </cell>
          <cell r="F19563">
            <v>15</v>
          </cell>
        </row>
        <row r="19564">
          <cell r="A19564">
            <v>2019</v>
          </cell>
          <cell r="B19564" t="str">
            <v>Quintana Roo</v>
          </cell>
          <cell r="F19564">
            <v>7</v>
          </cell>
        </row>
        <row r="19565">
          <cell r="A19565">
            <v>2019</v>
          </cell>
          <cell r="B19565" t="str">
            <v>Quintana Roo</v>
          </cell>
          <cell r="F19565">
            <v>10</v>
          </cell>
        </row>
        <row r="19566">
          <cell r="A19566">
            <v>2019</v>
          </cell>
          <cell r="B19566" t="str">
            <v>Quintana Roo</v>
          </cell>
          <cell r="F19566">
            <v>4</v>
          </cell>
        </row>
        <row r="19567">
          <cell r="A19567">
            <v>2019</v>
          </cell>
          <cell r="B19567" t="str">
            <v>Quintana Roo</v>
          </cell>
          <cell r="F19567">
            <v>7</v>
          </cell>
        </row>
        <row r="19568">
          <cell r="A19568">
            <v>2019</v>
          </cell>
          <cell r="B19568" t="str">
            <v>Quintana Roo</v>
          </cell>
          <cell r="F19568">
            <v>2</v>
          </cell>
        </row>
        <row r="19569">
          <cell r="A19569">
            <v>2019</v>
          </cell>
          <cell r="B19569" t="str">
            <v>Quintana Roo</v>
          </cell>
          <cell r="F19569">
            <v>4</v>
          </cell>
        </row>
        <row r="19570">
          <cell r="A19570">
            <v>2019</v>
          </cell>
          <cell r="B19570" t="str">
            <v>Quintana Roo</v>
          </cell>
          <cell r="F19570">
            <v>2</v>
          </cell>
        </row>
        <row r="19571">
          <cell r="A19571">
            <v>2019</v>
          </cell>
          <cell r="B19571" t="str">
            <v>Quintana Roo</v>
          </cell>
          <cell r="F19571">
            <v>2</v>
          </cell>
        </row>
        <row r="19572">
          <cell r="A19572">
            <v>2019</v>
          </cell>
          <cell r="B19572" t="str">
            <v>Quintana Roo</v>
          </cell>
          <cell r="F19572">
            <v>1</v>
          </cell>
        </row>
        <row r="19573">
          <cell r="A19573">
            <v>2019</v>
          </cell>
          <cell r="B19573" t="str">
            <v>Quintana Roo</v>
          </cell>
          <cell r="F19573">
            <v>1</v>
          </cell>
        </row>
        <row r="19574">
          <cell r="A19574">
            <v>2019</v>
          </cell>
          <cell r="B19574" t="str">
            <v>Quintana Roo</v>
          </cell>
          <cell r="F19574">
            <v>1</v>
          </cell>
        </row>
        <row r="19575">
          <cell r="A19575">
            <v>2019</v>
          </cell>
          <cell r="B19575" t="str">
            <v>Quintana Roo</v>
          </cell>
          <cell r="F19575">
            <v>1</v>
          </cell>
        </row>
        <row r="19576">
          <cell r="A19576">
            <v>2019</v>
          </cell>
          <cell r="B19576" t="str">
            <v>Quintana Roo</v>
          </cell>
          <cell r="F19576">
            <v>1</v>
          </cell>
        </row>
        <row r="19577">
          <cell r="A19577">
            <v>2019</v>
          </cell>
          <cell r="B19577" t="str">
            <v>Quintana Roo</v>
          </cell>
          <cell r="F19577">
            <v>1</v>
          </cell>
        </row>
        <row r="19578">
          <cell r="A19578">
            <v>2019</v>
          </cell>
          <cell r="B19578" t="str">
            <v>Quintana Roo</v>
          </cell>
          <cell r="F19578">
            <v>0</v>
          </cell>
        </row>
        <row r="19579">
          <cell r="A19579">
            <v>2019</v>
          </cell>
          <cell r="B19579" t="str">
            <v>Quintana Roo</v>
          </cell>
          <cell r="F19579">
            <v>0</v>
          </cell>
        </row>
        <row r="19580">
          <cell r="A19580">
            <v>2019</v>
          </cell>
          <cell r="B19580" t="str">
            <v>Quintana Roo</v>
          </cell>
          <cell r="F19580">
            <v>0</v>
          </cell>
        </row>
        <row r="19581">
          <cell r="A19581">
            <v>2019</v>
          </cell>
          <cell r="B19581" t="str">
            <v>Quintana Roo</v>
          </cell>
          <cell r="F19581">
            <v>0</v>
          </cell>
        </row>
        <row r="19582">
          <cell r="A19582">
            <v>2020</v>
          </cell>
          <cell r="B19582" t="str">
            <v>Quintana Roo</v>
          </cell>
          <cell r="F19582">
            <v>15243</v>
          </cell>
        </row>
        <row r="19583">
          <cell r="A19583">
            <v>2020</v>
          </cell>
          <cell r="B19583" t="str">
            <v>Quintana Roo</v>
          </cell>
          <cell r="F19583">
            <v>14674</v>
          </cell>
        </row>
        <row r="19584">
          <cell r="A19584">
            <v>2020</v>
          </cell>
          <cell r="B19584" t="str">
            <v>Quintana Roo</v>
          </cell>
          <cell r="F19584">
            <v>15391</v>
          </cell>
        </row>
        <row r="19585">
          <cell r="A19585">
            <v>2020</v>
          </cell>
          <cell r="B19585" t="str">
            <v>Quintana Roo</v>
          </cell>
          <cell r="F19585">
            <v>14803</v>
          </cell>
        </row>
        <row r="19586">
          <cell r="A19586">
            <v>2020</v>
          </cell>
          <cell r="B19586" t="str">
            <v>Quintana Roo</v>
          </cell>
          <cell r="F19586">
            <v>15547</v>
          </cell>
        </row>
        <row r="19587">
          <cell r="A19587">
            <v>2020</v>
          </cell>
          <cell r="B19587" t="str">
            <v>Quintana Roo</v>
          </cell>
          <cell r="F19587">
            <v>14937</v>
          </cell>
        </row>
        <row r="19588">
          <cell r="A19588">
            <v>2020</v>
          </cell>
          <cell r="B19588" t="str">
            <v>Quintana Roo</v>
          </cell>
          <cell r="F19588">
            <v>15694</v>
          </cell>
        </row>
        <row r="19589">
          <cell r="A19589">
            <v>2020</v>
          </cell>
          <cell r="B19589" t="str">
            <v>Quintana Roo</v>
          </cell>
          <cell r="F19589">
            <v>15063</v>
          </cell>
        </row>
        <row r="19590">
          <cell r="A19590">
            <v>2020</v>
          </cell>
          <cell r="B19590" t="str">
            <v>Quintana Roo</v>
          </cell>
          <cell r="F19590">
            <v>15695</v>
          </cell>
        </row>
        <row r="19591">
          <cell r="A19591">
            <v>2020</v>
          </cell>
          <cell r="B19591" t="str">
            <v>Quintana Roo</v>
          </cell>
          <cell r="F19591">
            <v>15140</v>
          </cell>
        </row>
        <row r="19592">
          <cell r="A19592">
            <v>2020</v>
          </cell>
          <cell r="B19592" t="str">
            <v>Quintana Roo</v>
          </cell>
          <cell r="F19592">
            <v>15534</v>
          </cell>
        </row>
        <row r="19593">
          <cell r="A19593">
            <v>2020</v>
          </cell>
          <cell r="B19593" t="str">
            <v>Quintana Roo</v>
          </cell>
          <cell r="F19593">
            <v>15097</v>
          </cell>
        </row>
        <row r="19594">
          <cell r="A19594">
            <v>2020</v>
          </cell>
          <cell r="B19594" t="str">
            <v>Quintana Roo</v>
          </cell>
          <cell r="F19594">
            <v>15325</v>
          </cell>
        </row>
        <row r="19595">
          <cell r="A19595">
            <v>2020</v>
          </cell>
          <cell r="B19595" t="str">
            <v>Quintana Roo</v>
          </cell>
          <cell r="F19595">
            <v>14935</v>
          </cell>
        </row>
        <row r="19596">
          <cell r="A19596">
            <v>2020</v>
          </cell>
          <cell r="B19596" t="str">
            <v>Quintana Roo</v>
          </cell>
          <cell r="F19596">
            <v>15118</v>
          </cell>
        </row>
        <row r="19597">
          <cell r="A19597">
            <v>2020</v>
          </cell>
          <cell r="B19597" t="str">
            <v>Quintana Roo</v>
          </cell>
          <cell r="F19597">
            <v>14746</v>
          </cell>
        </row>
        <row r="19598">
          <cell r="A19598">
            <v>2020</v>
          </cell>
          <cell r="B19598" t="str">
            <v>Quintana Roo</v>
          </cell>
          <cell r="F19598">
            <v>14915</v>
          </cell>
        </row>
        <row r="19599">
          <cell r="A19599">
            <v>2020</v>
          </cell>
          <cell r="B19599" t="str">
            <v>Quintana Roo</v>
          </cell>
          <cell r="F19599">
            <v>14547</v>
          </cell>
        </row>
        <row r="19600">
          <cell r="A19600">
            <v>2020</v>
          </cell>
          <cell r="B19600" t="str">
            <v>Quintana Roo</v>
          </cell>
          <cell r="F19600">
            <v>14740</v>
          </cell>
        </row>
        <row r="19601">
          <cell r="A19601">
            <v>2020</v>
          </cell>
          <cell r="B19601" t="str">
            <v>Quintana Roo</v>
          </cell>
          <cell r="F19601">
            <v>14375</v>
          </cell>
        </row>
        <row r="19602">
          <cell r="A19602">
            <v>2020</v>
          </cell>
          <cell r="B19602" t="str">
            <v>Quintana Roo</v>
          </cell>
          <cell r="F19602">
            <v>14668</v>
          </cell>
        </row>
        <row r="19603">
          <cell r="A19603">
            <v>2020</v>
          </cell>
          <cell r="B19603" t="str">
            <v>Quintana Roo</v>
          </cell>
          <cell r="F19603">
            <v>14305</v>
          </cell>
        </row>
        <row r="19604">
          <cell r="A19604">
            <v>2020</v>
          </cell>
          <cell r="B19604" t="str">
            <v>Quintana Roo</v>
          </cell>
          <cell r="F19604">
            <v>14673</v>
          </cell>
        </row>
        <row r="19605">
          <cell r="A19605">
            <v>2020</v>
          </cell>
          <cell r="B19605" t="str">
            <v>Quintana Roo</v>
          </cell>
          <cell r="F19605">
            <v>14316</v>
          </cell>
        </row>
        <row r="19606">
          <cell r="A19606">
            <v>2020</v>
          </cell>
          <cell r="B19606" t="str">
            <v>Quintana Roo</v>
          </cell>
          <cell r="F19606">
            <v>14684</v>
          </cell>
        </row>
        <row r="19607">
          <cell r="A19607">
            <v>2020</v>
          </cell>
          <cell r="B19607" t="str">
            <v>Quintana Roo</v>
          </cell>
          <cell r="F19607">
            <v>14334</v>
          </cell>
        </row>
        <row r="19608">
          <cell r="A19608">
            <v>2020</v>
          </cell>
          <cell r="B19608" t="str">
            <v>Quintana Roo</v>
          </cell>
          <cell r="F19608">
            <v>14714</v>
          </cell>
        </row>
        <row r="19609">
          <cell r="A19609">
            <v>2020</v>
          </cell>
          <cell r="B19609" t="str">
            <v>Quintana Roo</v>
          </cell>
          <cell r="F19609">
            <v>14356</v>
          </cell>
        </row>
        <row r="19610">
          <cell r="A19610">
            <v>2020</v>
          </cell>
          <cell r="B19610" t="str">
            <v>Quintana Roo</v>
          </cell>
          <cell r="F19610">
            <v>14751</v>
          </cell>
        </row>
        <row r="19611">
          <cell r="A19611">
            <v>2020</v>
          </cell>
          <cell r="B19611" t="str">
            <v>Quintana Roo</v>
          </cell>
          <cell r="F19611">
            <v>14380</v>
          </cell>
        </row>
        <row r="19612">
          <cell r="A19612">
            <v>2020</v>
          </cell>
          <cell r="B19612" t="str">
            <v>Quintana Roo</v>
          </cell>
          <cell r="F19612">
            <v>14884</v>
          </cell>
        </row>
        <row r="19613">
          <cell r="A19613">
            <v>2020</v>
          </cell>
          <cell r="B19613" t="str">
            <v>Quintana Roo</v>
          </cell>
          <cell r="F19613">
            <v>14445</v>
          </cell>
        </row>
        <row r="19614">
          <cell r="A19614">
            <v>2020</v>
          </cell>
          <cell r="B19614" t="str">
            <v>Quintana Roo</v>
          </cell>
          <cell r="F19614">
            <v>15095</v>
          </cell>
        </row>
        <row r="19615">
          <cell r="A19615">
            <v>2020</v>
          </cell>
          <cell r="B19615" t="str">
            <v>Quintana Roo</v>
          </cell>
          <cell r="F19615">
            <v>14540</v>
          </cell>
        </row>
        <row r="19616">
          <cell r="A19616">
            <v>2020</v>
          </cell>
          <cell r="B19616" t="str">
            <v>Quintana Roo</v>
          </cell>
          <cell r="F19616">
            <v>15283</v>
          </cell>
        </row>
        <row r="19617">
          <cell r="A19617">
            <v>2020</v>
          </cell>
          <cell r="B19617" t="str">
            <v>Quintana Roo</v>
          </cell>
          <cell r="F19617">
            <v>14631</v>
          </cell>
        </row>
        <row r="19618">
          <cell r="A19618">
            <v>2020</v>
          </cell>
          <cell r="B19618" t="str">
            <v>Quintana Roo</v>
          </cell>
          <cell r="F19618">
            <v>15488</v>
          </cell>
        </row>
        <row r="19619">
          <cell r="A19619">
            <v>2020</v>
          </cell>
          <cell r="B19619" t="str">
            <v>Quintana Roo</v>
          </cell>
          <cell r="F19619">
            <v>14758</v>
          </cell>
        </row>
        <row r="19620">
          <cell r="A19620">
            <v>2020</v>
          </cell>
          <cell r="B19620" t="str">
            <v>Quintana Roo</v>
          </cell>
          <cell r="F19620">
            <v>15660</v>
          </cell>
        </row>
        <row r="19621">
          <cell r="A19621">
            <v>2020</v>
          </cell>
          <cell r="B19621" t="str">
            <v>Quintana Roo</v>
          </cell>
          <cell r="F19621">
            <v>14885</v>
          </cell>
        </row>
        <row r="19622">
          <cell r="A19622">
            <v>2020</v>
          </cell>
          <cell r="B19622" t="str">
            <v>Quintana Roo</v>
          </cell>
          <cell r="F19622">
            <v>15797</v>
          </cell>
        </row>
        <row r="19623">
          <cell r="A19623">
            <v>2020</v>
          </cell>
          <cell r="B19623" t="str">
            <v>Quintana Roo</v>
          </cell>
          <cell r="F19623">
            <v>14997</v>
          </cell>
        </row>
        <row r="19624">
          <cell r="A19624">
            <v>2020</v>
          </cell>
          <cell r="B19624" t="str">
            <v>Quintana Roo</v>
          </cell>
          <cell r="F19624">
            <v>15974</v>
          </cell>
        </row>
        <row r="19625">
          <cell r="A19625">
            <v>2020</v>
          </cell>
          <cell r="B19625" t="str">
            <v>Quintana Roo</v>
          </cell>
          <cell r="F19625">
            <v>15127</v>
          </cell>
        </row>
        <row r="19626">
          <cell r="A19626">
            <v>2020</v>
          </cell>
          <cell r="B19626" t="str">
            <v>Quintana Roo</v>
          </cell>
          <cell r="F19626">
            <v>16195</v>
          </cell>
        </row>
        <row r="19627">
          <cell r="A19627">
            <v>2020</v>
          </cell>
          <cell r="B19627" t="str">
            <v>Quintana Roo</v>
          </cell>
          <cell r="F19627">
            <v>15293</v>
          </cell>
        </row>
        <row r="19628">
          <cell r="A19628">
            <v>2020</v>
          </cell>
          <cell r="B19628" t="str">
            <v>Quintana Roo</v>
          </cell>
          <cell r="F19628">
            <v>16450</v>
          </cell>
        </row>
        <row r="19629">
          <cell r="A19629">
            <v>2020</v>
          </cell>
          <cell r="B19629" t="str">
            <v>Quintana Roo</v>
          </cell>
          <cell r="F19629">
            <v>15509</v>
          </cell>
        </row>
        <row r="19630">
          <cell r="A19630">
            <v>2020</v>
          </cell>
          <cell r="B19630" t="str">
            <v>Quintana Roo</v>
          </cell>
          <cell r="F19630">
            <v>16710</v>
          </cell>
        </row>
        <row r="19631">
          <cell r="A19631">
            <v>2020</v>
          </cell>
          <cell r="B19631" t="str">
            <v>Quintana Roo</v>
          </cell>
          <cell r="F19631">
            <v>15750</v>
          </cell>
        </row>
        <row r="19632">
          <cell r="A19632">
            <v>2020</v>
          </cell>
          <cell r="B19632" t="str">
            <v>Quintana Roo</v>
          </cell>
          <cell r="F19632">
            <v>16873</v>
          </cell>
        </row>
        <row r="19633">
          <cell r="A19633">
            <v>2020</v>
          </cell>
          <cell r="B19633" t="str">
            <v>Quintana Roo</v>
          </cell>
          <cell r="F19633">
            <v>15918</v>
          </cell>
        </row>
        <row r="19634">
          <cell r="A19634">
            <v>2020</v>
          </cell>
          <cell r="B19634" t="str">
            <v>Quintana Roo</v>
          </cell>
          <cell r="F19634">
            <v>16919</v>
          </cell>
        </row>
        <row r="19635">
          <cell r="A19635">
            <v>2020</v>
          </cell>
          <cell r="B19635" t="str">
            <v>Quintana Roo</v>
          </cell>
          <cell r="F19635">
            <v>15981</v>
          </cell>
        </row>
        <row r="19636">
          <cell r="A19636">
            <v>2020</v>
          </cell>
          <cell r="B19636" t="str">
            <v>Quintana Roo</v>
          </cell>
          <cell r="F19636">
            <v>16900</v>
          </cell>
        </row>
        <row r="19637">
          <cell r="A19637">
            <v>2020</v>
          </cell>
          <cell r="B19637" t="str">
            <v>Quintana Roo</v>
          </cell>
          <cell r="F19637">
            <v>15987</v>
          </cell>
        </row>
        <row r="19638">
          <cell r="A19638">
            <v>2020</v>
          </cell>
          <cell r="B19638" t="str">
            <v>Quintana Roo</v>
          </cell>
          <cell r="F19638">
            <v>16805</v>
          </cell>
        </row>
        <row r="19639">
          <cell r="A19639">
            <v>2020</v>
          </cell>
          <cell r="B19639" t="str">
            <v>Quintana Roo</v>
          </cell>
          <cell r="F19639">
            <v>15948</v>
          </cell>
        </row>
        <row r="19640">
          <cell r="A19640">
            <v>2020</v>
          </cell>
          <cell r="B19640" t="str">
            <v>Quintana Roo</v>
          </cell>
          <cell r="F19640">
            <v>16634</v>
          </cell>
        </row>
        <row r="19641">
          <cell r="A19641">
            <v>2020</v>
          </cell>
          <cell r="B19641" t="str">
            <v>Quintana Roo</v>
          </cell>
          <cell r="F19641">
            <v>15864</v>
          </cell>
        </row>
        <row r="19642">
          <cell r="A19642">
            <v>2020</v>
          </cell>
          <cell r="B19642" t="str">
            <v>Quintana Roo</v>
          </cell>
          <cell r="F19642">
            <v>16378</v>
          </cell>
        </row>
        <row r="19643">
          <cell r="A19643">
            <v>2020</v>
          </cell>
          <cell r="B19643" t="str">
            <v>Quintana Roo</v>
          </cell>
          <cell r="F19643">
            <v>15716</v>
          </cell>
        </row>
        <row r="19644">
          <cell r="A19644">
            <v>2020</v>
          </cell>
          <cell r="B19644" t="str">
            <v>Quintana Roo</v>
          </cell>
          <cell r="F19644">
            <v>16070</v>
          </cell>
        </row>
        <row r="19645">
          <cell r="A19645">
            <v>2020</v>
          </cell>
          <cell r="B19645" t="str">
            <v>Quintana Roo</v>
          </cell>
          <cell r="F19645">
            <v>15519</v>
          </cell>
        </row>
        <row r="19646">
          <cell r="A19646">
            <v>2020</v>
          </cell>
          <cell r="B19646" t="str">
            <v>Quintana Roo</v>
          </cell>
          <cell r="F19646">
            <v>15735</v>
          </cell>
        </row>
        <row r="19647">
          <cell r="A19647">
            <v>2020</v>
          </cell>
          <cell r="B19647" t="str">
            <v>Quintana Roo</v>
          </cell>
          <cell r="F19647">
            <v>15290</v>
          </cell>
        </row>
        <row r="19648">
          <cell r="A19648">
            <v>2020</v>
          </cell>
          <cell r="B19648" t="str">
            <v>Quintana Roo</v>
          </cell>
          <cell r="F19648">
            <v>15360</v>
          </cell>
        </row>
        <row r="19649">
          <cell r="A19649">
            <v>2020</v>
          </cell>
          <cell r="B19649" t="str">
            <v>Quintana Roo</v>
          </cell>
          <cell r="F19649">
            <v>15019</v>
          </cell>
        </row>
        <row r="19650">
          <cell r="A19650">
            <v>2020</v>
          </cell>
          <cell r="B19650" t="str">
            <v>Quintana Roo</v>
          </cell>
          <cell r="F19650">
            <v>14981</v>
          </cell>
        </row>
        <row r="19651">
          <cell r="A19651">
            <v>2020</v>
          </cell>
          <cell r="B19651" t="str">
            <v>Quintana Roo</v>
          </cell>
          <cell r="F19651">
            <v>14737</v>
          </cell>
        </row>
        <row r="19652">
          <cell r="A19652">
            <v>2020</v>
          </cell>
          <cell r="B19652" t="str">
            <v>Quintana Roo</v>
          </cell>
          <cell r="F19652">
            <v>14592</v>
          </cell>
        </row>
        <row r="19653">
          <cell r="A19653">
            <v>2020</v>
          </cell>
          <cell r="B19653" t="str">
            <v>Quintana Roo</v>
          </cell>
          <cell r="F19653">
            <v>14458</v>
          </cell>
        </row>
        <row r="19654">
          <cell r="A19654">
            <v>2020</v>
          </cell>
          <cell r="B19654" t="str">
            <v>Quintana Roo</v>
          </cell>
          <cell r="F19654">
            <v>14165</v>
          </cell>
        </row>
        <row r="19655">
          <cell r="A19655">
            <v>2020</v>
          </cell>
          <cell r="B19655" t="str">
            <v>Quintana Roo</v>
          </cell>
          <cell r="F19655">
            <v>14162</v>
          </cell>
        </row>
        <row r="19656">
          <cell r="A19656">
            <v>2020</v>
          </cell>
          <cell r="B19656" t="str">
            <v>Quintana Roo</v>
          </cell>
          <cell r="F19656">
            <v>13720</v>
          </cell>
        </row>
        <row r="19657">
          <cell r="A19657">
            <v>2020</v>
          </cell>
          <cell r="B19657" t="str">
            <v>Quintana Roo</v>
          </cell>
          <cell r="F19657">
            <v>13845</v>
          </cell>
        </row>
        <row r="19658">
          <cell r="A19658">
            <v>2020</v>
          </cell>
          <cell r="B19658" t="str">
            <v>Quintana Roo</v>
          </cell>
          <cell r="F19658">
            <v>13278</v>
          </cell>
        </row>
        <row r="19659">
          <cell r="A19659">
            <v>2020</v>
          </cell>
          <cell r="B19659" t="str">
            <v>Quintana Roo</v>
          </cell>
          <cell r="F19659">
            <v>13516</v>
          </cell>
        </row>
        <row r="19660">
          <cell r="A19660">
            <v>2020</v>
          </cell>
          <cell r="B19660" t="str">
            <v>Quintana Roo</v>
          </cell>
          <cell r="F19660">
            <v>12873</v>
          </cell>
        </row>
        <row r="19661">
          <cell r="A19661">
            <v>2020</v>
          </cell>
          <cell r="B19661" t="str">
            <v>Quintana Roo</v>
          </cell>
          <cell r="F19661">
            <v>13189</v>
          </cell>
        </row>
        <row r="19662">
          <cell r="A19662">
            <v>2020</v>
          </cell>
          <cell r="B19662" t="str">
            <v>Quintana Roo</v>
          </cell>
          <cell r="F19662">
            <v>12518</v>
          </cell>
        </row>
        <row r="19663">
          <cell r="A19663">
            <v>2020</v>
          </cell>
          <cell r="B19663" t="str">
            <v>Quintana Roo</v>
          </cell>
          <cell r="F19663">
            <v>12871</v>
          </cell>
        </row>
        <row r="19664">
          <cell r="A19664">
            <v>2020</v>
          </cell>
          <cell r="B19664" t="str">
            <v>Quintana Roo</v>
          </cell>
          <cell r="F19664">
            <v>12204</v>
          </cell>
        </row>
        <row r="19665">
          <cell r="A19665">
            <v>2020</v>
          </cell>
          <cell r="B19665" t="str">
            <v>Quintana Roo</v>
          </cell>
          <cell r="F19665">
            <v>12563</v>
          </cell>
        </row>
        <row r="19666">
          <cell r="A19666">
            <v>2020</v>
          </cell>
          <cell r="B19666" t="str">
            <v>Quintana Roo</v>
          </cell>
          <cell r="F19666">
            <v>11932</v>
          </cell>
        </row>
        <row r="19667">
          <cell r="A19667">
            <v>2020</v>
          </cell>
          <cell r="B19667" t="str">
            <v>Quintana Roo</v>
          </cell>
          <cell r="F19667">
            <v>12263</v>
          </cell>
        </row>
        <row r="19668">
          <cell r="A19668">
            <v>2020</v>
          </cell>
          <cell r="B19668" t="str">
            <v>Quintana Roo</v>
          </cell>
          <cell r="F19668">
            <v>11701</v>
          </cell>
        </row>
        <row r="19669">
          <cell r="A19669">
            <v>2020</v>
          </cell>
          <cell r="B19669" t="str">
            <v>Quintana Roo</v>
          </cell>
          <cell r="F19669">
            <v>11973</v>
          </cell>
        </row>
        <row r="19670">
          <cell r="A19670">
            <v>2020</v>
          </cell>
          <cell r="B19670" t="str">
            <v>Quintana Roo</v>
          </cell>
          <cell r="F19670">
            <v>11505</v>
          </cell>
        </row>
        <row r="19671">
          <cell r="A19671">
            <v>2020</v>
          </cell>
          <cell r="B19671" t="str">
            <v>Quintana Roo</v>
          </cell>
          <cell r="F19671">
            <v>11700</v>
          </cell>
        </row>
        <row r="19672">
          <cell r="A19672">
            <v>2020</v>
          </cell>
          <cell r="B19672" t="str">
            <v>Quintana Roo</v>
          </cell>
          <cell r="F19672">
            <v>11290</v>
          </cell>
        </row>
        <row r="19673">
          <cell r="A19673">
            <v>2020</v>
          </cell>
          <cell r="B19673" t="str">
            <v>Quintana Roo</v>
          </cell>
          <cell r="F19673">
            <v>11413</v>
          </cell>
        </row>
        <row r="19674">
          <cell r="A19674">
            <v>2020</v>
          </cell>
          <cell r="B19674" t="str">
            <v>Quintana Roo</v>
          </cell>
          <cell r="F19674">
            <v>11019</v>
          </cell>
        </row>
        <row r="19675">
          <cell r="A19675">
            <v>2020</v>
          </cell>
          <cell r="B19675" t="str">
            <v>Quintana Roo</v>
          </cell>
          <cell r="F19675">
            <v>11080</v>
          </cell>
        </row>
        <row r="19676">
          <cell r="A19676">
            <v>2020</v>
          </cell>
          <cell r="B19676" t="str">
            <v>Quintana Roo</v>
          </cell>
          <cell r="F19676">
            <v>10704</v>
          </cell>
        </row>
        <row r="19677">
          <cell r="A19677">
            <v>2020</v>
          </cell>
          <cell r="B19677" t="str">
            <v>Quintana Roo</v>
          </cell>
          <cell r="F19677">
            <v>10713</v>
          </cell>
        </row>
        <row r="19678">
          <cell r="A19678">
            <v>2020</v>
          </cell>
          <cell r="B19678" t="str">
            <v>Quintana Roo</v>
          </cell>
          <cell r="F19678">
            <v>10345</v>
          </cell>
        </row>
        <row r="19679">
          <cell r="A19679">
            <v>2020</v>
          </cell>
          <cell r="B19679" t="str">
            <v>Quintana Roo</v>
          </cell>
          <cell r="F19679">
            <v>10317</v>
          </cell>
        </row>
        <row r="19680">
          <cell r="A19680">
            <v>2020</v>
          </cell>
          <cell r="B19680" t="str">
            <v>Quintana Roo</v>
          </cell>
          <cell r="F19680">
            <v>9950</v>
          </cell>
        </row>
        <row r="19681">
          <cell r="A19681">
            <v>2020</v>
          </cell>
          <cell r="B19681" t="str">
            <v>Quintana Roo</v>
          </cell>
          <cell r="F19681">
            <v>9898</v>
          </cell>
        </row>
        <row r="19682">
          <cell r="A19682">
            <v>2020</v>
          </cell>
          <cell r="B19682" t="str">
            <v>Quintana Roo</v>
          </cell>
          <cell r="F19682">
            <v>9536</v>
          </cell>
        </row>
        <row r="19683">
          <cell r="A19683">
            <v>2020</v>
          </cell>
          <cell r="B19683" t="str">
            <v>Quintana Roo</v>
          </cell>
          <cell r="F19683">
            <v>9474</v>
          </cell>
        </row>
        <row r="19684">
          <cell r="A19684">
            <v>2020</v>
          </cell>
          <cell r="B19684" t="str">
            <v>Quintana Roo</v>
          </cell>
          <cell r="F19684">
            <v>9115</v>
          </cell>
        </row>
        <row r="19685">
          <cell r="A19685">
            <v>2020</v>
          </cell>
          <cell r="B19685" t="str">
            <v>Quintana Roo</v>
          </cell>
          <cell r="F19685">
            <v>9053</v>
          </cell>
        </row>
        <row r="19686">
          <cell r="A19686">
            <v>2020</v>
          </cell>
          <cell r="B19686" t="str">
            <v>Quintana Roo</v>
          </cell>
          <cell r="F19686">
            <v>8685</v>
          </cell>
        </row>
        <row r="19687">
          <cell r="A19687">
            <v>2020</v>
          </cell>
          <cell r="B19687" t="str">
            <v>Quintana Roo</v>
          </cell>
          <cell r="F19687">
            <v>8635</v>
          </cell>
        </row>
        <row r="19688">
          <cell r="A19688">
            <v>2020</v>
          </cell>
          <cell r="B19688" t="str">
            <v>Quintana Roo</v>
          </cell>
          <cell r="F19688">
            <v>8257</v>
          </cell>
        </row>
        <row r="19689">
          <cell r="A19689">
            <v>2020</v>
          </cell>
          <cell r="B19689" t="str">
            <v>Quintana Roo</v>
          </cell>
          <cell r="F19689">
            <v>8234</v>
          </cell>
        </row>
        <row r="19690">
          <cell r="A19690">
            <v>2020</v>
          </cell>
          <cell r="B19690" t="str">
            <v>Quintana Roo</v>
          </cell>
          <cell r="F19690">
            <v>7841</v>
          </cell>
        </row>
        <row r="19691">
          <cell r="A19691">
            <v>2020</v>
          </cell>
          <cell r="B19691" t="str">
            <v>Quintana Roo</v>
          </cell>
          <cell r="F19691">
            <v>7849</v>
          </cell>
        </row>
        <row r="19692">
          <cell r="A19692">
            <v>2020</v>
          </cell>
          <cell r="B19692" t="str">
            <v>Quintana Roo</v>
          </cell>
          <cell r="F19692">
            <v>7445</v>
          </cell>
        </row>
        <row r="19693">
          <cell r="A19693">
            <v>2020</v>
          </cell>
          <cell r="B19693" t="str">
            <v>Quintana Roo</v>
          </cell>
          <cell r="F19693">
            <v>7478</v>
          </cell>
        </row>
        <row r="19694">
          <cell r="A19694">
            <v>2020</v>
          </cell>
          <cell r="B19694" t="str">
            <v>Quintana Roo</v>
          </cell>
          <cell r="F19694">
            <v>7065</v>
          </cell>
        </row>
        <row r="19695">
          <cell r="A19695">
            <v>2020</v>
          </cell>
          <cell r="B19695" t="str">
            <v>Quintana Roo</v>
          </cell>
          <cell r="F19695">
            <v>7117</v>
          </cell>
        </row>
        <row r="19696">
          <cell r="A19696">
            <v>2020</v>
          </cell>
          <cell r="B19696" t="str">
            <v>Quintana Roo</v>
          </cell>
          <cell r="F19696">
            <v>6689</v>
          </cell>
        </row>
        <row r="19697">
          <cell r="A19697">
            <v>2020</v>
          </cell>
          <cell r="B19697" t="str">
            <v>Quintana Roo</v>
          </cell>
          <cell r="F19697">
            <v>6762</v>
          </cell>
        </row>
        <row r="19698">
          <cell r="A19698">
            <v>2020</v>
          </cell>
          <cell r="B19698" t="str">
            <v>Quintana Roo</v>
          </cell>
          <cell r="F19698">
            <v>6316</v>
          </cell>
        </row>
        <row r="19699">
          <cell r="A19699">
            <v>2020</v>
          </cell>
          <cell r="B19699" t="str">
            <v>Quintana Roo</v>
          </cell>
          <cell r="F19699">
            <v>6412</v>
          </cell>
        </row>
        <row r="19700">
          <cell r="A19700">
            <v>2020</v>
          </cell>
          <cell r="B19700" t="str">
            <v>Quintana Roo</v>
          </cell>
          <cell r="F19700">
            <v>5943</v>
          </cell>
        </row>
        <row r="19701">
          <cell r="A19701">
            <v>2020</v>
          </cell>
          <cell r="B19701" t="str">
            <v>Quintana Roo</v>
          </cell>
          <cell r="F19701">
            <v>6062</v>
          </cell>
        </row>
        <row r="19702">
          <cell r="A19702">
            <v>2020</v>
          </cell>
          <cell r="B19702" t="str">
            <v>Quintana Roo</v>
          </cell>
          <cell r="F19702">
            <v>5572</v>
          </cell>
        </row>
        <row r="19703">
          <cell r="A19703">
            <v>2020</v>
          </cell>
          <cell r="B19703" t="str">
            <v>Quintana Roo</v>
          </cell>
          <cell r="F19703">
            <v>5705</v>
          </cell>
        </row>
        <row r="19704">
          <cell r="A19704">
            <v>2020</v>
          </cell>
          <cell r="B19704" t="str">
            <v>Quintana Roo</v>
          </cell>
          <cell r="F19704">
            <v>5208</v>
          </cell>
        </row>
        <row r="19705">
          <cell r="A19705">
            <v>2020</v>
          </cell>
          <cell r="B19705" t="str">
            <v>Quintana Roo</v>
          </cell>
          <cell r="F19705">
            <v>5343</v>
          </cell>
        </row>
        <row r="19706">
          <cell r="A19706">
            <v>2020</v>
          </cell>
          <cell r="B19706" t="str">
            <v>Quintana Roo</v>
          </cell>
          <cell r="F19706">
            <v>4853</v>
          </cell>
        </row>
        <row r="19707">
          <cell r="A19707">
            <v>2020</v>
          </cell>
          <cell r="B19707" t="str">
            <v>Quintana Roo</v>
          </cell>
          <cell r="F19707">
            <v>4982</v>
          </cell>
        </row>
        <row r="19708">
          <cell r="A19708">
            <v>2020</v>
          </cell>
          <cell r="B19708" t="str">
            <v>Quintana Roo</v>
          </cell>
          <cell r="F19708">
            <v>4507</v>
          </cell>
        </row>
        <row r="19709">
          <cell r="A19709">
            <v>2020</v>
          </cell>
          <cell r="B19709" t="str">
            <v>Quintana Roo</v>
          </cell>
          <cell r="F19709">
            <v>4628</v>
          </cell>
        </row>
        <row r="19710">
          <cell r="A19710">
            <v>2020</v>
          </cell>
          <cell r="B19710" t="str">
            <v>Quintana Roo</v>
          </cell>
          <cell r="F19710">
            <v>4175</v>
          </cell>
        </row>
        <row r="19711">
          <cell r="A19711">
            <v>2020</v>
          </cell>
          <cell r="B19711" t="str">
            <v>Quintana Roo</v>
          </cell>
          <cell r="F19711">
            <v>4286</v>
          </cell>
        </row>
        <row r="19712">
          <cell r="A19712">
            <v>2020</v>
          </cell>
          <cell r="B19712" t="str">
            <v>Quintana Roo</v>
          </cell>
          <cell r="F19712">
            <v>3854</v>
          </cell>
        </row>
        <row r="19713">
          <cell r="A19713">
            <v>2020</v>
          </cell>
          <cell r="B19713" t="str">
            <v>Quintana Roo</v>
          </cell>
          <cell r="F19713">
            <v>3955</v>
          </cell>
        </row>
        <row r="19714">
          <cell r="A19714">
            <v>2020</v>
          </cell>
          <cell r="B19714" t="str">
            <v>Quintana Roo</v>
          </cell>
          <cell r="F19714">
            <v>3547</v>
          </cell>
        </row>
        <row r="19715">
          <cell r="A19715">
            <v>2020</v>
          </cell>
          <cell r="B19715" t="str">
            <v>Quintana Roo</v>
          </cell>
          <cell r="F19715">
            <v>3638</v>
          </cell>
        </row>
        <row r="19716">
          <cell r="A19716">
            <v>2020</v>
          </cell>
          <cell r="B19716" t="str">
            <v>Quintana Roo</v>
          </cell>
          <cell r="F19716">
            <v>3263</v>
          </cell>
        </row>
        <row r="19717">
          <cell r="A19717">
            <v>2020</v>
          </cell>
          <cell r="B19717" t="str">
            <v>Quintana Roo</v>
          </cell>
          <cell r="F19717">
            <v>3337</v>
          </cell>
        </row>
        <row r="19718">
          <cell r="A19718">
            <v>2020</v>
          </cell>
          <cell r="B19718" t="str">
            <v>Quintana Roo</v>
          </cell>
          <cell r="F19718">
            <v>2993</v>
          </cell>
        </row>
        <row r="19719">
          <cell r="A19719">
            <v>2020</v>
          </cell>
          <cell r="B19719" t="str">
            <v>Quintana Roo</v>
          </cell>
          <cell r="F19719">
            <v>3049</v>
          </cell>
        </row>
        <row r="19720">
          <cell r="A19720">
            <v>2020</v>
          </cell>
          <cell r="B19720" t="str">
            <v>Quintana Roo</v>
          </cell>
          <cell r="F19720">
            <v>2735</v>
          </cell>
        </row>
        <row r="19721">
          <cell r="A19721">
            <v>2020</v>
          </cell>
          <cell r="B19721" t="str">
            <v>Quintana Roo</v>
          </cell>
          <cell r="F19721">
            <v>2781</v>
          </cell>
        </row>
        <row r="19722">
          <cell r="A19722">
            <v>2020</v>
          </cell>
          <cell r="B19722" t="str">
            <v>Quintana Roo</v>
          </cell>
          <cell r="F19722">
            <v>2510</v>
          </cell>
        </row>
        <row r="19723">
          <cell r="A19723">
            <v>2020</v>
          </cell>
          <cell r="B19723" t="str">
            <v>Quintana Roo</v>
          </cell>
          <cell r="F19723">
            <v>2552</v>
          </cell>
        </row>
        <row r="19724">
          <cell r="A19724">
            <v>2020</v>
          </cell>
          <cell r="B19724" t="str">
            <v>Quintana Roo</v>
          </cell>
          <cell r="F19724">
            <v>2303</v>
          </cell>
        </row>
        <row r="19725">
          <cell r="A19725">
            <v>2020</v>
          </cell>
          <cell r="B19725" t="str">
            <v>Quintana Roo</v>
          </cell>
          <cell r="F19725">
            <v>2345</v>
          </cell>
        </row>
        <row r="19726">
          <cell r="A19726">
            <v>2020</v>
          </cell>
          <cell r="B19726" t="str">
            <v>Quintana Roo</v>
          </cell>
          <cell r="F19726">
            <v>2102</v>
          </cell>
        </row>
        <row r="19727">
          <cell r="A19727">
            <v>2020</v>
          </cell>
          <cell r="B19727" t="str">
            <v>Quintana Roo</v>
          </cell>
          <cell r="F19727">
            <v>2145</v>
          </cell>
        </row>
        <row r="19728">
          <cell r="A19728">
            <v>2020</v>
          </cell>
          <cell r="B19728" t="str">
            <v>Quintana Roo</v>
          </cell>
          <cell r="F19728">
            <v>1912</v>
          </cell>
        </row>
        <row r="19729">
          <cell r="A19729">
            <v>2020</v>
          </cell>
          <cell r="B19729" t="str">
            <v>Quintana Roo</v>
          </cell>
          <cell r="F19729">
            <v>1960</v>
          </cell>
        </row>
        <row r="19730">
          <cell r="A19730">
            <v>2020</v>
          </cell>
          <cell r="B19730" t="str">
            <v>Quintana Roo</v>
          </cell>
          <cell r="F19730">
            <v>1733</v>
          </cell>
        </row>
        <row r="19731">
          <cell r="A19731">
            <v>2020</v>
          </cell>
          <cell r="B19731" t="str">
            <v>Quintana Roo</v>
          </cell>
          <cell r="F19731">
            <v>1789</v>
          </cell>
        </row>
        <row r="19732">
          <cell r="A19732">
            <v>2020</v>
          </cell>
          <cell r="B19732" t="str">
            <v>Quintana Roo</v>
          </cell>
          <cell r="F19732">
            <v>1568</v>
          </cell>
        </row>
        <row r="19733">
          <cell r="A19733">
            <v>2020</v>
          </cell>
          <cell r="B19733" t="str">
            <v>Quintana Roo</v>
          </cell>
          <cell r="F19733">
            <v>1632</v>
          </cell>
        </row>
        <row r="19734">
          <cell r="A19734">
            <v>2020</v>
          </cell>
          <cell r="B19734" t="str">
            <v>Quintana Roo</v>
          </cell>
          <cell r="F19734">
            <v>1417</v>
          </cell>
        </row>
        <row r="19735">
          <cell r="A19735">
            <v>2020</v>
          </cell>
          <cell r="B19735" t="str">
            <v>Quintana Roo</v>
          </cell>
          <cell r="F19735">
            <v>1488</v>
          </cell>
        </row>
        <row r="19736">
          <cell r="A19736">
            <v>2020</v>
          </cell>
          <cell r="B19736" t="str">
            <v>Quintana Roo</v>
          </cell>
          <cell r="F19736">
            <v>1276</v>
          </cell>
        </row>
        <row r="19737">
          <cell r="A19737">
            <v>2020</v>
          </cell>
          <cell r="B19737" t="str">
            <v>Quintana Roo</v>
          </cell>
          <cell r="F19737">
            <v>1355</v>
          </cell>
        </row>
        <row r="19738">
          <cell r="A19738">
            <v>2020</v>
          </cell>
          <cell r="B19738" t="str">
            <v>Quintana Roo</v>
          </cell>
          <cell r="F19738">
            <v>1148</v>
          </cell>
        </row>
        <row r="19739">
          <cell r="A19739">
            <v>2020</v>
          </cell>
          <cell r="B19739" t="str">
            <v>Quintana Roo</v>
          </cell>
          <cell r="F19739">
            <v>1233</v>
          </cell>
        </row>
        <row r="19740">
          <cell r="A19740">
            <v>2020</v>
          </cell>
          <cell r="B19740" t="str">
            <v>Quintana Roo</v>
          </cell>
          <cell r="F19740">
            <v>1028</v>
          </cell>
        </row>
        <row r="19741">
          <cell r="A19741">
            <v>2020</v>
          </cell>
          <cell r="B19741" t="str">
            <v>Quintana Roo</v>
          </cell>
          <cell r="F19741">
            <v>1120</v>
          </cell>
        </row>
        <row r="19742">
          <cell r="A19742">
            <v>2020</v>
          </cell>
          <cell r="B19742" t="str">
            <v>Quintana Roo</v>
          </cell>
          <cell r="F19742">
            <v>916</v>
          </cell>
        </row>
        <row r="19743">
          <cell r="A19743">
            <v>2020</v>
          </cell>
          <cell r="B19743" t="str">
            <v>Quintana Roo</v>
          </cell>
          <cell r="F19743">
            <v>1011</v>
          </cell>
        </row>
        <row r="19744">
          <cell r="A19744">
            <v>2020</v>
          </cell>
          <cell r="B19744" t="str">
            <v>Quintana Roo</v>
          </cell>
          <cell r="F19744">
            <v>813</v>
          </cell>
        </row>
        <row r="19745">
          <cell r="A19745">
            <v>2020</v>
          </cell>
          <cell r="B19745" t="str">
            <v>Quintana Roo</v>
          </cell>
          <cell r="F19745">
            <v>907</v>
          </cell>
        </row>
        <row r="19746">
          <cell r="A19746">
            <v>2020</v>
          </cell>
          <cell r="B19746" t="str">
            <v>Quintana Roo</v>
          </cell>
          <cell r="F19746">
            <v>718</v>
          </cell>
        </row>
        <row r="19747">
          <cell r="A19747">
            <v>2020</v>
          </cell>
          <cell r="B19747" t="str">
            <v>Quintana Roo</v>
          </cell>
          <cell r="F19747">
            <v>811</v>
          </cell>
        </row>
        <row r="19748">
          <cell r="A19748">
            <v>2020</v>
          </cell>
          <cell r="B19748" t="str">
            <v>Quintana Roo</v>
          </cell>
          <cell r="F19748">
            <v>631</v>
          </cell>
        </row>
        <row r="19749">
          <cell r="A19749">
            <v>2020</v>
          </cell>
          <cell r="B19749" t="str">
            <v>Quintana Roo</v>
          </cell>
          <cell r="F19749">
            <v>722</v>
          </cell>
        </row>
        <row r="19750">
          <cell r="A19750">
            <v>2020</v>
          </cell>
          <cell r="B19750" t="str">
            <v>Quintana Roo</v>
          </cell>
          <cell r="F19750">
            <v>553</v>
          </cell>
        </row>
        <row r="19751">
          <cell r="A19751">
            <v>2020</v>
          </cell>
          <cell r="B19751" t="str">
            <v>Quintana Roo</v>
          </cell>
          <cell r="F19751">
            <v>641</v>
          </cell>
        </row>
        <row r="19752">
          <cell r="A19752">
            <v>2020</v>
          </cell>
          <cell r="B19752" t="str">
            <v>Quintana Roo</v>
          </cell>
          <cell r="F19752">
            <v>479</v>
          </cell>
        </row>
        <row r="19753">
          <cell r="A19753">
            <v>2020</v>
          </cell>
          <cell r="B19753" t="str">
            <v>Quintana Roo</v>
          </cell>
          <cell r="F19753">
            <v>562</v>
          </cell>
        </row>
        <row r="19754">
          <cell r="A19754">
            <v>2020</v>
          </cell>
          <cell r="B19754" t="str">
            <v>Quintana Roo</v>
          </cell>
          <cell r="F19754">
            <v>411</v>
          </cell>
        </row>
        <row r="19755">
          <cell r="A19755">
            <v>2020</v>
          </cell>
          <cell r="B19755" t="str">
            <v>Quintana Roo</v>
          </cell>
          <cell r="F19755">
            <v>489</v>
          </cell>
        </row>
        <row r="19756">
          <cell r="A19756">
            <v>2020</v>
          </cell>
          <cell r="B19756" t="str">
            <v>Quintana Roo</v>
          </cell>
          <cell r="F19756">
            <v>350</v>
          </cell>
        </row>
        <row r="19757">
          <cell r="A19757">
            <v>2020</v>
          </cell>
          <cell r="B19757" t="str">
            <v>Quintana Roo</v>
          </cell>
          <cell r="F19757">
            <v>422</v>
          </cell>
        </row>
        <row r="19758">
          <cell r="A19758">
            <v>2020</v>
          </cell>
          <cell r="B19758" t="str">
            <v>Quintana Roo</v>
          </cell>
          <cell r="F19758">
            <v>295</v>
          </cell>
        </row>
        <row r="19759">
          <cell r="A19759">
            <v>2020</v>
          </cell>
          <cell r="B19759" t="str">
            <v>Quintana Roo</v>
          </cell>
          <cell r="F19759">
            <v>359</v>
          </cell>
        </row>
        <row r="19760">
          <cell r="A19760">
            <v>2020</v>
          </cell>
          <cell r="B19760" t="str">
            <v>Quintana Roo</v>
          </cell>
          <cell r="F19760">
            <v>247</v>
          </cell>
        </row>
        <row r="19761">
          <cell r="A19761">
            <v>2020</v>
          </cell>
          <cell r="B19761" t="str">
            <v>Quintana Roo</v>
          </cell>
          <cell r="F19761">
            <v>302</v>
          </cell>
        </row>
        <row r="19762">
          <cell r="A19762">
            <v>2020</v>
          </cell>
          <cell r="B19762" t="str">
            <v>Quintana Roo</v>
          </cell>
          <cell r="F19762">
            <v>202</v>
          </cell>
        </row>
        <row r="19763">
          <cell r="A19763">
            <v>2020</v>
          </cell>
          <cell r="B19763" t="str">
            <v>Quintana Roo</v>
          </cell>
          <cell r="F19763">
            <v>254</v>
          </cell>
        </row>
        <row r="19764">
          <cell r="A19764">
            <v>2020</v>
          </cell>
          <cell r="B19764" t="str">
            <v>Quintana Roo</v>
          </cell>
          <cell r="F19764">
            <v>163</v>
          </cell>
        </row>
        <row r="19765">
          <cell r="A19765">
            <v>2020</v>
          </cell>
          <cell r="B19765" t="str">
            <v>Quintana Roo</v>
          </cell>
          <cell r="F19765">
            <v>211</v>
          </cell>
        </row>
        <row r="19766">
          <cell r="A19766">
            <v>2020</v>
          </cell>
          <cell r="B19766" t="str">
            <v>Quintana Roo</v>
          </cell>
          <cell r="F19766">
            <v>129</v>
          </cell>
        </row>
        <row r="19767">
          <cell r="A19767">
            <v>2020</v>
          </cell>
          <cell r="B19767" t="str">
            <v>Quintana Roo</v>
          </cell>
          <cell r="F19767">
            <v>172</v>
          </cell>
        </row>
        <row r="19768">
          <cell r="A19768">
            <v>2020</v>
          </cell>
          <cell r="B19768" t="str">
            <v>Quintana Roo</v>
          </cell>
          <cell r="F19768">
            <v>102</v>
          </cell>
        </row>
        <row r="19769">
          <cell r="A19769">
            <v>2020</v>
          </cell>
          <cell r="B19769" t="str">
            <v>Quintana Roo</v>
          </cell>
          <cell r="F19769">
            <v>138</v>
          </cell>
        </row>
        <row r="19770">
          <cell r="A19770">
            <v>2020</v>
          </cell>
          <cell r="B19770" t="str">
            <v>Quintana Roo</v>
          </cell>
          <cell r="F19770">
            <v>79</v>
          </cell>
        </row>
        <row r="19771">
          <cell r="A19771">
            <v>2020</v>
          </cell>
          <cell r="B19771" t="str">
            <v>Quintana Roo</v>
          </cell>
          <cell r="F19771">
            <v>109</v>
          </cell>
        </row>
        <row r="19772">
          <cell r="A19772">
            <v>2020</v>
          </cell>
          <cell r="B19772" t="str">
            <v>Quintana Roo</v>
          </cell>
          <cell r="F19772">
            <v>60</v>
          </cell>
        </row>
        <row r="19773">
          <cell r="A19773">
            <v>2020</v>
          </cell>
          <cell r="B19773" t="str">
            <v>Quintana Roo</v>
          </cell>
          <cell r="F19773">
            <v>84</v>
          </cell>
        </row>
        <row r="19774">
          <cell r="A19774">
            <v>2020</v>
          </cell>
          <cell r="B19774" t="str">
            <v>Quintana Roo</v>
          </cell>
          <cell r="F19774">
            <v>45</v>
          </cell>
        </row>
        <row r="19775">
          <cell r="A19775">
            <v>2020</v>
          </cell>
          <cell r="B19775" t="str">
            <v>Quintana Roo</v>
          </cell>
          <cell r="F19775">
            <v>64</v>
          </cell>
        </row>
        <row r="19776">
          <cell r="A19776">
            <v>2020</v>
          </cell>
          <cell r="B19776" t="str">
            <v>Quintana Roo</v>
          </cell>
          <cell r="F19776">
            <v>33</v>
          </cell>
        </row>
        <row r="19777">
          <cell r="A19777">
            <v>2020</v>
          </cell>
          <cell r="B19777" t="str">
            <v>Quintana Roo</v>
          </cell>
          <cell r="F19777">
            <v>48</v>
          </cell>
        </row>
        <row r="19778">
          <cell r="A19778">
            <v>2020</v>
          </cell>
          <cell r="B19778" t="str">
            <v>Quintana Roo</v>
          </cell>
          <cell r="F19778">
            <v>23</v>
          </cell>
        </row>
        <row r="19779">
          <cell r="A19779">
            <v>2020</v>
          </cell>
          <cell r="B19779" t="str">
            <v>Quintana Roo</v>
          </cell>
          <cell r="F19779">
            <v>34</v>
          </cell>
        </row>
        <row r="19780">
          <cell r="A19780">
            <v>2020</v>
          </cell>
          <cell r="B19780" t="str">
            <v>Quintana Roo</v>
          </cell>
          <cell r="F19780">
            <v>17</v>
          </cell>
        </row>
        <row r="19781">
          <cell r="A19781">
            <v>2020</v>
          </cell>
          <cell r="B19781" t="str">
            <v>Quintana Roo</v>
          </cell>
          <cell r="F19781">
            <v>24</v>
          </cell>
        </row>
        <row r="19782">
          <cell r="A19782">
            <v>2020</v>
          </cell>
          <cell r="B19782" t="str">
            <v>Quintana Roo</v>
          </cell>
          <cell r="F19782">
            <v>11</v>
          </cell>
        </row>
        <row r="19783">
          <cell r="A19783">
            <v>2020</v>
          </cell>
          <cell r="B19783" t="str">
            <v>Quintana Roo</v>
          </cell>
          <cell r="F19783">
            <v>16</v>
          </cell>
        </row>
        <row r="19784">
          <cell r="A19784">
            <v>2020</v>
          </cell>
          <cell r="B19784" t="str">
            <v>Quintana Roo</v>
          </cell>
          <cell r="F19784">
            <v>7</v>
          </cell>
        </row>
        <row r="19785">
          <cell r="A19785">
            <v>2020</v>
          </cell>
          <cell r="B19785" t="str">
            <v>Quintana Roo</v>
          </cell>
          <cell r="F19785">
            <v>10</v>
          </cell>
        </row>
        <row r="19786">
          <cell r="A19786">
            <v>2020</v>
          </cell>
          <cell r="B19786" t="str">
            <v>Quintana Roo</v>
          </cell>
          <cell r="F19786">
            <v>5</v>
          </cell>
        </row>
        <row r="19787">
          <cell r="A19787">
            <v>2020</v>
          </cell>
          <cell r="B19787" t="str">
            <v>Quintana Roo</v>
          </cell>
          <cell r="F19787">
            <v>7</v>
          </cell>
        </row>
        <row r="19788">
          <cell r="A19788">
            <v>2020</v>
          </cell>
          <cell r="B19788" t="str">
            <v>Quintana Roo</v>
          </cell>
          <cell r="F19788">
            <v>3</v>
          </cell>
        </row>
        <row r="19789">
          <cell r="A19789">
            <v>2020</v>
          </cell>
          <cell r="B19789" t="str">
            <v>Quintana Roo</v>
          </cell>
          <cell r="F19789">
            <v>4</v>
          </cell>
        </row>
        <row r="19790">
          <cell r="A19790">
            <v>2020</v>
          </cell>
          <cell r="B19790" t="str">
            <v>Quintana Roo</v>
          </cell>
          <cell r="F19790">
            <v>1</v>
          </cell>
        </row>
        <row r="19791">
          <cell r="A19791">
            <v>2020</v>
          </cell>
          <cell r="B19791" t="str">
            <v>Quintana Roo</v>
          </cell>
          <cell r="F19791">
            <v>2</v>
          </cell>
        </row>
        <row r="19792">
          <cell r="A19792">
            <v>2020</v>
          </cell>
          <cell r="B19792" t="str">
            <v>Quintana Roo</v>
          </cell>
          <cell r="F19792">
            <v>1</v>
          </cell>
        </row>
        <row r="19793">
          <cell r="A19793">
            <v>2020</v>
          </cell>
          <cell r="B19793" t="str">
            <v>Quintana Roo</v>
          </cell>
          <cell r="F19793">
            <v>1</v>
          </cell>
        </row>
        <row r="19794">
          <cell r="A19794">
            <v>2020</v>
          </cell>
          <cell r="B19794" t="str">
            <v>Quintana Roo</v>
          </cell>
          <cell r="F19794">
            <v>1</v>
          </cell>
        </row>
        <row r="19795">
          <cell r="A19795">
            <v>2020</v>
          </cell>
          <cell r="B19795" t="str">
            <v>Quintana Roo</v>
          </cell>
          <cell r="F19795">
            <v>1</v>
          </cell>
        </row>
        <row r="19796">
          <cell r="A19796">
            <v>2020</v>
          </cell>
          <cell r="B19796" t="str">
            <v>Quintana Roo</v>
          </cell>
          <cell r="F19796">
            <v>1</v>
          </cell>
        </row>
        <row r="19797">
          <cell r="A19797">
            <v>2020</v>
          </cell>
          <cell r="B19797" t="str">
            <v>Quintana Roo</v>
          </cell>
          <cell r="F19797">
            <v>1</v>
          </cell>
        </row>
        <row r="19798">
          <cell r="A19798">
            <v>2020</v>
          </cell>
          <cell r="B19798" t="str">
            <v>Quintana Roo</v>
          </cell>
          <cell r="F19798">
            <v>0</v>
          </cell>
        </row>
        <row r="19799">
          <cell r="A19799">
            <v>2020</v>
          </cell>
          <cell r="B19799" t="str">
            <v>Quintana Roo</v>
          </cell>
          <cell r="F19799">
            <v>0</v>
          </cell>
        </row>
        <row r="19800">
          <cell r="A19800">
            <v>2020</v>
          </cell>
          <cell r="B19800" t="str">
            <v>Quintana Roo</v>
          </cell>
          <cell r="F19800">
            <v>0</v>
          </cell>
        </row>
        <row r="19801">
          <cell r="A19801">
            <v>2020</v>
          </cell>
          <cell r="B19801" t="str">
            <v>Quintana Roo</v>
          </cell>
          <cell r="F19801">
            <v>0</v>
          </cell>
        </row>
        <row r="19802">
          <cell r="A19802">
            <v>2021</v>
          </cell>
          <cell r="B19802" t="str">
            <v>Quintana Roo</v>
          </cell>
          <cell r="F19802">
            <v>15233</v>
          </cell>
        </row>
        <row r="19803">
          <cell r="A19803">
            <v>2021</v>
          </cell>
          <cell r="B19803" t="str">
            <v>Quintana Roo</v>
          </cell>
          <cell r="F19803">
            <v>14663</v>
          </cell>
        </row>
        <row r="19804">
          <cell r="A19804">
            <v>2021</v>
          </cell>
          <cell r="B19804" t="str">
            <v>Quintana Roo</v>
          </cell>
          <cell r="F19804">
            <v>15385</v>
          </cell>
        </row>
        <row r="19805">
          <cell r="A19805">
            <v>2021</v>
          </cell>
          <cell r="B19805" t="str">
            <v>Quintana Roo</v>
          </cell>
          <cell r="F19805">
            <v>14798</v>
          </cell>
        </row>
        <row r="19806">
          <cell r="A19806">
            <v>2021</v>
          </cell>
          <cell r="B19806" t="str">
            <v>Quintana Roo</v>
          </cell>
          <cell r="F19806">
            <v>15546</v>
          </cell>
        </row>
        <row r="19807">
          <cell r="A19807">
            <v>2021</v>
          </cell>
          <cell r="B19807" t="str">
            <v>Quintana Roo</v>
          </cell>
          <cell r="F19807">
            <v>14936</v>
          </cell>
        </row>
        <row r="19808">
          <cell r="A19808">
            <v>2021</v>
          </cell>
          <cell r="B19808" t="str">
            <v>Quintana Roo</v>
          </cell>
          <cell r="F19808">
            <v>15699</v>
          </cell>
        </row>
        <row r="19809">
          <cell r="A19809">
            <v>2021</v>
          </cell>
          <cell r="B19809" t="str">
            <v>Quintana Roo</v>
          </cell>
          <cell r="F19809">
            <v>15066</v>
          </cell>
        </row>
        <row r="19810">
          <cell r="A19810">
            <v>2021</v>
          </cell>
          <cell r="B19810" t="str">
            <v>Quintana Roo</v>
          </cell>
          <cell r="F19810">
            <v>15841</v>
          </cell>
        </row>
        <row r="19811">
          <cell r="A19811">
            <v>2021</v>
          </cell>
          <cell r="B19811" t="str">
            <v>Quintana Roo</v>
          </cell>
          <cell r="F19811">
            <v>15187</v>
          </cell>
        </row>
        <row r="19812">
          <cell r="A19812">
            <v>2021</v>
          </cell>
          <cell r="B19812" t="str">
            <v>Quintana Roo</v>
          </cell>
          <cell r="F19812">
            <v>15791</v>
          </cell>
        </row>
        <row r="19813">
          <cell r="A19813">
            <v>2021</v>
          </cell>
          <cell r="B19813" t="str">
            <v>Quintana Roo</v>
          </cell>
          <cell r="F19813">
            <v>15219</v>
          </cell>
        </row>
        <row r="19814">
          <cell r="A19814">
            <v>2021</v>
          </cell>
          <cell r="B19814" t="str">
            <v>Quintana Roo</v>
          </cell>
          <cell r="F19814">
            <v>15580</v>
          </cell>
        </row>
        <row r="19815">
          <cell r="A19815">
            <v>2021</v>
          </cell>
          <cell r="B19815" t="str">
            <v>Quintana Roo</v>
          </cell>
          <cell r="F19815">
            <v>15134</v>
          </cell>
        </row>
        <row r="19816">
          <cell r="A19816">
            <v>2021</v>
          </cell>
          <cell r="B19816" t="str">
            <v>Quintana Roo</v>
          </cell>
          <cell r="F19816">
            <v>15370</v>
          </cell>
        </row>
        <row r="19817">
          <cell r="A19817">
            <v>2021</v>
          </cell>
          <cell r="B19817" t="str">
            <v>Quintana Roo</v>
          </cell>
          <cell r="F19817">
            <v>14972</v>
          </cell>
        </row>
        <row r="19818">
          <cell r="A19818">
            <v>2021</v>
          </cell>
          <cell r="B19818" t="str">
            <v>Quintana Roo</v>
          </cell>
          <cell r="F19818">
            <v>15165</v>
          </cell>
        </row>
        <row r="19819">
          <cell r="A19819">
            <v>2021</v>
          </cell>
          <cell r="B19819" t="str">
            <v>Quintana Roo</v>
          </cell>
          <cell r="F19819">
            <v>14786</v>
          </cell>
        </row>
        <row r="19820">
          <cell r="A19820">
            <v>2021</v>
          </cell>
          <cell r="B19820" t="str">
            <v>Quintana Roo</v>
          </cell>
          <cell r="F19820">
            <v>14963</v>
          </cell>
        </row>
        <row r="19821">
          <cell r="A19821">
            <v>2021</v>
          </cell>
          <cell r="B19821" t="str">
            <v>Quintana Roo</v>
          </cell>
          <cell r="F19821">
            <v>14588</v>
          </cell>
        </row>
        <row r="19822">
          <cell r="A19822">
            <v>2021</v>
          </cell>
          <cell r="B19822" t="str">
            <v>Quintana Roo</v>
          </cell>
          <cell r="F19822">
            <v>14825</v>
          </cell>
        </row>
        <row r="19823">
          <cell r="A19823">
            <v>2021</v>
          </cell>
          <cell r="B19823" t="str">
            <v>Quintana Roo</v>
          </cell>
          <cell r="F19823">
            <v>14461</v>
          </cell>
        </row>
        <row r="19824">
          <cell r="A19824">
            <v>2021</v>
          </cell>
          <cell r="B19824" t="str">
            <v>Quintana Roo</v>
          </cell>
          <cell r="F19824">
            <v>14789</v>
          </cell>
        </row>
        <row r="19825">
          <cell r="A19825">
            <v>2021</v>
          </cell>
          <cell r="B19825" t="str">
            <v>Quintana Roo</v>
          </cell>
          <cell r="F19825">
            <v>14436</v>
          </cell>
        </row>
        <row r="19826">
          <cell r="A19826">
            <v>2021</v>
          </cell>
          <cell r="B19826" t="str">
            <v>Quintana Roo</v>
          </cell>
          <cell r="F19826">
            <v>14792</v>
          </cell>
        </row>
        <row r="19827">
          <cell r="A19827">
            <v>2021</v>
          </cell>
          <cell r="B19827" t="str">
            <v>Quintana Roo</v>
          </cell>
          <cell r="F19827">
            <v>14445</v>
          </cell>
        </row>
        <row r="19828">
          <cell r="A19828">
            <v>2021</v>
          </cell>
          <cell r="B19828" t="str">
            <v>Quintana Roo</v>
          </cell>
          <cell r="F19828">
            <v>14802</v>
          </cell>
        </row>
        <row r="19829">
          <cell r="A19829">
            <v>2021</v>
          </cell>
          <cell r="B19829" t="str">
            <v>Quintana Roo</v>
          </cell>
          <cell r="F19829">
            <v>14462</v>
          </cell>
        </row>
        <row r="19830">
          <cell r="A19830">
            <v>2021</v>
          </cell>
          <cell r="B19830" t="str">
            <v>Quintana Roo</v>
          </cell>
          <cell r="F19830">
            <v>14827</v>
          </cell>
        </row>
        <row r="19831">
          <cell r="A19831">
            <v>2021</v>
          </cell>
          <cell r="B19831" t="str">
            <v>Quintana Roo</v>
          </cell>
          <cell r="F19831">
            <v>14482</v>
          </cell>
        </row>
        <row r="19832">
          <cell r="A19832">
            <v>2021</v>
          </cell>
          <cell r="B19832" t="str">
            <v>Quintana Roo</v>
          </cell>
          <cell r="F19832">
            <v>14979</v>
          </cell>
        </row>
        <row r="19833">
          <cell r="A19833">
            <v>2021</v>
          </cell>
          <cell r="B19833" t="str">
            <v>Quintana Roo</v>
          </cell>
          <cell r="F19833">
            <v>14569</v>
          </cell>
        </row>
        <row r="19834">
          <cell r="A19834">
            <v>2021</v>
          </cell>
          <cell r="B19834" t="str">
            <v>Quintana Roo</v>
          </cell>
          <cell r="F19834">
            <v>15223</v>
          </cell>
        </row>
        <row r="19835">
          <cell r="A19835">
            <v>2021</v>
          </cell>
          <cell r="B19835" t="str">
            <v>Quintana Roo</v>
          </cell>
          <cell r="F19835">
            <v>14697</v>
          </cell>
        </row>
        <row r="19836">
          <cell r="A19836">
            <v>2021</v>
          </cell>
          <cell r="B19836" t="str">
            <v>Quintana Roo</v>
          </cell>
          <cell r="F19836">
            <v>15424</v>
          </cell>
        </row>
        <row r="19837">
          <cell r="A19837">
            <v>2021</v>
          </cell>
          <cell r="B19837" t="str">
            <v>Quintana Roo</v>
          </cell>
          <cell r="F19837">
            <v>14788</v>
          </cell>
        </row>
        <row r="19838">
          <cell r="A19838">
            <v>2021</v>
          </cell>
          <cell r="B19838" t="str">
            <v>Quintana Roo</v>
          </cell>
          <cell r="F19838">
            <v>15601</v>
          </cell>
        </row>
        <row r="19839">
          <cell r="A19839">
            <v>2021</v>
          </cell>
          <cell r="B19839" t="str">
            <v>Quintana Roo</v>
          </cell>
          <cell r="F19839">
            <v>14875</v>
          </cell>
        </row>
        <row r="19840">
          <cell r="A19840">
            <v>2021</v>
          </cell>
          <cell r="B19840" t="str">
            <v>Quintana Roo</v>
          </cell>
          <cell r="F19840">
            <v>15796</v>
          </cell>
        </row>
        <row r="19841">
          <cell r="A19841">
            <v>2021</v>
          </cell>
          <cell r="B19841" t="str">
            <v>Quintana Roo</v>
          </cell>
          <cell r="F19841">
            <v>14996</v>
          </cell>
        </row>
        <row r="19842">
          <cell r="A19842">
            <v>2021</v>
          </cell>
          <cell r="B19842" t="str">
            <v>Quintana Roo</v>
          </cell>
          <cell r="F19842">
            <v>16004</v>
          </cell>
        </row>
        <row r="19843">
          <cell r="A19843">
            <v>2021</v>
          </cell>
          <cell r="B19843" t="str">
            <v>Quintana Roo</v>
          </cell>
          <cell r="F19843">
            <v>15148</v>
          </cell>
        </row>
        <row r="19844">
          <cell r="A19844">
            <v>2021</v>
          </cell>
          <cell r="B19844" t="str">
            <v>Quintana Roo</v>
          </cell>
          <cell r="F19844">
            <v>16177</v>
          </cell>
        </row>
        <row r="19845">
          <cell r="A19845">
            <v>2021</v>
          </cell>
          <cell r="B19845" t="str">
            <v>Quintana Roo</v>
          </cell>
          <cell r="F19845">
            <v>15284</v>
          </cell>
        </row>
        <row r="19846">
          <cell r="A19846">
            <v>2021</v>
          </cell>
          <cell r="B19846" t="str">
            <v>Quintana Roo</v>
          </cell>
          <cell r="F19846">
            <v>16347</v>
          </cell>
        </row>
        <row r="19847">
          <cell r="A19847">
            <v>2021</v>
          </cell>
          <cell r="B19847" t="str">
            <v>Quintana Roo</v>
          </cell>
          <cell r="F19847">
            <v>15410</v>
          </cell>
        </row>
        <row r="19848">
          <cell r="A19848">
            <v>2021</v>
          </cell>
          <cell r="B19848" t="str">
            <v>Quintana Roo</v>
          </cell>
          <cell r="F19848">
            <v>16562</v>
          </cell>
        </row>
        <row r="19849">
          <cell r="A19849">
            <v>2021</v>
          </cell>
          <cell r="B19849" t="str">
            <v>Quintana Roo</v>
          </cell>
          <cell r="F19849">
            <v>15574</v>
          </cell>
        </row>
        <row r="19850">
          <cell r="A19850">
            <v>2021</v>
          </cell>
          <cell r="B19850" t="str">
            <v>Quintana Roo</v>
          </cell>
          <cell r="F19850">
            <v>16812</v>
          </cell>
        </row>
        <row r="19851">
          <cell r="A19851">
            <v>2021</v>
          </cell>
          <cell r="B19851" t="str">
            <v>Quintana Roo</v>
          </cell>
          <cell r="F19851">
            <v>15788</v>
          </cell>
        </row>
        <row r="19852">
          <cell r="A19852">
            <v>2021</v>
          </cell>
          <cell r="B19852" t="str">
            <v>Quintana Roo</v>
          </cell>
          <cell r="F19852">
            <v>17009</v>
          </cell>
        </row>
        <row r="19853">
          <cell r="A19853">
            <v>2021</v>
          </cell>
          <cell r="B19853" t="str">
            <v>Quintana Roo</v>
          </cell>
          <cell r="F19853">
            <v>15983</v>
          </cell>
        </row>
        <row r="19854">
          <cell r="A19854">
            <v>2021</v>
          </cell>
          <cell r="B19854" t="str">
            <v>Quintana Roo</v>
          </cell>
          <cell r="F19854">
            <v>17114</v>
          </cell>
        </row>
        <row r="19855">
          <cell r="A19855">
            <v>2021</v>
          </cell>
          <cell r="B19855" t="str">
            <v>Quintana Roo</v>
          </cell>
          <cell r="F19855">
            <v>16105</v>
          </cell>
        </row>
        <row r="19856">
          <cell r="A19856">
            <v>2021</v>
          </cell>
          <cell r="B19856" t="str">
            <v>Quintana Roo</v>
          </cell>
          <cell r="F19856">
            <v>17158</v>
          </cell>
        </row>
        <row r="19857">
          <cell r="A19857">
            <v>2021</v>
          </cell>
          <cell r="B19857" t="str">
            <v>Quintana Roo</v>
          </cell>
          <cell r="F19857">
            <v>16167</v>
          </cell>
        </row>
        <row r="19858">
          <cell r="A19858">
            <v>2021</v>
          </cell>
          <cell r="B19858" t="str">
            <v>Quintana Roo</v>
          </cell>
          <cell r="F19858">
            <v>17136</v>
          </cell>
        </row>
        <row r="19859">
          <cell r="A19859">
            <v>2021</v>
          </cell>
          <cell r="B19859" t="str">
            <v>Quintana Roo</v>
          </cell>
          <cell r="F19859">
            <v>16173</v>
          </cell>
        </row>
        <row r="19860">
          <cell r="A19860">
            <v>2021</v>
          </cell>
          <cell r="B19860" t="str">
            <v>Quintana Roo</v>
          </cell>
          <cell r="F19860">
            <v>17035</v>
          </cell>
        </row>
        <row r="19861">
          <cell r="A19861">
            <v>2021</v>
          </cell>
          <cell r="B19861" t="str">
            <v>Quintana Roo</v>
          </cell>
          <cell r="F19861">
            <v>16131</v>
          </cell>
        </row>
        <row r="19862">
          <cell r="A19862">
            <v>2021</v>
          </cell>
          <cell r="B19862" t="str">
            <v>Quintana Roo</v>
          </cell>
          <cell r="F19862">
            <v>16806</v>
          </cell>
        </row>
        <row r="19863">
          <cell r="A19863">
            <v>2021</v>
          </cell>
          <cell r="B19863" t="str">
            <v>Quintana Roo</v>
          </cell>
          <cell r="F19863">
            <v>15997</v>
          </cell>
        </row>
        <row r="19864">
          <cell r="A19864">
            <v>2021</v>
          </cell>
          <cell r="B19864" t="str">
            <v>Quintana Roo</v>
          </cell>
          <cell r="F19864">
            <v>16493</v>
          </cell>
        </row>
        <row r="19865">
          <cell r="A19865">
            <v>2021</v>
          </cell>
          <cell r="B19865" t="str">
            <v>Quintana Roo</v>
          </cell>
          <cell r="F19865">
            <v>15799</v>
          </cell>
        </row>
        <row r="19866">
          <cell r="A19866">
            <v>2021</v>
          </cell>
          <cell r="B19866" t="str">
            <v>Quintana Roo</v>
          </cell>
          <cell r="F19866">
            <v>16181</v>
          </cell>
        </row>
        <row r="19867">
          <cell r="A19867">
            <v>2021</v>
          </cell>
          <cell r="B19867" t="str">
            <v>Quintana Roo</v>
          </cell>
          <cell r="F19867">
            <v>15599</v>
          </cell>
        </row>
        <row r="19868">
          <cell r="A19868">
            <v>2021</v>
          </cell>
          <cell r="B19868" t="str">
            <v>Quintana Roo</v>
          </cell>
          <cell r="F19868">
            <v>15843</v>
          </cell>
        </row>
        <row r="19869">
          <cell r="A19869">
            <v>2021</v>
          </cell>
          <cell r="B19869" t="str">
            <v>Quintana Roo</v>
          </cell>
          <cell r="F19869">
            <v>15371</v>
          </cell>
        </row>
        <row r="19870">
          <cell r="A19870">
            <v>2021</v>
          </cell>
          <cell r="B19870" t="str">
            <v>Quintana Roo</v>
          </cell>
          <cell r="F19870">
            <v>15463</v>
          </cell>
        </row>
        <row r="19871">
          <cell r="A19871">
            <v>2021</v>
          </cell>
          <cell r="B19871" t="str">
            <v>Quintana Roo</v>
          </cell>
          <cell r="F19871">
            <v>15098</v>
          </cell>
        </row>
        <row r="19872">
          <cell r="A19872">
            <v>2021</v>
          </cell>
          <cell r="B19872" t="str">
            <v>Quintana Roo</v>
          </cell>
          <cell r="F19872">
            <v>15048</v>
          </cell>
        </row>
        <row r="19873">
          <cell r="A19873">
            <v>2021</v>
          </cell>
          <cell r="B19873" t="str">
            <v>Quintana Roo</v>
          </cell>
          <cell r="F19873">
            <v>14796</v>
          </cell>
        </row>
        <row r="19874">
          <cell r="A19874">
            <v>2021</v>
          </cell>
          <cell r="B19874" t="str">
            <v>Quintana Roo</v>
          </cell>
          <cell r="F19874">
            <v>14625</v>
          </cell>
        </row>
        <row r="19875">
          <cell r="A19875">
            <v>2021</v>
          </cell>
          <cell r="B19875" t="str">
            <v>Quintana Roo</v>
          </cell>
          <cell r="F19875">
            <v>14501</v>
          </cell>
        </row>
        <row r="19876">
          <cell r="A19876">
            <v>2021</v>
          </cell>
          <cell r="B19876" t="str">
            <v>Quintana Roo</v>
          </cell>
          <cell r="F19876">
            <v>14195</v>
          </cell>
        </row>
        <row r="19877">
          <cell r="A19877">
            <v>2021</v>
          </cell>
          <cell r="B19877" t="str">
            <v>Quintana Roo</v>
          </cell>
          <cell r="F19877">
            <v>14202</v>
          </cell>
        </row>
        <row r="19878">
          <cell r="A19878">
            <v>2021</v>
          </cell>
          <cell r="B19878" t="str">
            <v>Quintana Roo</v>
          </cell>
          <cell r="F19878">
            <v>13748</v>
          </cell>
        </row>
        <row r="19879">
          <cell r="A19879">
            <v>2021</v>
          </cell>
          <cell r="B19879" t="str">
            <v>Quintana Roo</v>
          </cell>
          <cell r="F19879">
            <v>13884</v>
          </cell>
        </row>
        <row r="19880">
          <cell r="A19880">
            <v>2021</v>
          </cell>
          <cell r="B19880" t="str">
            <v>Quintana Roo</v>
          </cell>
          <cell r="F19880">
            <v>13306</v>
          </cell>
        </row>
        <row r="19881">
          <cell r="A19881">
            <v>2021</v>
          </cell>
          <cell r="B19881" t="str">
            <v>Quintana Roo</v>
          </cell>
          <cell r="F19881">
            <v>13554</v>
          </cell>
        </row>
        <row r="19882">
          <cell r="A19882">
            <v>2021</v>
          </cell>
          <cell r="B19882" t="str">
            <v>Quintana Roo</v>
          </cell>
          <cell r="F19882">
            <v>12885</v>
          </cell>
        </row>
        <row r="19883">
          <cell r="A19883">
            <v>2021</v>
          </cell>
          <cell r="B19883" t="str">
            <v>Quintana Roo</v>
          </cell>
          <cell r="F19883">
            <v>13213</v>
          </cell>
        </row>
        <row r="19884">
          <cell r="A19884">
            <v>2021</v>
          </cell>
          <cell r="B19884" t="str">
            <v>Quintana Roo</v>
          </cell>
          <cell r="F19884">
            <v>12518</v>
          </cell>
        </row>
        <row r="19885">
          <cell r="A19885">
            <v>2021</v>
          </cell>
          <cell r="B19885" t="str">
            <v>Quintana Roo</v>
          </cell>
          <cell r="F19885">
            <v>12884</v>
          </cell>
        </row>
        <row r="19886">
          <cell r="A19886">
            <v>2021</v>
          </cell>
          <cell r="B19886" t="str">
            <v>Quintana Roo</v>
          </cell>
          <cell r="F19886">
            <v>12202</v>
          </cell>
        </row>
        <row r="19887">
          <cell r="A19887">
            <v>2021</v>
          </cell>
          <cell r="B19887" t="str">
            <v>Quintana Roo</v>
          </cell>
          <cell r="F19887">
            <v>12574</v>
          </cell>
        </row>
        <row r="19888">
          <cell r="A19888">
            <v>2021</v>
          </cell>
          <cell r="B19888" t="str">
            <v>Quintana Roo</v>
          </cell>
          <cell r="F19888">
            <v>11929</v>
          </cell>
        </row>
        <row r="19889">
          <cell r="A19889">
            <v>2021</v>
          </cell>
          <cell r="B19889" t="str">
            <v>Quintana Roo</v>
          </cell>
          <cell r="F19889">
            <v>12273</v>
          </cell>
        </row>
        <row r="19890">
          <cell r="A19890">
            <v>2021</v>
          </cell>
          <cell r="B19890" t="str">
            <v>Quintana Roo</v>
          </cell>
          <cell r="F19890">
            <v>11696</v>
          </cell>
        </row>
        <row r="19891">
          <cell r="A19891">
            <v>2021</v>
          </cell>
          <cell r="B19891" t="str">
            <v>Quintana Roo</v>
          </cell>
          <cell r="F19891">
            <v>11981</v>
          </cell>
        </row>
        <row r="19892">
          <cell r="A19892">
            <v>2021</v>
          </cell>
          <cell r="B19892" t="str">
            <v>Quintana Roo</v>
          </cell>
          <cell r="F19892">
            <v>11485</v>
          </cell>
        </row>
        <row r="19893">
          <cell r="A19893">
            <v>2021</v>
          </cell>
          <cell r="B19893" t="str">
            <v>Quintana Roo</v>
          </cell>
          <cell r="F19893">
            <v>11709</v>
          </cell>
        </row>
        <row r="19894">
          <cell r="A19894">
            <v>2021</v>
          </cell>
          <cell r="B19894" t="str">
            <v>Quintana Roo</v>
          </cell>
          <cell r="F19894">
            <v>11253</v>
          </cell>
        </row>
        <row r="19895">
          <cell r="A19895">
            <v>2021</v>
          </cell>
          <cell r="B19895" t="str">
            <v>Quintana Roo</v>
          </cell>
          <cell r="F19895">
            <v>11422</v>
          </cell>
        </row>
        <row r="19896">
          <cell r="A19896">
            <v>2021</v>
          </cell>
          <cell r="B19896" t="str">
            <v>Quintana Roo</v>
          </cell>
          <cell r="F19896">
            <v>10980</v>
          </cell>
        </row>
        <row r="19897">
          <cell r="A19897">
            <v>2021</v>
          </cell>
          <cell r="B19897" t="str">
            <v>Quintana Roo</v>
          </cell>
          <cell r="F19897">
            <v>11087</v>
          </cell>
        </row>
        <row r="19898">
          <cell r="A19898">
            <v>2021</v>
          </cell>
          <cell r="B19898" t="str">
            <v>Quintana Roo</v>
          </cell>
          <cell r="F19898">
            <v>10664</v>
          </cell>
        </row>
        <row r="19899">
          <cell r="A19899">
            <v>2021</v>
          </cell>
          <cell r="B19899" t="str">
            <v>Quintana Roo</v>
          </cell>
          <cell r="F19899">
            <v>10718</v>
          </cell>
        </row>
        <row r="19900">
          <cell r="A19900">
            <v>2021</v>
          </cell>
          <cell r="B19900" t="str">
            <v>Quintana Roo</v>
          </cell>
          <cell r="F19900">
            <v>10304</v>
          </cell>
        </row>
        <row r="19901">
          <cell r="A19901">
            <v>2021</v>
          </cell>
          <cell r="B19901" t="str">
            <v>Quintana Roo</v>
          </cell>
          <cell r="F19901">
            <v>10320</v>
          </cell>
        </row>
        <row r="19902">
          <cell r="A19902">
            <v>2021</v>
          </cell>
          <cell r="B19902" t="str">
            <v>Quintana Roo</v>
          </cell>
          <cell r="F19902">
            <v>9902</v>
          </cell>
        </row>
        <row r="19903">
          <cell r="A19903">
            <v>2021</v>
          </cell>
          <cell r="B19903" t="str">
            <v>Quintana Roo</v>
          </cell>
          <cell r="F19903">
            <v>9902</v>
          </cell>
        </row>
        <row r="19904">
          <cell r="A19904">
            <v>2021</v>
          </cell>
          <cell r="B19904" t="str">
            <v>Quintana Roo</v>
          </cell>
          <cell r="F19904">
            <v>9482</v>
          </cell>
        </row>
        <row r="19905">
          <cell r="A19905">
            <v>2021</v>
          </cell>
          <cell r="B19905" t="str">
            <v>Quintana Roo</v>
          </cell>
          <cell r="F19905">
            <v>9479</v>
          </cell>
        </row>
        <row r="19906">
          <cell r="A19906">
            <v>2021</v>
          </cell>
          <cell r="B19906" t="str">
            <v>Quintana Roo</v>
          </cell>
          <cell r="F19906">
            <v>9058</v>
          </cell>
        </row>
        <row r="19907">
          <cell r="A19907">
            <v>2021</v>
          </cell>
          <cell r="B19907" t="str">
            <v>Quintana Roo</v>
          </cell>
          <cell r="F19907">
            <v>9055</v>
          </cell>
        </row>
        <row r="19908">
          <cell r="A19908">
            <v>2021</v>
          </cell>
          <cell r="B19908" t="str">
            <v>Quintana Roo</v>
          </cell>
          <cell r="F19908">
            <v>8627</v>
          </cell>
        </row>
        <row r="19909">
          <cell r="A19909">
            <v>2021</v>
          </cell>
          <cell r="B19909" t="str">
            <v>Quintana Roo</v>
          </cell>
          <cell r="F19909">
            <v>8635</v>
          </cell>
        </row>
        <row r="19910">
          <cell r="A19910">
            <v>2021</v>
          </cell>
          <cell r="B19910" t="str">
            <v>Quintana Roo</v>
          </cell>
          <cell r="F19910">
            <v>8199</v>
          </cell>
        </row>
        <row r="19911">
          <cell r="A19911">
            <v>2021</v>
          </cell>
          <cell r="B19911" t="str">
            <v>Quintana Roo</v>
          </cell>
          <cell r="F19911">
            <v>8231</v>
          </cell>
        </row>
        <row r="19912">
          <cell r="A19912">
            <v>2021</v>
          </cell>
          <cell r="B19912" t="str">
            <v>Quintana Roo</v>
          </cell>
          <cell r="F19912">
            <v>7789</v>
          </cell>
        </row>
        <row r="19913">
          <cell r="A19913">
            <v>2021</v>
          </cell>
          <cell r="B19913" t="str">
            <v>Quintana Roo</v>
          </cell>
          <cell r="F19913">
            <v>7846</v>
          </cell>
        </row>
        <row r="19914">
          <cell r="A19914">
            <v>2021</v>
          </cell>
          <cell r="B19914" t="str">
            <v>Quintana Roo</v>
          </cell>
          <cell r="F19914">
            <v>7399</v>
          </cell>
        </row>
        <row r="19915">
          <cell r="A19915">
            <v>2021</v>
          </cell>
          <cell r="B19915" t="str">
            <v>Quintana Roo</v>
          </cell>
          <cell r="F19915">
            <v>7475</v>
          </cell>
        </row>
        <row r="19916">
          <cell r="A19916">
            <v>2021</v>
          </cell>
          <cell r="B19916" t="str">
            <v>Quintana Roo</v>
          </cell>
          <cell r="F19916">
            <v>7016</v>
          </cell>
        </row>
        <row r="19917">
          <cell r="A19917">
            <v>2021</v>
          </cell>
          <cell r="B19917" t="str">
            <v>Quintana Roo</v>
          </cell>
          <cell r="F19917">
            <v>7111</v>
          </cell>
        </row>
        <row r="19918">
          <cell r="A19918">
            <v>2021</v>
          </cell>
          <cell r="B19918" t="str">
            <v>Quintana Roo</v>
          </cell>
          <cell r="F19918">
            <v>6638</v>
          </cell>
        </row>
        <row r="19919">
          <cell r="A19919">
            <v>2021</v>
          </cell>
          <cell r="B19919" t="str">
            <v>Quintana Roo</v>
          </cell>
          <cell r="F19919">
            <v>6753</v>
          </cell>
        </row>
        <row r="19920">
          <cell r="A19920">
            <v>2021</v>
          </cell>
          <cell r="B19920" t="str">
            <v>Quintana Roo</v>
          </cell>
          <cell r="F19920">
            <v>6263</v>
          </cell>
        </row>
        <row r="19921">
          <cell r="A19921">
            <v>2021</v>
          </cell>
          <cell r="B19921" t="str">
            <v>Quintana Roo</v>
          </cell>
          <cell r="F19921">
            <v>6401</v>
          </cell>
        </row>
        <row r="19922">
          <cell r="A19922">
            <v>2021</v>
          </cell>
          <cell r="B19922" t="str">
            <v>Quintana Roo</v>
          </cell>
          <cell r="F19922">
            <v>5890</v>
          </cell>
        </row>
        <row r="19923">
          <cell r="A19923">
            <v>2021</v>
          </cell>
          <cell r="B19923" t="str">
            <v>Quintana Roo</v>
          </cell>
          <cell r="F19923">
            <v>6044</v>
          </cell>
        </row>
        <row r="19924">
          <cell r="A19924">
            <v>2021</v>
          </cell>
          <cell r="B19924" t="str">
            <v>Quintana Roo</v>
          </cell>
          <cell r="F19924">
            <v>5519</v>
          </cell>
        </row>
        <row r="19925">
          <cell r="A19925">
            <v>2021</v>
          </cell>
          <cell r="B19925" t="str">
            <v>Quintana Roo</v>
          </cell>
          <cell r="F19925">
            <v>5681</v>
          </cell>
        </row>
        <row r="19926">
          <cell r="A19926">
            <v>2021</v>
          </cell>
          <cell r="B19926" t="str">
            <v>Quintana Roo</v>
          </cell>
          <cell r="F19926">
            <v>5154</v>
          </cell>
        </row>
        <row r="19927">
          <cell r="A19927">
            <v>2021</v>
          </cell>
          <cell r="B19927" t="str">
            <v>Quintana Roo</v>
          </cell>
          <cell r="F19927">
            <v>5318</v>
          </cell>
        </row>
        <row r="19928">
          <cell r="A19928">
            <v>2021</v>
          </cell>
          <cell r="B19928" t="str">
            <v>Quintana Roo</v>
          </cell>
          <cell r="F19928">
            <v>4796</v>
          </cell>
        </row>
        <row r="19929">
          <cell r="A19929">
            <v>2021</v>
          </cell>
          <cell r="B19929" t="str">
            <v>Quintana Roo</v>
          </cell>
          <cell r="F19929">
            <v>4953</v>
          </cell>
        </row>
        <row r="19930">
          <cell r="A19930">
            <v>2021</v>
          </cell>
          <cell r="B19930" t="str">
            <v>Quintana Roo</v>
          </cell>
          <cell r="F19930">
            <v>4449</v>
          </cell>
        </row>
        <row r="19931">
          <cell r="A19931">
            <v>2021</v>
          </cell>
          <cell r="B19931" t="str">
            <v>Quintana Roo</v>
          </cell>
          <cell r="F19931">
            <v>4597</v>
          </cell>
        </row>
        <row r="19932">
          <cell r="A19932">
            <v>2021</v>
          </cell>
          <cell r="B19932" t="str">
            <v>Quintana Roo</v>
          </cell>
          <cell r="F19932">
            <v>4112</v>
          </cell>
        </row>
        <row r="19933">
          <cell r="A19933">
            <v>2021</v>
          </cell>
          <cell r="B19933" t="str">
            <v>Quintana Roo</v>
          </cell>
          <cell r="F19933">
            <v>4248</v>
          </cell>
        </row>
        <row r="19934">
          <cell r="A19934">
            <v>2021</v>
          </cell>
          <cell r="B19934" t="str">
            <v>Quintana Roo</v>
          </cell>
          <cell r="F19934">
            <v>3787</v>
          </cell>
        </row>
        <row r="19935">
          <cell r="A19935">
            <v>2021</v>
          </cell>
          <cell r="B19935" t="str">
            <v>Quintana Roo</v>
          </cell>
          <cell r="F19935">
            <v>3909</v>
          </cell>
        </row>
        <row r="19936">
          <cell r="A19936">
            <v>2021</v>
          </cell>
          <cell r="B19936" t="str">
            <v>Quintana Roo</v>
          </cell>
          <cell r="F19936">
            <v>3480</v>
          </cell>
        </row>
        <row r="19937">
          <cell r="A19937">
            <v>2021</v>
          </cell>
          <cell r="B19937" t="str">
            <v>Quintana Roo</v>
          </cell>
          <cell r="F19937">
            <v>3593</v>
          </cell>
        </row>
        <row r="19938">
          <cell r="A19938">
            <v>2021</v>
          </cell>
          <cell r="B19938" t="str">
            <v>Quintana Roo</v>
          </cell>
          <cell r="F19938">
            <v>3195</v>
          </cell>
        </row>
        <row r="19939">
          <cell r="A19939">
            <v>2021</v>
          </cell>
          <cell r="B19939" t="str">
            <v>Quintana Roo</v>
          </cell>
          <cell r="F19939">
            <v>3291</v>
          </cell>
        </row>
        <row r="19940">
          <cell r="A19940">
            <v>2021</v>
          </cell>
          <cell r="B19940" t="str">
            <v>Quintana Roo</v>
          </cell>
          <cell r="F19940">
            <v>2925</v>
          </cell>
        </row>
        <row r="19941">
          <cell r="A19941">
            <v>2021</v>
          </cell>
          <cell r="B19941" t="str">
            <v>Quintana Roo</v>
          </cell>
          <cell r="F19941">
            <v>3002</v>
          </cell>
        </row>
        <row r="19942">
          <cell r="A19942">
            <v>2021</v>
          </cell>
          <cell r="B19942" t="str">
            <v>Quintana Roo</v>
          </cell>
          <cell r="F19942">
            <v>2665</v>
          </cell>
        </row>
        <row r="19943">
          <cell r="A19943">
            <v>2021</v>
          </cell>
          <cell r="B19943" t="str">
            <v>Quintana Roo</v>
          </cell>
          <cell r="F19943">
            <v>2732</v>
          </cell>
        </row>
        <row r="19944">
          <cell r="A19944">
            <v>2021</v>
          </cell>
          <cell r="B19944" t="str">
            <v>Quintana Roo</v>
          </cell>
          <cell r="F19944">
            <v>2437</v>
          </cell>
        </row>
        <row r="19945">
          <cell r="A19945">
            <v>2021</v>
          </cell>
          <cell r="B19945" t="str">
            <v>Quintana Roo</v>
          </cell>
          <cell r="F19945">
            <v>2500</v>
          </cell>
        </row>
        <row r="19946">
          <cell r="A19946">
            <v>2021</v>
          </cell>
          <cell r="B19946" t="str">
            <v>Quintana Roo</v>
          </cell>
          <cell r="F19946">
            <v>2231</v>
          </cell>
        </row>
        <row r="19947">
          <cell r="A19947">
            <v>2021</v>
          </cell>
          <cell r="B19947" t="str">
            <v>Quintana Roo</v>
          </cell>
          <cell r="F19947">
            <v>2294</v>
          </cell>
        </row>
        <row r="19948">
          <cell r="A19948">
            <v>2021</v>
          </cell>
          <cell r="B19948" t="str">
            <v>Quintana Roo</v>
          </cell>
          <cell r="F19948">
            <v>2030</v>
          </cell>
        </row>
        <row r="19949">
          <cell r="A19949">
            <v>2021</v>
          </cell>
          <cell r="B19949" t="str">
            <v>Quintana Roo</v>
          </cell>
          <cell r="F19949">
            <v>2092</v>
          </cell>
        </row>
        <row r="19950">
          <cell r="A19950">
            <v>2021</v>
          </cell>
          <cell r="B19950" t="str">
            <v>Quintana Roo</v>
          </cell>
          <cell r="F19950">
            <v>1841</v>
          </cell>
        </row>
        <row r="19951">
          <cell r="A19951">
            <v>2021</v>
          </cell>
          <cell r="B19951" t="str">
            <v>Quintana Roo</v>
          </cell>
          <cell r="F19951">
            <v>1908</v>
          </cell>
        </row>
        <row r="19952">
          <cell r="A19952">
            <v>2021</v>
          </cell>
          <cell r="B19952" t="str">
            <v>Quintana Roo</v>
          </cell>
          <cell r="F19952">
            <v>1665</v>
          </cell>
        </row>
        <row r="19953">
          <cell r="A19953">
            <v>2021</v>
          </cell>
          <cell r="B19953" t="str">
            <v>Quintana Roo</v>
          </cell>
          <cell r="F19953">
            <v>1738</v>
          </cell>
        </row>
        <row r="19954">
          <cell r="A19954">
            <v>2021</v>
          </cell>
          <cell r="B19954" t="str">
            <v>Quintana Roo</v>
          </cell>
          <cell r="F19954">
            <v>1503</v>
          </cell>
        </row>
        <row r="19955">
          <cell r="A19955">
            <v>2021</v>
          </cell>
          <cell r="B19955" t="str">
            <v>Quintana Roo</v>
          </cell>
          <cell r="F19955">
            <v>1582</v>
          </cell>
        </row>
        <row r="19956">
          <cell r="A19956">
            <v>2021</v>
          </cell>
          <cell r="B19956" t="str">
            <v>Quintana Roo</v>
          </cell>
          <cell r="F19956">
            <v>1353</v>
          </cell>
        </row>
        <row r="19957">
          <cell r="A19957">
            <v>2021</v>
          </cell>
          <cell r="B19957" t="str">
            <v>Quintana Roo</v>
          </cell>
          <cell r="F19957">
            <v>1438</v>
          </cell>
        </row>
        <row r="19958">
          <cell r="A19958">
            <v>2021</v>
          </cell>
          <cell r="B19958" t="str">
            <v>Quintana Roo</v>
          </cell>
          <cell r="F19958">
            <v>1215</v>
          </cell>
        </row>
        <row r="19959">
          <cell r="A19959">
            <v>2021</v>
          </cell>
          <cell r="B19959" t="str">
            <v>Quintana Roo</v>
          </cell>
          <cell r="F19959">
            <v>1304</v>
          </cell>
        </row>
        <row r="19960">
          <cell r="A19960">
            <v>2021</v>
          </cell>
          <cell r="B19960" t="str">
            <v>Quintana Roo</v>
          </cell>
          <cell r="F19960">
            <v>1088</v>
          </cell>
        </row>
        <row r="19961">
          <cell r="A19961">
            <v>2021</v>
          </cell>
          <cell r="B19961" t="str">
            <v>Quintana Roo</v>
          </cell>
          <cell r="F19961">
            <v>1182</v>
          </cell>
        </row>
        <row r="19962">
          <cell r="A19962">
            <v>2021</v>
          </cell>
          <cell r="B19962" t="str">
            <v>Quintana Roo</v>
          </cell>
          <cell r="F19962">
            <v>973</v>
          </cell>
        </row>
        <row r="19963">
          <cell r="A19963">
            <v>2021</v>
          </cell>
          <cell r="B19963" t="str">
            <v>Quintana Roo</v>
          </cell>
          <cell r="F19963">
            <v>1069</v>
          </cell>
        </row>
        <row r="19964">
          <cell r="A19964">
            <v>2021</v>
          </cell>
          <cell r="B19964" t="str">
            <v>Quintana Roo</v>
          </cell>
          <cell r="F19964">
            <v>865</v>
          </cell>
        </row>
        <row r="19965">
          <cell r="A19965">
            <v>2021</v>
          </cell>
          <cell r="B19965" t="str">
            <v>Quintana Roo</v>
          </cell>
          <cell r="F19965">
            <v>961</v>
          </cell>
        </row>
        <row r="19966">
          <cell r="A19966">
            <v>2021</v>
          </cell>
          <cell r="B19966" t="str">
            <v>Quintana Roo</v>
          </cell>
          <cell r="F19966">
            <v>763</v>
          </cell>
        </row>
        <row r="19967">
          <cell r="A19967">
            <v>2021</v>
          </cell>
          <cell r="B19967" t="str">
            <v>Quintana Roo</v>
          </cell>
          <cell r="F19967">
            <v>858</v>
          </cell>
        </row>
        <row r="19968">
          <cell r="A19968">
            <v>2021</v>
          </cell>
          <cell r="B19968" t="str">
            <v>Quintana Roo</v>
          </cell>
          <cell r="F19968">
            <v>670</v>
          </cell>
        </row>
        <row r="19969">
          <cell r="A19969">
            <v>2021</v>
          </cell>
          <cell r="B19969" t="str">
            <v>Quintana Roo</v>
          </cell>
          <cell r="F19969">
            <v>762</v>
          </cell>
        </row>
        <row r="19970">
          <cell r="A19970">
            <v>2021</v>
          </cell>
          <cell r="B19970" t="str">
            <v>Quintana Roo</v>
          </cell>
          <cell r="F19970">
            <v>585</v>
          </cell>
        </row>
        <row r="19971">
          <cell r="A19971">
            <v>2021</v>
          </cell>
          <cell r="B19971" t="str">
            <v>Quintana Roo</v>
          </cell>
          <cell r="F19971">
            <v>675</v>
          </cell>
        </row>
        <row r="19972">
          <cell r="A19972">
            <v>2021</v>
          </cell>
          <cell r="B19972" t="str">
            <v>Quintana Roo</v>
          </cell>
          <cell r="F19972">
            <v>507</v>
          </cell>
        </row>
        <row r="19973">
          <cell r="A19973">
            <v>2021</v>
          </cell>
          <cell r="B19973" t="str">
            <v>Quintana Roo</v>
          </cell>
          <cell r="F19973">
            <v>591</v>
          </cell>
        </row>
        <row r="19974">
          <cell r="A19974">
            <v>2021</v>
          </cell>
          <cell r="B19974" t="str">
            <v>Quintana Roo</v>
          </cell>
          <cell r="F19974">
            <v>435</v>
          </cell>
        </row>
        <row r="19975">
          <cell r="A19975">
            <v>2021</v>
          </cell>
          <cell r="B19975" t="str">
            <v>Quintana Roo</v>
          </cell>
          <cell r="F19975">
            <v>512</v>
          </cell>
        </row>
        <row r="19976">
          <cell r="A19976">
            <v>2021</v>
          </cell>
          <cell r="B19976" t="str">
            <v>Quintana Roo</v>
          </cell>
          <cell r="F19976">
            <v>370</v>
          </cell>
        </row>
        <row r="19977">
          <cell r="A19977">
            <v>2021</v>
          </cell>
          <cell r="B19977" t="str">
            <v>Quintana Roo</v>
          </cell>
          <cell r="F19977">
            <v>442</v>
          </cell>
        </row>
        <row r="19978">
          <cell r="A19978">
            <v>2021</v>
          </cell>
          <cell r="B19978" t="str">
            <v>Quintana Roo</v>
          </cell>
          <cell r="F19978">
            <v>312</v>
          </cell>
        </row>
        <row r="19979">
          <cell r="A19979">
            <v>2021</v>
          </cell>
          <cell r="B19979" t="str">
            <v>Quintana Roo</v>
          </cell>
          <cell r="F19979">
            <v>378</v>
          </cell>
        </row>
        <row r="19980">
          <cell r="A19980">
            <v>2021</v>
          </cell>
          <cell r="B19980" t="str">
            <v>Quintana Roo</v>
          </cell>
          <cell r="F19980">
            <v>260</v>
          </cell>
        </row>
        <row r="19981">
          <cell r="A19981">
            <v>2021</v>
          </cell>
          <cell r="B19981" t="str">
            <v>Quintana Roo</v>
          </cell>
          <cell r="F19981">
            <v>318</v>
          </cell>
        </row>
        <row r="19982">
          <cell r="A19982">
            <v>2021</v>
          </cell>
          <cell r="B19982" t="str">
            <v>Quintana Roo</v>
          </cell>
          <cell r="F19982">
            <v>214</v>
          </cell>
        </row>
        <row r="19983">
          <cell r="A19983">
            <v>2021</v>
          </cell>
          <cell r="B19983" t="str">
            <v>Quintana Roo</v>
          </cell>
          <cell r="F19983">
            <v>266</v>
          </cell>
        </row>
        <row r="19984">
          <cell r="A19984">
            <v>2021</v>
          </cell>
          <cell r="B19984" t="str">
            <v>Quintana Roo</v>
          </cell>
          <cell r="F19984">
            <v>172</v>
          </cell>
        </row>
        <row r="19985">
          <cell r="A19985">
            <v>2021</v>
          </cell>
          <cell r="B19985" t="str">
            <v>Quintana Roo</v>
          </cell>
          <cell r="F19985">
            <v>221</v>
          </cell>
        </row>
        <row r="19986">
          <cell r="A19986">
            <v>2021</v>
          </cell>
          <cell r="B19986" t="str">
            <v>Quintana Roo</v>
          </cell>
          <cell r="F19986">
            <v>137</v>
          </cell>
        </row>
        <row r="19987">
          <cell r="A19987">
            <v>2021</v>
          </cell>
          <cell r="B19987" t="str">
            <v>Quintana Roo</v>
          </cell>
          <cell r="F19987">
            <v>180</v>
          </cell>
        </row>
        <row r="19988">
          <cell r="A19988">
            <v>2021</v>
          </cell>
          <cell r="B19988" t="str">
            <v>Quintana Roo</v>
          </cell>
          <cell r="F19988">
            <v>107</v>
          </cell>
        </row>
        <row r="19989">
          <cell r="A19989">
            <v>2021</v>
          </cell>
          <cell r="B19989" t="str">
            <v>Quintana Roo</v>
          </cell>
          <cell r="F19989">
            <v>145</v>
          </cell>
        </row>
        <row r="19990">
          <cell r="A19990">
            <v>2021</v>
          </cell>
          <cell r="B19990" t="str">
            <v>Quintana Roo</v>
          </cell>
          <cell r="F19990">
            <v>83</v>
          </cell>
        </row>
        <row r="19991">
          <cell r="A19991">
            <v>2021</v>
          </cell>
          <cell r="B19991" t="str">
            <v>Quintana Roo</v>
          </cell>
          <cell r="F19991">
            <v>115</v>
          </cell>
        </row>
        <row r="19992">
          <cell r="A19992">
            <v>2021</v>
          </cell>
          <cell r="B19992" t="str">
            <v>Quintana Roo</v>
          </cell>
          <cell r="F19992">
            <v>64</v>
          </cell>
        </row>
        <row r="19993">
          <cell r="A19993">
            <v>2021</v>
          </cell>
          <cell r="B19993" t="str">
            <v>Quintana Roo</v>
          </cell>
          <cell r="F19993">
            <v>88</v>
          </cell>
        </row>
        <row r="19994">
          <cell r="A19994">
            <v>2021</v>
          </cell>
          <cell r="B19994" t="str">
            <v>Quintana Roo</v>
          </cell>
          <cell r="F19994">
            <v>47</v>
          </cell>
        </row>
        <row r="19995">
          <cell r="A19995">
            <v>2021</v>
          </cell>
          <cell r="B19995" t="str">
            <v>Quintana Roo</v>
          </cell>
          <cell r="F19995">
            <v>66</v>
          </cell>
        </row>
        <row r="19996">
          <cell r="A19996">
            <v>2021</v>
          </cell>
          <cell r="B19996" t="str">
            <v>Quintana Roo</v>
          </cell>
          <cell r="F19996">
            <v>34</v>
          </cell>
        </row>
        <row r="19997">
          <cell r="A19997">
            <v>2021</v>
          </cell>
          <cell r="B19997" t="str">
            <v>Quintana Roo</v>
          </cell>
          <cell r="F19997">
            <v>50</v>
          </cell>
        </row>
        <row r="19998">
          <cell r="A19998">
            <v>2021</v>
          </cell>
          <cell r="B19998" t="str">
            <v>Quintana Roo</v>
          </cell>
          <cell r="F19998">
            <v>24</v>
          </cell>
        </row>
        <row r="19999">
          <cell r="A19999">
            <v>2021</v>
          </cell>
          <cell r="B19999" t="str">
            <v>Quintana Roo</v>
          </cell>
          <cell r="F19999">
            <v>36</v>
          </cell>
        </row>
        <row r="20000">
          <cell r="A20000">
            <v>2021</v>
          </cell>
          <cell r="B20000" t="str">
            <v>Quintana Roo</v>
          </cell>
          <cell r="F20000">
            <v>17</v>
          </cell>
        </row>
        <row r="20001">
          <cell r="A20001">
            <v>2021</v>
          </cell>
          <cell r="B20001" t="str">
            <v>Quintana Roo</v>
          </cell>
          <cell r="F20001">
            <v>25</v>
          </cell>
        </row>
        <row r="20002">
          <cell r="A20002">
            <v>2021</v>
          </cell>
          <cell r="B20002" t="str">
            <v>Quintana Roo</v>
          </cell>
          <cell r="F20002">
            <v>12</v>
          </cell>
        </row>
        <row r="20003">
          <cell r="A20003">
            <v>2021</v>
          </cell>
          <cell r="B20003" t="str">
            <v>Quintana Roo</v>
          </cell>
          <cell r="F20003">
            <v>17</v>
          </cell>
        </row>
        <row r="20004">
          <cell r="A20004">
            <v>2021</v>
          </cell>
          <cell r="B20004" t="str">
            <v>Quintana Roo</v>
          </cell>
          <cell r="F20004">
            <v>7</v>
          </cell>
        </row>
        <row r="20005">
          <cell r="A20005">
            <v>2021</v>
          </cell>
          <cell r="B20005" t="str">
            <v>Quintana Roo</v>
          </cell>
          <cell r="F20005">
            <v>11</v>
          </cell>
        </row>
        <row r="20006">
          <cell r="A20006">
            <v>2021</v>
          </cell>
          <cell r="B20006" t="str">
            <v>Quintana Roo</v>
          </cell>
          <cell r="F20006">
            <v>5</v>
          </cell>
        </row>
        <row r="20007">
          <cell r="A20007">
            <v>2021</v>
          </cell>
          <cell r="B20007" t="str">
            <v>Quintana Roo</v>
          </cell>
          <cell r="F20007">
            <v>7</v>
          </cell>
        </row>
        <row r="20008">
          <cell r="A20008">
            <v>2021</v>
          </cell>
          <cell r="B20008" t="str">
            <v>Quintana Roo</v>
          </cell>
          <cell r="F20008">
            <v>3</v>
          </cell>
        </row>
        <row r="20009">
          <cell r="A20009">
            <v>2021</v>
          </cell>
          <cell r="B20009" t="str">
            <v>Quintana Roo</v>
          </cell>
          <cell r="F20009">
            <v>4</v>
          </cell>
        </row>
        <row r="20010">
          <cell r="A20010">
            <v>2021</v>
          </cell>
          <cell r="B20010" t="str">
            <v>Quintana Roo</v>
          </cell>
          <cell r="F20010">
            <v>2</v>
          </cell>
        </row>
        <row r="20011">
          <cell r="A20011">
            <v>2021</v>
          </cell>
          <cell r="B20011" t="str">
            <v>Quintana Roo</v>
          </cell>
          <cell r="F20011">
            <v>2</v>
          </cell>
        </row>
        <row r="20012">
          <cell r="A20012">
            <v>2021</v>
          </cell>
          <cell r="B20012" t="str">
            <v>Quintana Roo</v>
          </cell>
          <cell r="F20012">
            <v>1</v>
          </cell>
        </row>
        <row r="20013">
          <cell r="A20013">
            <v>2021</v>
          </cell>
          <cell r="B20013" t="str">
            <v>Quintana Roo</v>
          </cell>
          <cell r="F20013">
            <v>1</v>
          </cell>
        </row>
        <row r="20014">
          <cell r="A20014">
            <v>2021</v>
          </cell>
          <cell r="B20014" t="str">
            <v>Quintana Roo</v>
          </cell>
          <cell r="F20014">
            <v>1</v>
          </cell>
        </row>
        <row r="20015">
          <cell r="A20015">
            <v>2021</v>
          </cell>
          <cell r="B20015" t="str">
            <v>Quintana Roo</v>
          </cell>
          <cell r="F20015">
            <v>1</v>
          </cell>
        </row>
        <row r="20016">
          <cell r="A20016">
            <v>2021</v>
          </cell>
          <cell r="B20016" t="str">
            <v>Quintana Roo</v>
          </cell>
          <cell r="F20016">
            <v>1</v>
          </cell>
        </row>
        <row r="20017">
          <cell r="A20017">
            <v>2021</v>
          </cell>
          <cell r="B20017" t="str">
            <v>Quintana Roo</v>
          </cell>
          <cell r="F20017">
            <v>1</v>
          </cell>
        </row>
        <row r="20018">
          <cell r="A20018">
            <v>2021</v>
          </cell>
          <cell r="B20018" t="str">
            <v>Quintana Roo</v>
          </cell>
          <cell r="F20018">
            <v>0</v>
          </cell>
        </row>
        <row r="20019">
          <cell r="A20019">
            <v>2021</v>
          </cell>
          <cell r="B20019" t="str">
            <v>Quintana Roo</v>
          </cell>
          <cell r="F20019">
            <v>0</v>
          </cell>
        </row>
        <row r="20020">
          <cell r="A20020">
            <v>2021</v>
          </cell>
          <cell r="B20020" t="str">
            <v>Quintana Roo</v>
          </cell>
          <cell r="F20020">
            <v>0</v>
          </cell>
        </row>
        <row r="20021">
          <cell r="A20021">
            <v>2021</v>
          </cell>
          <cell r="B20021" t="str">
            <v>Quintana Roo</v>
          </cell>
          <cell r="F20021">
            <v>0</v>
          </cell>
        </row>
        <row r="20022">
          <cell r="A20022">
            <v>2022</v>
          </cell>
          <cell r="B20022" t="str">
            <v>Quintana Roo</v>
          </cell>
          <cell r="F20022">
            <v>15217</v>
          </cell>
        </row>
        <row r="20023">
          <cell r="A20023">
            <v>2022</v>
          </cell>
          <cell r="B20023" t="str">
            <v>Quintana Roo</v>
          </cell>
          <cell r="F20023">
            <v>14647</v>
          </cell>
        </row>
        <row r="20024">
          <cell r="A20024">
            <v>2022</v>
          </cell>
          <cell r="B20024" t="str">
            <v>Quintana Roo</v>
          </cell>
          <cell r="F20024">
            <v>15372</v>
          </cell>
        </row>
        <row r="20025">
          <cell r="A20025">
            <v>2022</v>
          </cell>
          <cell r="B20025" t="str">
            <v>Quintana Roo</v>
          </cell>
          <cell r="F20025">
            <v>14784</v>
          </cell>
        </row>
        <row r="20026">
          <cell r="A20026">
            <v>2022</v>
          </cell>
          <cell r="B20026" t="str">
            <v>Quintana Roo</v>
          </cell>
          <cell r="F20026">
            <v>15536</v>
          </cell>
        </row>
        <row r="20027">
          <cell r="A20027">
            <v>2022</v>
          </cell>
          <cell r="B20027" t="str">
            <v>Quintana Roo</v>
          </cell>
          <cell r="F20027">
            <v>14928</v>
          </cell>
        </row>
        <row r="20028">
          <cell r="A20028">
            <v>2022</v>
          </cell>
          <cell r="B20028" t="str">
            <v>Quintana Roo</v>
          </cell>
          <cell r="F20028">
            <v>15694</v>
          </cell>
        </row>
        <row r="20029">
          <cell r="A20029">
            <v>2022</v>
          </cell>
          <cell r="B20029" t="str">
            <v>Quintana Roo</v>
          </cell>
          <cell r="F20029">
            <v>15062</v>
          </cell>
        </row>
        <row r="20030">
          <cell r="A20030">
            <v>2022</v>
          </cell>
          <cell r="B20030" t="str">
            <v>Quintana Roo</v>
          </cell>
          <cell r="F20030">
            <v>15843</v>
          </cell>
        </row>
        <row r="20031">
          <cell r="A20031">
            <v>2022</v>
          </cell>
          <cell r="B20031" t="str">
            <v>Quintana Roo</v>
          </cell>
          <cell r="F20031">
            <v>15187</v>
          </cell>
        </row>
        <row r="20032">
          <cell r="A20032">
            <v>2022</v>
          </cell>
          <cell r="B20032" t="str">
            <v>Quintana Roo</v>
          </cell>
          <cell r="F20032">
            <v>15934</v>
          </cell>
        </row>
        <row r="20033">
          <cell r="A20033">
            <v>2022</v>
          </cell>
          <cell r="B20033" t="str">
            <v>Quintana Roo</v>
          </cell>
          <cell r="F20033">
            <v>15262</v>
          </cell>
        </row>
        <row r="20034">
          <cell r="A20034">
            <v>2022</v>
          </cell>
          <cell r="B20034" t="str">
            <v>Quintana Roo</v>
          </cell>
          <cell r="F20034">
            <v>15834</v>
          </cell>
        </row>
        <row r="20035">
          <cell r="A20035">
            <v>2022</v>
          </cell>
          <cell r="B20035" t="str">
            <v>Quintana Roo</v>
          </cell>
          <cell r="F20035">
            <v>15254</v>
          </cell>
        </row>
        <row r="20036">
          <cell r="A20036">
            <v>2022</v>
          </cell>
          <cell r="B20036" t="str">
            <v>Quintana Roo</v>
          </cell>
          <cell r="F20036">
            <v>15623</v>
          </cell>
        </row>
        <row r="20037">
          <cell r="A20037">
            <v>2022</v>
          </cell>
          <cell r="B20037" t="str">
            <v>Quintana Roo</v>
          </cell>
          <cell r="F20037">
            <v>15169</v>
          </cell>
        </row>
        <row r="20038">
          <cell r="A20038">
            <v>2022</v>
          </cell>
          <cell r="B20038" t="str">
            <v>Quintana Roo</v>
          </cell>
          <cell r="F20038">
            <v>15414</v>
          </cell>
        </row>
        <row r="20039">
          <cell r="A20039">
            <v>2022</v>
          </cell>
          <cell r="B20039" t="str">
            <v>Quintana Roo</v>
          </cell>
          <cell r="F20039">
            <v>15009</v>
          </cell>
        </row>
        <row r="20040">
          <cell r="A20040">
            <v>2022</v>
          </cell>
          <cell r="B20040" t="str">
            <v>Quintana Roo</v>
          </cell>
          <cell r="F20040">
            <v>15209</v>
          </cell>
        </row>
        <row r="20041">
          <cell r="A20041">
            <v>2022</v>
          </cell>
          <cell r="B20041" t="str">
            <v>Quintana Roo</v>
          </cell>
          <cell r="F20041">
            <v>14824</v>
          </cell>
        </row>
        <row r="20042">
          <cell r="A20042">
            <v>2022</v>
          </cell>
          <cell r="B20042" t="str">
            <v>Quintana Roo</v>
          </cell>
          <cell r="F20042">
            <v>15045</v>
          </cell>
        </row>
        <row r="20043">
          <cell r="A20043">
            <v>2022</v>
          </cell>
          <cell r="B20043" t="str">
            <v>Quintana Roo</v>
          </cell>
          <cell r="F20043">
            <v>14672</v>
          </cell>
        </row>
        <row r="20044">
          <cell r="A20044">
            <v>2022</v>
          </cell>
          <cell r="B20044" t="str">
            <v>Quintana Roo</v>
          </cell>
          <cell r="F20044">
            <v>14944</v>
          </cell>
        </row>
        <row r="20045">
          <cell r="A20045">
            <v>2022</v>
          </cell>
          <cell r="B20045" t="str">
            <v>Quintana Roo</v>
          </cell>
          <cell r="F20045">
            <v>14590</v>
          </cell>
        </row>
        <row r="20046">
          <cell r="A20046">
            <v>2022</v>
          </cell>
          <cell r="B20046" t="str">
            <v>Quintana Roo</v>
          </cell>
          <cell r="F20046">
            <v>14906</v>
          </cell>
        </row>
        <row r="20047">
          <cell r="A20047">
            <v>2022</v>
          </cell>
          <cell r="B20047" t="str">
            <v>Quintana Roo</v>
          </cell>
          <cell r="F20047">
            <v>14563</v>
          </cell>
        </row>
        <row r="20048">
          <cell r="A20048">
            <v>2022</v>
          </cell>
          <cell r="B20048" t="str">
            <v>Quintana Roo</v>
          </cell>
          <cell r="F20048">
            <v>14908</v>
          </cell>
        </row>
        <row r="20049">
          <cell r="A20049">
            <v>2022</v>
          </cell>
          <cell r="B20049" t="str">
            <v>Quintana Roo</v>
          </cell>
          <cell r="F20049">
            <v>14571</v>
          </cell>
        </row>
        <row r="20050">
          <cell r="A20050">
            <v>2022</v>
          </cell>
          <cell r="B20050" t="str">
            <v>Quintana Roo</v>
          </cell>
          <cell r="F20050">
            <v>14914</v>
          </cell>
        </row>
        <row r="20051">
          <cell r="A20051">
            <v>2022</v>
          </cell>
          <cell r="B20051" t="str">
            <v>Quintana Roo</v>
          </cell>
          <cell r="F20051">
            <v>14586</v>
          </cell>
        </row>
        <row r="20052">
          <cell r="A20052">
            <v>2022</v>
          </cell>
          <cell r="B20052" t="str">
            <v>Quintana Roo</v>
          </cell>
          <cell r="F20052">
            <v>15053</v>
          </cell>
        </row>
        <row r="20053">
          <cell r="A20053">
            <v>2022</v>
          </cell>
          <cell r="B20053" t="str">
            <v>Quintana Roo</v>
          </cell>
          <cell r="F20053">
            <v>14668</v>
          </cell>
        </row>
        <row r="20054">
          <cell r="A20054">
            <v>2022</v>
          </cell>
          <cell r="B20054" t="str">
            <v>Quintana Roo</v>
          </cell>
          <cell r="F20054">
            <v>15314</v>
          </cell>
        </row>
        <row r="20055">
          <cell r="A20055">
            <v>2022</v>
          </cell>
          <cell r="B20055" t="str">
            <v>Quintana Roo</v>
          </cell>
          <cell r="F20055">
            <v>14817</v>
          </cell>
        </row>
        <row r="20056">
          <cell r="A20056">
            <v>2022</v>
          </cell>
          <cell r="B20056" t="str">
            <v>Quintana Roo</v>
          </cell>
          <cell r="F20056">
            <v>15548</v>
          </cell>
        </row>
        <row r="20057">
          <cell r="A20057">
            <v>2022</v>
          </cell>
          <cell r="B20057" t="str">
            <v>Quintana Roo</v>
          </cell>
          <cell r="F20057">
            <v>14941</v>
          </cell>
        </row>
        <row r="20058">
          <cell r="A20058">
            <v>2022</v>
          </cell>
          <cell r="B20058" t="str">
            <v>Quintana Roo</v>
          </cell>
          <cell r="F20058">
            <v>15740</v>
          </cell>
        </row>
        <row r="20059">
          <cell r="A20059">
            <v>2022</v>
          </cell>
          <cell r="B20059" t="str">
            <v>Quintana Roo</v>
          </cell>
          <cell r="F20059">
            <v>15028</v>
          </cell>
        </row>
        <row r="20060">
          <cell r="A20060">
            <v>2022</v>
          </cell>
          <cell r="B20060" t="str">
            <v>Quintana Roo</v>
          </cell>
          <cell r="F20060">
            <v>15907</v>
          </cell>
        </row>
        <row r="20061">
          <cell r="A20061">
            <v>2022</v>
          </cell>
          <cell r="B20061" t="str">
            <v>Quintana Roo</v>
          </cell>
          <cell r="F20061">
            <v>15110</v>
          </cell>
        </row>
        <row r="20062">
          <cell r="A20062">
            <v>2022</v>
          </cell>
          <cell r="B20062" t="str">
            <v>Quintana Roo</v>
          </cell>
          <cell r="F20062">
            <v>16136</v>
          </cell>
        </row>
        <row r="20063">
          <cell r="A20063">
            <v>2022</v>
          </cell>
          <cell r="B20063" t="str">
            <v>Quintana Roo</v>
          </cell>
          <cell r="F20063">
            <v>15255</v>
          </cell>
        </row>
        <row r="20064">
          <cell r="A20064">
            <v>2022</v>
          </cell>
          <cell r="B20064" t="str">
            <v>Quintana Roo</v>
          </cell>
          <cell r="F20064">
            <v>16379</v>
          </cell>
        </row>
        <row r="20065">
          <cell r="A20065">
            <v>2022</v>
          </cell>
          <cell r="B20065" t="str">
            <v>Quintana Roo</v>
          </cell>
          <cell r="F20065">
            <v>15429</v>
          </cell>
        </row>
        <row r="20066">
          <cell r="A20066">
            <v>2022</v>
          </cell>
          <cell r="B20066" t="str">
            <v>Quintana Roo</v>
          </cell>
          <cell r="F20066">
            <v>16543</v>
          </cell>
        </row>
        <row r="20067">
          <cell r="A20067">
            <v>2022</v>
          </cell>
          <cell r="B20067" t="str">
            <v>Quintana Roo</v>
          </cell>
          <cell r="F20067">
            <v>15562</v>
          </cell>
        </row>
        <row r="20068">
          <cell r="A20068">
            <v>2022</v>
          </cell>
          <cell r="B20068" t="str">
            <v>Quintana Roo</v>
          </cell>
          <cell r="F20068">
            <v>16708</v>
          </cell>
        </row>
        <row r="20069">
          <cell r="A20069">
            <v>2022</v>
          </cell>
          <cell r="B20069" t="str">
            <v>Quintana Roo</v>
          </cell>
          <cell r="F20069">
            <v>15687</v>
          </cell>
        </row>
        <row r="20070">
          <cell r="A20070">
            <v>2022</v>
          </cell>
          <cell r="B20070" t="str">
            <v>Quintana Roo</v>
          </cell>
          <cell r="F20070">
            <v>16917</v>
          </cell>
        </row>
        <row r="20071">
          <cell r="A20071">
            <v>2022</v>
          </cell>
          <cell r="B20071" t="str">
            <v>Quintana Roo</v>
          </cell>
          <cell r="F20071">
            <v>15848</v>
          </cell>
        </row>
        <row r="20072">
          <cell r="A20072">
            <v>2022</v>
          </cell>
          <cell r="B20072" t="str">
            <v>Quintana Roo</v>
          </cell>
          <cell r="F20072">
            <v>17105</v>
          </cell>
        </row>
        <row r="20073">
          <cell r="A20073">
            <v>2022</v>
          </cell>
          <cell r="B20073" t="str">
            <v>Quintana Roo</v>
          </cell>
          <cell r="F20073">
            <v>16015</v>
          </cell>
        </row>
        <row r="20074">
          <cell r="A20074">
            <v>2022</v>
          </cell>
          <cell r="B20074" t="str">
            <v>Quintana Roo</v>
          </cell>
          <cell r="F20074">
            <v>17243</v>
          </cell>
        </row>
        <row r="20075">
          <cell r="A20075">
            <v>2022</v>
          </cell>
          <cell r="B20075" t="str">
            <v>Quintana Roo</v>
          </cell>
          <cell r="F20075">
            <v>16165</v>
          </cell>
        </row>
        <row r="20076">
          <cell r="A20076">
            <v>2022</v>
          </cell>
          <cell r="B20076" t="str">
            <v>Quintana Roo</v>
          </cell>
          <cell r="F20076">
            <v>17346</v>
          </cell>
        </row>
        <row r="20077">
          <cell r="A20077">
            <v>2022</v>
          </cell>
          <cell r="B20077" t="str">
            <v>Quintana Roo</v>
          </cell>
          <cell r="F20077">
            <v>16287</v>
          </cell>
        </row>
        <row r="20078">
          <cell r="A20078">
            <v>2022</v>
          </cell>
          <cell r="B20078" t="str">
            <v>Quintana Roo</v>
          </cell>
          <cell r="F20078">
            <v>17388</v>
          </cell>
        </row>
        <row r="20079">
          <cell r="A20079">
            <v>2022</v>
          </cell>
          <cell r="B20079" t="str">
            <v>Quintana Roo</v>
          </cell>
          <cell r="F20079">
            <v>16348</v>
          </cell>
        </row>
        <row r="20080">
          <cell r="A20080">
            <v>2022</v>
          </cell>
          <cell r="B20080" t="str">
            <v>Quintana Roo</v>
          </cell>
          <cell r="F20080">
            <v>17361</v>
          </cell>
        </row>
        <row r="20081">
          <cell r="A20081">
            <v>2022</v>
          </cell>
          <cell r="B20081" t="str">
            <v>Quintana Roo</v>
          </cell>
          <cell r="F20081">
            <v>16353</v>
          </cell>
        </row>
        <row r="20082">
          <cell r="A20082">
            <v>2022</v>
          </cell>
          <cell r="B20082" t="str">
            <v>Quintana Roo</v>
          </cell>
          <cell r="F20082">
            <v>17205</v>
          </cell>
        </row>
        <row r="20083">
          <cell r="A20083">
            <v>2022</v>
          </cell>
          <cell r="B20083" t="str">
            <v>Quintana Roo</v>
          </cell>
          <cell r="F20083">
            <v>16261</v>
          </cell>
        </row>
        <row r="20084">
          <cell r="A20084">
            <v>2022</v>
          </cell>
          <cell r="B20084" t="str">
            <v>Quintana Roo</v>
          </cell>
          <cell r="F20084">
            <v>16920</v>
          </cell>
        </row>
        <row r="20085">
          <cell r="A20085">
            <v>2022</v>
          </cell>
          <cell r="B20085" t="str">
            <v>Quintana Roo</v>
          </cell>
          <cell r="F20085">
            <v>16077</v>
          </cell>
        </row>
        <row r="20086">
          <cell r="A20086">
            <v>2022</v>
          </cell>
          <cell r="B20086" t="str">
            <v>Quintana Roo</v>
          </cell>
          <cell r="F20086">
            <v>16604</v>
          </cell>
        </row>
        <row r="20087">
          <cell r="A20087">
            <v>2022</v>
          </cell>
          <cell r="B20087" t="str">
            <v>Quintana Roo</v>
          </cell>
          <cell r="F20087">
            <v>15878</v>
          </cell>
        </row>
        <row r="20088">
          <cell r="A20088">
            <v>2022</v>
          </cell>
          <cell r="B20088" t="str">
            <v>Quintana Roo</v>
          </cell>
          <cell r="F20088">
            <v>16287</v>
          </cell>
        </row>
        <row r="20089">
          <cell r="A20089">
            <v>2022</v>
          </cell>
          <cell r="B20089" t="str">
            <v>Quintana Roo</v>
          </cell>
          <cell r="F20089">
            <v>15677</v>
          </cell>
        </row>
        <row r="20090">
          <cell r="A20090">
            <v>2022</v>
          </cell>
          <cell r="B20090" t="str">
            <v>Quintana Roo</v>
          </cell>
          <cell r="F20090">
            <v>15945</v>
          </cell>
        </row>
        <row r="20091">
          <cell r="A20091">
            <v>2022</v>
          </cell>
          <cell r="B20091" t="str">
            <v>Quintana Roo</v>
          </cell>
          <cell r="F20091">
            <v>15447</v>
          </cell>
        </row>
        <row r="20092">
          <cell r="A20092">
            <v>2022</v>
          </cell>
          <cell r="B20092" t="str">
            <v>Quintana Roo</v>
          </cell>
          <cell r="F20092">
            <v>15529</v>
          </cell>
        </row>
        <row r="20093">
          <cell r="A20093">
            <v>2022</v>
          </cell>
          <cell r="B20093" t="str">
            <v>Quintana Roo</v>
          </cell>
          <cell r="F20093">
            <v>15156</v>
          </cell>
        </row>
        <row r="20094">
          <cell r="A20094">
            <v>2022</v>
          </cell>
          <cell r="B20094" t="str">
            <v>Quintana Roo</v>
          </cell>
          <cell r="F20094">
            <v>15079</v>
          </cell>
        </row>
        <row r="20095">
          <cell r="A20095">
            <v>2022</v>
          </cell>
          <cell r="B20095" t="str">
            <v>Quintana Roo</v>
          </cell>
          <cell r="F20095">
            <v>14837</v>
          </cell>
        </row>
        <row r="20096">
          <cell r="A20096">
            <v>2022</v>
          </cell>
          <cell r="B20096" t="str">
            <v>Quintana Roo</v>
          </cell>
          <cell r="F20096">
            <v>14654</v>
          </cell>
        </row>
        <row r="20097">
          <cell r="A20097">
            <v>2022</v>
          </cell>
          <cell r="B20097" t="str">
            <v>Quintana Roo</v>
          </cell>
          <cell r="F20097">
            <v>14540</v>
          </cell>
        </row>
        <row r="20098">
          <cell r="A20098">
            <v>2022</v>
          </cell>
          <cell r="B20098" t="str">
            <v>Quintana Roo</v>
          </cell>
          <cell r="F20098">
            <v>14221</v>
          </cell>
        </row>
        <row r="20099">
          <cell r="A20099">
            <v>2022</v>
          </cell>
          <cell r="B20099" t="str">
            <v>Quintana Roo</v>
          </cell>
          <cell r="F20099">
            <v>14240</v>
          </cell>
        </row>
        <row r="20100">
          <cell r="A20100">
            <v>2022</v>
          </cell>
          <cell r="B20100" t="str">
            <v>Quintana Roo</v>
          </cell>
          <cell r="F20100">
            <v>13773</v>
          </cell>
        </row>
        <row r="20101">
          <cell r="A20101">
            <v>2022</v>
          </cell>
          <cell r="B20101" t="str">
            <v>Quintana Roo</v>
          </cell>
          <cell r="F20101">
            <v>13921</v>
          </cell>
        </row>
        <row r="20102">
          <cell r="A20102">
            <v>2022</v>
          </cell>
          <cell r="B20102" t="str">
            <v>Quintana Roo</v>
          </cell>
          <cell r="F20102">
            <v>13316</v>
          </cell>
        </row>
        <row r="20103">
          <cell r="A20103">
            <v>2022</v>
          </cell>
          <cell r="B20103" t="str">
            <v>Quintana Roo</v>
          </cell>
          <cell r="F20103">
            <v>13577</v>
          </cell>
        </row>
        <row r="20104">
          <cell r="A20104">
            <v>2022</v>
          </cell>
          <cell r="B20104" t="str">
            <v>Quintana Roo</v>
          </cell>
          <cell r="F20104">
            <v>12884</v>
          </cell>
        </row>
        <row r="20105">
          <cell r="A20105">
            <v>2022</v>
          </cell>
          <cell r="B20105" t="str">
            <v>Quintana Roo</v>
          </cell>
          <cell r="F20105">
            <v>13224</v>
          </cell>
        </row>
        <row r="20106">
          <cell r="A20106">
            <v>2022</v>
          </cell>
          <cell r="B20106" t="str">
            <v>Quintana Roo</v>
          </cell>
          <cell r="F20106">
            <v>12515</v>
          </cell>
        </row>
        <row r="20107">
          <cell r="A20107">
            <v>2022</v>
          </cell>
          <cell r="B20107" t="str">
            <v>Quintana Roo</v>
          </cell>
          <cell r="F20107">
            <v>12893</v>
          </cell>
        </row>
        <row r="20108">
          <cell r="A20108">
            <v>2022</v>
          </cell>
          <cell r="B20108" t="str">
            <v>Quintana Roo</v>
          </cell>
          <cell r="F20108">
            <v>12197</v>
          </cell>
        </row>
        <row r="20109">
          <cell r="A20109">
            <v>2022</v>
          </cell>
          <cell r="B20109" t="str">
            <v>Quintana Roo</v>
          </cell>
          <cell r="F20109">
            <v>12582</v>
          </cell>
        </row>
        <row r="20110">
          <cell r="A20110">
            <v>2022</v>
          </cell>
          <cell r="B20110" t="str">
            <v>Quintana Roo</v>
          </cell>
          <cell r="F20110">
            <v>11922</v>
          </cell>
        </row>
        <row r="20111">
          <cell r="A20111">
            <v>2022</v>
          </cell>
          <cell r="B20111" t="str">
            <v>Quintana Roo</v>
          </cell>
          <cell r="F20111">
            <v>12280</v>
          </cell>
        </row>
        <row r="20112">
          <cell r="A20112">
            <v>2022</v>
          </cell>
          <cell r="B20112" t="str">
            <v>Quintana Roo</v>
          </cell>
          <cell r="F20112">
            <v>11673</v>
          </cell>
        </row>
        <row r="20113">
          <cell r="A20113">
            <v>2022</v>
          </cell>
          <cell r="B20113" t="str">
            <v>Quintana Roo</v>
          </cell>
          <cell r="F20113">
            <v>11988</v>
          </cell>
        </row>
        <row r="20114">
          <cell r="A20114">
            <v>2022</v>
          </cell>
          <cell r="B20114" t="str">
            <v>Quintana Roo</v>
          </cell>
          <cell r="F20114">
            <v>11446</v>
          </cell>
        </row>
        <row r="20115">
          <cell r="A20115">
            <v>2022</v>
          </cell>
          <cell r="B20115" t="str">
            <v>Quintana Roo</v>
          </cell>
          <cell r="F20115">
            <v>11717</v>
          </cell>
        </row>
        <row r="20116">
          <cell r="A20116">
            <v>2022</v>
          </cell>
          <cell r="B20116" t="str">
            <v>Quintana Roo</v>
          </cell>
          <cell r="F20116">
            <v>11213</v>
          </cell>
        </row>
        <row r="20117">
          <cell r="A20117">
            <v>2022</v>
          </cell>
          <cell r="B20117" t="str">
            <v>Quintana Roo</v>
          </cell>
          <cell r="F20117">
            <v>11427</v>
          </cell>
        </row>
        <row r="20118">
          <cell r="A20118">
            <v>2022</v>
          </cell>
          <cell r="B20118" t="str">
            <v>Quintana Roo</v>
          </cell>
          <cell r="F20118">
            <v>10938</v>
          </cell>
        </row>
        <row r="20119">
          <cell r="A20119">
            <v>2022</v>
          </cell>
          <cell r="B20119" t="str">
            <v>Quintana Roo</v>
          </cell>
          <cell r="F20119">
            <v>11091</v>
          </cell>
        </row>
        <row r="20120">
          <cell r="A20120">
            <v>2022</v>
          </cell>
          <cell r="B20120" t="str">
            <v>Quintana Roo</v>
          </cell>
          <cell r="F20120">
            <v>10620</v>
          </cell>
        </row>
        <row r="20121">
          <cell r="A20121">
            <v>2022</v>
          </cell>
          <cell r="B20121" t="str">
            <v>Quintana Roo</v>
          </cell>
          <cell r="F20121">
            <v>10720</v>
          </cell>
        </row>
        <row r="20122">
          <cell r="A20122">
            <v>2022</v>
          </cell>
          <cell r="B20122" t="str">
            <v>Quintana Roo</v>
          </cell>
          <cell r="F20122">
            <v>10252</v>
          </cell>
        </row>
        <row r="20123">
          <cell r="A20123">
            <v>2022</v>
          </cell>
          <cell r="B20123" t="str">
            <v>Quintana Roo</v>
          </cell>
          <cell r="F20123">
            <v>10321</v>
          </cell>
        </row>
        <row r="20124">
          <cell r="A20124">
            <v>2022</v>
          </cell>
          <cell r="B20124" t="str">
            <v>Quintana Roo</v>
          </cell>
          <cell r="F20124">
            <v>9844</v>
          </cell>
        </row>
        <row r="20125">
          <cell r="A20125">
            <v>2022</v>
          </cell>
          <cell r="B20125" t="str">
            <v>Quintana Roo</v>
          </cell>
          <cell r="F20125">
            <v>9905</v>
          </cell>
        </row>
        <row r="20126">
          <cell r="A20126">
            <v>2022</v>
          </cell>
          <cell r="B20126" t="str">
            <v>Quintana Roo</v>
          </cell>
          <cell r="F20126">
            <v>9422</v>
          </cell>
        </row>
        <row r="20127">
          <cell r="A20127">
            <v>2022</v>
          </cell>
          <cell r="B20127" t="str">
            <v>Quintana Roo</v>
          </cell>
          <cell r="F20127">
            <v>9480</v>
          </cell>
        </row>
        <row r="20128">
          <cell r="A20128">
            <v>2022</v>
          </cell>
          <cell r="B20128" t="str">
            <v>Quintana Roo</v>
          </cell>
          <cell r="F20128">
            <v>8997</v>
          </cell>
        </row>
        <row r="20129">
          <cell r="A20129">
            <v>2022</v>
          </cell>
          <cell r="B20129" t="str">
            <v>Quintana Roo</v>
          </cell>
          <cell r="F20129">
            <v>9052</v>
          </cell>
        </row>
        <row r="20130">
          <cell r="A20130">
            <v>2022</v>
          </cell>
          <cell r="B20130" t="str">
            <v>Quintana Roo</v>
          </cell>
          <cell r="F20130">
            <v>8565</v>
          </cell>
        </row>
        <row r="20131">
          <cell r="A20131">
            <v>2022</v>
          </cell>
          <cell r="B20131" t="str">
            <v>Quintana Roo</v>
          </cell>
          <cell r="F20131">
            <v>8630</v>
          </cell>
        </row>
        <row r="20132">
          <cell r="A20132">
            <v>2022</v>
          </cell>
          <cell r="B20132" t="str">
            <v>Quintana Roo</v>
          </cell>
          <cell r="F20132">
            <v>8143</v>
          </cell>
        </row>
        <row r="20133">
          <cell r="A20133">
            <v>2022</v>
          </cell>
          <cell r="B20133" t="str">
            <v>Quintana Roo</v>
          </cell>
          <cell r="F20133">
            <v>8226</v>
          </cell>
        </row>
        <row r="20134">
          <cell r="A20134">
            <v>2022</v>
          </cell>
          <cell r="B20134" t="str">
            <v>Quintana Roo</v>
          </cell>
          <cell r="F20134">
            <v>7740</v>
          </cell>
        </row>
        <row r="20135">
          <cell r="A20135">
            <v>2022</v>
          </cell>
          <cell r="B20135" t="str">
            <v>Quintana Roo</v>
          </cell>
          <cell r="F20135">
            <v>7840</v>
          </cell>
        </row>
        <row r="20136">
          <cell r="A20136">
            <v>2022</v>
          </cell>
          <cell r="B20136" t="str">
            <v>Quintana Roo</v>
          </cell>
          <cell r="F20136">
            <v>7347</v>
          </cell>
        </row>
        <row r="20137">
          <cell r="A20137">
            <v>2022</v>
          </cell>
          <cell r="B20137" t="str">
            <v>Quintana Roo</v>
          </cell>
          <cell r="F20137">
            <v>7467</v>
          </cell>
        </row>
        <row r="20138">
          <cell r="A20138">
            <v>2022</v>
          </cell>
          <cell r="B20138" t="str">
            <v>Quintana Roo</v>
          </cell>
          <cell r="F20138">
            <v>6962</v>
          </cell>
        </row>
        <row r="20139">
          <cell r="A20139">
            <v>2022</v>
          </cell>
          <cell r="B20139" t="str">
            <v>Quintana Roo</v>
          </cell>
          <cell r="F20139">
            <v>7100</v>
          </cell>
        </row>
        <row r="20140">
          <cell r="A20140">
            <v>2022</v>
          </cell>
          <cell r="B20140" t="str">
            <v>Quintana Roo</v>
          </cell>
          <cell r="F20140">
            <v>6581</v>
          </cell>
        </row>
        <row r="20141">
          <cell r="A20141">
            <v>2022</v>
          </cell>
          <cell r="B20141" t="str">
            <v>Quintana Roo</v>
          </cell>
          <cell r="F20141">
            <v>6739</v>
          </cell>
        </row>
        <row r="20142">
          <cell r="A20142">
            <v>2022</v>
          </cell>
          <cell r="B20142" t="str">
            <v>Quintana Roo</v>
          </cell>
          <cell r="F20142">
            <v>6206</v>
          </cell>
        </row>
        <row r="20143">
          <cell r="A20143">
            <v>2022</v>
          </cell>
          <cell r="B20143" t="str">
            <v>Quintana Roo</v>
          </cell>
          <cell r="F20143">
            <v>6381</v>
          </cell>
        </row>
        <row r="20144">
          <cell r="A20144">
            <v>2022</v>
          </cell>
          <cell r="B20144" t="str">
            <v>Quintana Roo</v>
          </cell>
          <cell r="F20144">
            <v>5833</v>
          </cell>
        </row>
        <row r="20145">
          <cell r="A20145">
            <v>2022</v>
          </cell>
          <cell r="B20145" t="str">
            <v>Quintana Roo</v>
          </cell>
          <cell r="F20145">
            <v>6017</v>
          </cell>
        </row>
        <row r="20146">
          <cell r="A20146">
            <v>2022</v>
          </cell>
          <cell r="B20146" t="str">
            <v>Quintana Roo</v>
          </cell>
          <cell r="F20146">
            <v>5459</v>
          </cell>
        </row>
        <row r="20147">
          <cell r="A20147">
            <v>2022</v>
          </cell>
          <cell r="B20147" t="str">
            <v>Quintana Roo</v>
          </cell>
          <cell r="F20147">
            <v>5652</v>
          </cell>
        </row>
        <row r="20148">
          <cell r="A20148">
            <v>2022</v>
          </cell>
          <cell r="B20148" t="str">
            <v>Quintana Roo</v>
          </cell>
          <cell r="F20148">
            <v>5093</v>
          </cell>
        </row>
        <row r="20149">
          <cell r="A20149">
            <v>2022</v>
          </cell>
          <cell r="B20149" t="str">
            <v>Quintana Roo</v>
          </cell>
          <cell r="F20149">
            <v>5286</v>
          </cell>
        </row>
        <row r="20150">
          <cell r="A20150">
            <v>2022</v>
          </cell>
          <cell r="B20150" t="str">
            <v>Quintana Roo</v>
          </cell>
          <cell r="F20150">
            <v>4733</v>
          </cell>
        </row>
        <row r="20151">
          <cell r="A20151">
            <v>2022</v>
          </cell>
          <cell r="B20151" t="str">
            <v>Quintana Roo</v>
          </cell>
          <cell r="F20151">
            <v>4920</v>
          </cell>
        </row>
        <row r="20152">
          <cell r="A20152">
            <v>2022</v>
          </cell>
          <cell r="B20152" t="str">
            <v>Quintana Roo</v>
          </cell>
          <cell r="F20152">
            <v>4380</v>
          </cell>
        </row>
        <row r="20153">
          <cell r="A20153">
            <v>2022</v>
          </cell>
          <cell r="B20153" t="str">
            <v>Quintana Roo</v>
          </cell>
          <cell r="F20153">
            <v>4555</v>
          </cell>
        </row>
        <row r="20154">
          <cell r="A20154">
            <v>2022</v>
          </cell>
          <cell r="B20154" t="str">
            <v>Quintana Roo</v>
          </cell>
          <cell r="F20154">
            <v>4039</v>
          </cell>
        </row>
        <row r="20155">
          <cell r="A20155">
            <v>2022</v>
          </cell>
          <cell r="B20155" t="str">
            <v>Quintana Roo</v>
          </cell>
          <cell r="F20155">
            <v>4198</v>
          </cell>
        </row>
        <row r="20156">
          <cell r="A20156">
            <v>2022</v>
          </cell>
          <cell r="B20156" t="str">
            <v>Quintana Roo</v>
          </cell>
          <cell r="F20156">
            <v>3715</v>
          </cell>
        </row>
        <row r="20157">
          <cell r="A20157">
            <v>2022</v>
          </cell>
          <cell r="B20157" t="str">
            <v>Quintana Roo</v>
          </cell>
          <cell r="F20157">
            <v>3858</v>
          </cell>
        </row>
        <row r="20158">
          <cell r="A20158">
            <v>2022</v>
          </cell>
          <cell r="B20158" t="str">
            <v>Quintana Roo</v>
          </cell>
          <cell r="F20158">
            <v>3407</v>
          </cell>
        </row>
        <row r="20159">
          <cell r="A20159">
            <v>2022</v>
          </cell>
          <cell r="B20159" t="str">
            <v>Quintana Roo</v>
          </cell>
          <cell r="F20159">
            <v>3543</v>
          </cell>
        </row>
        <row r="20160">
          <cell r="A20160">
            <v>2022</v>
          </cell>
          <cell r="B20160" t="str">
            <v>Quintana Roo</v>
          </cell>
          <cell r="F20160">
            <v>3122</v>
          </cell>
        </row>
        <row r="20161">
          <cell r="A20161">
            <v>2022</v>
          </cell>
          <cell r="B20161" t="str">
            <v>Quintana Roo</v>
          </cell>
          <cell r="F20161">
            <v>3240</v>
          </cell>
        </row>
        <row r="20162">
          <cell r="A20162">
            <v>2022</v>
          </cell>
          <cell r="B20162" t="str">
            <v>Quintana Roo</v>
          </cell>
          <cell r="F20162">
            <v>2850</v>
          </cell>
        </row>
        <row r="20163">
          <cell r="A20163">
            <v>2022</v>
          </cell>
          <cell r="B20163" t="str">
            <v>Quintana Roo</v>
          </cell>
          <cell r="F20163">
            <v>2948</v>
          </cell>
        </row>
        <row r="20164">
          <cell r="A20164">
            <v>2022</v>
          </cell>
          <cell r="B20164" t="str">
            <v>Quintana Roo</v>
          </cell>
          <cell r="F20164">
            <v>2588</v>
          </cell>
        </row>
        <row r="20165">
          <cell r="A20165">
            <v>2022</v>
          </cell>
          <cell r="B20165" t="str">
            <v>Quintana Roo</v>
          </cell>
          <cell r="F20165">
            <v>2677</v>
          </cell>
        </row>
        <row r="20166">
          <cell r="A20166">
            <v>2022</v>
          </cell>
          <cell r="B20166" t="str">
            <v>Quintana Roo</v>
          </cell>
          <cell r="F20166">
            <v>2360</v>
          </cell>
        </row>
        <row r="20167">
          <cell r="A20167">
            <v>2022</v>
          </cell>
          <cell r="B20167" t="str">
            <v>Quintana Roo</v>
          </cell>
          <cell r="F20167">
            <v>2445</v>
          </cell>
        </row>
        <row r="20168">
          <cell r="A20168">
            <v>2022</v>
          </cell>
          <cell r="B20168" t="str">
            <v>Quintana Roo</v>
          </cell>
          <cell r="F20168">
            <v>2154</v>
          </cell>
        </row>
        <row r="20169">
          <cell r="A20169">
            <v>2022</v>
          </cell>
          <cell r="B20169" t="str">
            <v>Quintana Roo</v>
          </cell>
          <cell r="F20169">
            <v>2238</v>
          </cell>
        </row>
        <row r="20170">
          <cell r="A20170">
            <v>2022</v>
          </cell>
          <cell r="B20170" t="str">
            <v>Quintana Roo</v>
          </cell>
          <cell r="F20170">
            <v>1954</v>
          </cell>
        </row>
        <row r="20171">
          <cell r="A20171">
            <v>2022</v>
          </cell>
          <cell r="B20171" t="str">
            <v>Quintana Roo</v>
          </cell>
          <cell r="F20171">
            <v>2036</v>
          </cell>
        </row>
        <row r="20172">
          <cell r="A20172">
            <v>2022</v>
          </cell>
          <cell r="B20172" t="str">
            <v>Quintana Roo</v>
          </cell>
          <cell r="F20172">
            <v>1769</v>
          </cell>
        </row>
        <row r="20173">
          <cell r="A20173">
            <v>2022</v>
          </cell>
          <cell r="B20173" t="str">
            <v>Quintana Roo</v>
          </cell>
          <cell r="F20173">
            <v>1853</v>
          </cell>
        </row>
        <row r="20174">
          <cell r="A20174">
            <v>2022</v>
          </cell>
          <cell r="B20174" t="str">
            <v>Quintana Roo</v>
          </cell>
          <cell r="F20174">
            <v>1596</v>
          </cell>
        </row>
        <row r="20175">
          <cell r="A20175">
            <v>2022</v>
          </cell>
          <cell r="B20175" t="str">
            <v>Quintana Roo</v>
          </cell>
          <cell r="F20175">
            <v>1685</v>
          </cell>
        </row>
        <row r="20176">
          <cell r="A20176">
            <v>2022</v>
          </cell>
          <cell r="B20176" t="str">
            <v>Quintana Roo</v>
          </cell>
          <cell r="F20176">
            <v>1435</v>
          </cell>
        </row>
        <row r="20177">
          <cell r="A20177">
            <v>2022</v>
          </cell>
          <cell r="B20177" t="str">
            <v>Quintana Roo</v>
          </cell>
          <cell r="F20177">
            <v>1528</v>
          </cell>
        </row>
        <row r="20178">
          <cell r="A20178">
            <v>2022</v>
          </cell>
          <cell r="B20178" t="str">
            <v>Quintana Roo</v>
          </cell>
          <cell r="F20178">
            <v>1288</v>
          </cell>
        </row>
        <row r="20179">
          <cell r="A20179">
            <v>2022</v>
          </cell>
          <cell r="B20179" t="str">
            <v>Quintana Roo</v>
          </cell>
          <cell r="F20179">
            <v>1384</v>
          </cell>
        </row>
        <row r="20180">
          <cell r="A20180">
            <v>2022</v>
          </cell>
          <cell r="B20180" t="str">
            <v>Quintana Roo</v>
          </cell>
          <cell r="F20180">
            <v>1152</v>
          </cell>
        </row>
        <row r="20181">
          <cell r="A20181">
            <v>2022</v>
          </cell>
          <cell r="B20181" t="str">
            <v>Quintana Roo</v>
          </cell>
          <cell r="F20181">
            <v>1251</v>
          </cell>
        </row>
        <row r="20182">
          <cell r="A20182">
            <v>2022</v>
          </cell>
          <cell r="B20182" t="str">
            <v>Quintana Roo</v>
          </cell>
          <cell r="F20182">
            <v>1029</v>
          </cell>
        </row>
        <row r="20183">
          <cell r="A20183">
            <v>2022</v>
          </cell>
          <cell r="B20183" t="str">
            <v>Quintana Roo</v>
          </cell>
          <cell r="F20183">
            <v>1129</v>
          </cell>
        </row>
        <row r="20184">
          <cell r="A20184">
            <v>2022</v>
          </cell>
          <cell r="B20184" t="str">
            <v>Quintana Roo</v>
          </cell>
          <cell r="F20184">
            <v>919</v>
          </cell>
        </row>
        <row r="20185">
          <cell r="A20185">
            <v>2022</v>
          </cell>
          <cell r="B20185" t="str">
            <v>Quintana Roo</v>
          </cell>
          <cell r="F20185">
            <v>1016</v>
          </cell>
        </row>
        <row r="20186">
          <cell r="A20186">
            <v>2022</v>
          </cell>
          <cell r="B20186" t="str">
            <v>Quintana Roo</v>
          </cell>
          <cell r="F20186">
            <v>812</v>
          </cell>
        </row>
        <row r="20187">
          <cell r="A20187">
            <v>2022</v>
          </cell>
          <cell r="B20187" t="str">
            <v>Quintana Roo</v>
          </cell>
          <cell r="F20187">
            <v>908</v>
          </cell>
        </row>
        <row r="20188">
          <cell r="A20188">
            <v>2022</v>
          </cell>
          <cell r="B20188" t="str">
            <v>Quintana Roo</v>
          </cell>
          <cell r="F20188">
            <v>712</v>
          </cell>
        </row>
        <row r="20189">
          <cell r="A20189">
            <v>2022</v>
          </cell>
          <cell r="B20189" t="str">
            <v>Quintana Roo</v>
          </cell>
          <cell r="F20189">
            <v>806</v>
          </cell>
        </row>
        <row r="20190">
          <cell r="A20190">
            <v>2022</v>
          </cell>
          <cell r="B20190" t="str">
            <v>Quintana Roo</v>
          </cell>
          <cell r="F20190">
            <v>621</v>
          </cell>
        </row>
        <row r="20191">
          <cell r="A20191">
            <v>2022</v>
          </cell>
          <cell r="B20191" t="str">
            <v>Quintana Roo</v>
          </cell>
          <cell r="F20191">
            <v>712</v>
          </cell>
        </row>
        <row r="20192">
          <cell r="A20192">
            <v>2022</v>
          </cell>
          <cell r="B20192" t="str">
            <v>Quintana Roo</v>
          </cell>
          <cell r="F20192">
            <v>536</v>
          </cell>
        </row>
        <row r="20193">
          <cell r="A20193">
            <v>2022</v>
          </cell>
          <cell r="B20193" t="str">
            <v>Quintana Roo</v>
          </cell>
          <cell r="F20193">
            <v>623</v>
          </cell>
        </row>
        <row r="20194">
          <cell r="A20194">
            <v>2022</v>
          </cell>
          <cell r="B20194" t="str">
            <v>Quintana Roo</v>
          </cell>
          <cell r="F20194">
            <v>461</v>
          </cell>
        </row>
        <row r="20195">
          <cell r="A20195">
            <v>2022</v>
          </cell>
          <cell r="B20195" t="str">
            <v>Quintana Roo</v>
          </cell>
          <cell r="F20195">
            <v>538</v>
          </cell>
        </row>
        <row r="20196">
          <cell r="A20196">
            <v>2022</v>
          </cell>
          <cell r="B20196" t="str">
            <v>Quintana Roo</v>
          </cell>
          <cell r="F20196">
            <v>392</v>
          </cell>
        </row>
        <row r="20197">
          <cell r="A20197">
            <v>2022</v>
          </cell>
          <cell r="B20197" t="str">
            <v>Quintana Roo</v>
          </cell>
          <cell r="F20197">
            <v>463</v>
          </cell>
        </row>
        <row r="20198">
          <cell r="A20198">
            <v>2022</v>
          </cell>
          <cell r="B20198" t="str">
            <v>Quintana Roo</v>
          </cell>
          <cell r="F20198">
            <v>330</v>
          </cell>
        </row>
        <row r="20199">
          <cell r="A20199">
            <v>2022</v>
          </cell>
          <cell r="B20199" t="str">
            <v>Quintana Roo</v>
          </cell>
          <cell r="F20199">
            <v>396</v>
          </cell>
        </row>
        <row r="20200">
          <cell r="A20200">
            <v>2022</v>
          </cell>
          <cell r="B20200" t="str">
            <v>Quintana Roo</v>
          </cell>
          <cell r="F20200">
            <v>275</v>
          </cell>
        </row>
        <row r="20201">
          <cell r="A20201">
            <v>2022</v>
          </cell>
          <cell r="B20201" t="str">
            <v>Quintana Roo</v>
          </cell>
          <cell r="F20201">
            <v>335</v>
          </cell>
        </row>
        <row r="20202">
          <cell r="A20202">
            <v>2022</v>
          </cell>
          <cell r="B20202" t="str">
            <v>Quintana Roo</v>
          </cell>
          <cell r="F20202">
            <v>225</v>
          </cell>
        </row>
        <row r="20203">
          <cell r="A20203">
            <v>2022</v>
          </cell>
          <cell r="B20203" t="str">
            <v>Quintana Roo</v>
          </cell>
          <cell r="F20203">
            <v>280</v>
          </cell>
        </row>
        <row r="20204">
          <cell r="A20204">
            <v>2022</v>
          </cell>
          <cell r="B20204" t="str">
            <v>Quintana Roo</v>
          </cell>
          <cell r="F20204">
            <v>183</v>
          </cell>
        </row>
        <row r="20205">
          <cell r="A20205">
            <v>2022</v>
          </cell>
          <cell r="B20205" t="str">
            <v>Quintana Roo</v>
          </cell>
          <cell r="F20205">
            <v>231</v>
          </cell>
        </row>
        <row r="20206">
          <cell r="A20206">
            <v>2022</v>
          </cell>
          <cell r="B20206" t="str">
            <v>Quintana Roo</v>
          </cell>
          <cell r="F20206">
            <v>145</v>
          </cell>
        </row>
        <row r="20207">
          <cell r="A20207">
            <v>2022</v>
          </cell>
          <cell r="B20207" t="str">
            <v>Quintana Roo</v>
          </cell>
          <cell r="F20207">
            <v>189</v>
          </cell>
        </row>
        <row r="20208">
          <cell r="A20208">
            <v>2022</v>
          </cell>
          <cell r="B20208" t="str">
            <v>Quintana Roo</v>
          </cell>
          <cell r="F20208">
            <v>114</v>
          </cell>
        </row>
        <row r="20209">
          <cell r="A20209">
            <v>2022</v>
          </cell>
          <cell r="B20209" t="str">
            <v>Quintana Roo</v>
          </cell>
          <cell r="F20209">
            <v>152</v>
          </cell>
        </row>
        <row r="20210">
          <cell r="A20210">
            <v>2022</v>
          </cell>
          <cell r="B20210" t="str">
            <v>Quintana Roo</v>
          </cell>
          <cell r="F20210">
            <v>88</v>
          </cell>
        </row>
        <row r="20211">
          <cell r="A20211">
            <v>2022</v>
          </cell>
          <cell r="B20211" t="str">
            <v>Quintana Roo</v>
          </cell>
          <cell r="F20211">
            <v>121</v>
          </cell>
        </row>
        <row r="20212">
          <cell r="A20212">
            <v>2022</v>
          </cell>
          <cell r="B20212" t="str">
            <v>Quintana Roo</v>
          </cell>
          <cell r="F20212">
            <v>67</v>
          </cell>
        </row>
        <row r="20213">
          <cell r="A20213">
            <v>2022</v>
          </cell>
          <cell r="B20213" t="str">
            <v>Quintana Roo</v>
          </cell>
          <cell r="F20213">
            <v>93</v>
          </cell>
        </row>
        <row r="20214">
          <cell r="A20214">
            <v>2022</v>
          </cell>
          <cell r="B20214" t="str">
            <v>Quintana Roo</v>
          </cell>
          <cell r="F20214">
            <v>50</v>
          </cell>
        </row>
        <row r="20215">
          <cell r="A20215">
            <v>2022</v>
          </cell>
          <cell r="B20215" t="str">
            <v>Quintana Roo</v>
          </cell>
          <cell r="F20215">
            <v>70</v>
          </cell>
        </row>
        <row r="20216">
          <cell r="A20216">
            <v>2022</v>
          </cell>
          <cell r="B20216" t="str">
            <v>Quintana Roo</v>
          </cell>
          <cell r="F20216">
            <v>36</v>
          </cell>
        </row>
        <row r="20217">
          <cell r="A20217">
            <v>2022</v>
          </cell>
          <cell r="B20217" t="str">
            <v>Quintana Roo</v>
          </cell>
          <cell r="F20217">
            <v>52</v>
          </cell>
        </row>
        <row r="20218">
          <cell r="A20218">
            <v>2022</v>
          </cell>
          <cell r="B20218" t="str">
            <v>Quintana Roo</v>
          </cell>
          <cell r="F20218">
            <v>25</v>
          </cell>
        </row>
        <row r="20219">
          <cell r="A20219">
            <v>2022</v>
          </cell>
          <cell r="B20219" t="str">
            <v>Quintana Roo</v>
          </cell>
          <cell r="F20219">
            <v>38</v>
          </cell>
        </row>
        <row r="20220">
          <cell r="A20220">
            <v>2022</v>
          </cell>
          <cell r="B20220" t="str">
            <v>Quintana Roo</v>
          </cell>
          <cell r="F20220">
            <v>18</v>
          </cell>
        </row>
        <row r="20221">
          <cell r="A20221">
            <v>2022</v>
          </cell>
          <cell r="B20221" t="str">
            <v>Quintana Roo</v>
          </cell>
          <cell r="F20221">
            <v>27</v>
          </cell>
        </row>
        <row r="20222">
          <cell r="A20222">
            <v>2022</v>
          </cell>
          <cell r="B20222" t="str">
            <v>Quintana Roo</v>
          </cell>
          <cell r="F20222">
            <v>12</v>
          </cell>
        </row>
        <row r="20223">
          <cell r="A20223">
            <v>2022</v>
          </cell>
          <cell r="B20223" t="str">
            <v>Quintana Roo</v>
          </cell>
          <cell r="F20223">
            <v>18</v>
          </cell>
        </row>
        <row r="20224">
          <cell r="A20224">
            <v>2022</v>
          </cell>
          <cell r="B20224" t="str">
            <v>Quintana Roo</v>
          </cell>
          <cell r="F20224">
            <v>8</v>
          </cell>
        </row>
        <row r="20225">
          <cell r="A20225">
            <v>2022</v>
          </cell>
          <cell r="B20225" t="str">
            <v>Quintana Roo</v>
          </cell>
          <cell r="F20225">
            <v>12</v>
          </cell>
        </row>
        <row r="20226">
          <cell r="A20226">
            <v>2022</v>
          </cell>
          <cell r="B20226" t="str">
            <v>Quintana Roo</v>
          </cell>
          <cell r="F20226">
            <v>5</v>
          </cell>
        </row>
        <row r="20227">
          <cell r="A20227">
            <v>2022</v>
          </cell>
          <cell r="B20227" t="str">
            <v>Quintana Roo</v>
          </cell>
          <cell r="F20227">
            <v>7</v>
          </cell>
        </row>
        <row r="20228">
          <cell r="A20228">
            <v>2022</v>
          </cell>
          <cell r="B20228" t="str">
            <v>Quintana Roo</v>
          </cell>
          <cell r="F20228">
            <v>3</v>
          </cell>
        </row>
        <row r="20229">
          <cell r="A20229">
            <v>2022</v>
          </cell>
          <cell r="B20229" t="str">
            <v>Quintana Roo</v>
          </cell>
          <cell r="F20229">
            <v>4</v>
          </cell>
        </row>
        <row r="20230">
          <cell r="A20230">
            <v>2022</v>
          </cell>
          <cell r="B20230" t="str">
            <v>Quintana Roo</v>
          </cell>
          <cell r="F20230">
            <v>2</v>
          </cell>
        </row>
        <row r="20231">
          <cell r="A20231">
            <v>2022</v>
          </cell>
          <cell r="B20231" t="str">
            <v>Quintana Roo</v>
          </cell>
          <cell r="F20231">
            <v>2</v>
          </cell>
        </row>
        <row r="20232">
          <cell r="A20232">
            <v>2022</v>
          </cell>
          <cell r="B20232" t="str">
            <v>Quintana Roo</v>
          </cell>
          <cell r="F20232">
            <v>1</v>
          </cell>
        </row>
        <row r="20233">
          <cell r="A20233">
            <v>2022</v>
          </cell>
          <cell r="B20233" t="str">
            <v>Quintana Roo</v>
          </cell>
          <cell r="F20233">
            <v>1</v>
          </cell>
        </row>
        <row r="20234">
          <cell r="A20234">
            <v>2022</v>
          </cell>
          <cell r="B20234" t="str">
            <v>Quintana Roo</v>
          </cell>
          <cell r="F20234">
            <v>1</v>
          </cell>
        </row>
        <row r="20235">
          <cell r="A20235">
            <v>2022</v>
          </cell>
          <cell r="B20235" t="str">
            <v>Quintana Roo</v>
          </cell>
          <cell r="F20235">
            <v>1</v>
          </cell>
        </row>
        <row r="20236">
          <cell r="A20236">
            <v>2022</v>
          </cell>
          <cell r="B20236" t="str">
            <v>Quintana Roo</v>
          </cell>
          <cell r="F20236">
            <v>1</v>
          </cell>
        </row>
        <row r="20237">
          <cell r="A20237">
            <v>2022</v>
          </cell>
          <cell r="B20237" t="str">
            <v>Quintana Roo</v>
          </cell>
          <cell r="F20237">
            <v>1</v>
          </cell>
        </row>
        <row r="20238">
          <cell r="A20238">
            <v>2022</v>
          </cell>
          <cell r="B20238" t="str">
            <v>Quintana Roo</v>
          </cell>
          <cell r="F20238">
            <v>0</v>
          </cell>
        </row>
        <row r="20239">
          <cell r="A20239">
            <v>2022</v>
          </cell>
          <cell r="B20239" t="str">
            <v>Quintana Roo</v>
          </cell>
          <cell r="F20239">
            <v>0</v>
          </cell>
        </row>
        <row r="20240">
          <cell r="A20240">
            <v>2022</v>
          </cell>
          <cell r="B20240" t="str">
            <v>Quintana Roo</v>
          </cell>
          <cell r="F20240">
            <v>0</v>
          </cell>
        </row>
        <row r="20241">
          <cell r="A20241">
            <v>2022</v>
          </cell>
          <cell r="B20241" t="str">
            <v>Quintana Roo</v>
          </cell>
          <cell r="F20241">
            <v>0</v>
          </cell>
        </row>
        <row r="20242">
          <cell r="A20242">
            <v>2019</v>
          </cell>
          <cell r="B20242" t="str">
            <v>San Luis Potosí</v>
          </cell>
          <cell r="F20242">
            <v>25181</v>
          </cell>
        </row>
        <row r="20243">
          <cell r="A20243">
            <v>2019</v>
          </cell>
          <cell r="B20243" t="str">
            <v>San Luis Potosí</v>
          </cell>
          <cell r="F20243">
            <v>24271</v>
          </cell>
        </row>
        <row r="20244">
          <cell r="A20244">
            <v>2019</v>
          </cell>
          <cell r="B20244" t="str">
            <v>San Luis Potosí</v>
          </cell>
          <cell r="F20244">
            <v>25319</v>
          </cell>
        </row>
        <row r="20245">
          <cell r="A20245">
            <v>2019</v>
          </cell>
          <cell r="B20245" t="str">
            <v>San Luis Potosí</v>
          </cell>
          <cell r="F20245">
            <v>24423</v>
          </cell>
        </row>
        <row r="20246">
          <cell r="A20246">
            <v>2019</v>
          </cell>
          <cell r="B20246" t="str">
            <v>San Luis Potosí</v>
          </cell>
          <cell r="F20246">
            <v>25486</v>
          </cell>
        </row>
        <row r="20247">
          <cell r="A20247">
            <v>2019</v>
          </cell>
          <cell r="B20247" t="str">
            <v>San Luis Potosí</v>
          </cell>
          <cell r="F20247">
            <v>24593</v>
          </cell>
        </row>
        <row r="20248">
          <cell r="A20248">
            <v>2019</v>
          </cell>
          <cell r="B20248" t="str">
            <v>San Luis Potosí</v>
          </cell>
          <cell r="F20248">
            <v>25259</v>
          </cell>
        </row>
        <row r="20249">
          <cell r="A20249">
            <v>2019</v>
          </cell>
          <cell r="B20249" t="str">
            <v>San Luis Potosí</v>
          </cell>
          <cell r="F20249">
            <v>24379</v>
          </cell>
        </row>
        <row r="20250">
          <cell r="A20250">
            <v>2019</v>
          </cell>
          <cell r="B20250" t="str">
            <v>San Luis Potosí</v>
          </cell>
          <cell r="F20250">
            <v>25009</v>
          </cell>
        </row>
        <row r="20251">
          <cell r="A20251">
            <v>2019</v>
          </cell>
          <cell r="B20251" t="str">
            <v>San Luis Potosí</v>
          </cell>
          <cell r="F20251">
            <v>24166</v>
          </cell>
        </row>
        <row r="20252">
          <cell r="A20252">
            <v>2019</v>
          </cell>
          <cell r="B20252" t="str">
            <v>San Luis Potosí</v>
          </cell>
          <cell r="F20252">
            <v>25106</v>
          </cell>
        </row>
        <row r="20253">
          <cell r="A20253">
            <v>2019</v>
          </cell>
          <cell r="B20253" t="str">
            <v>San Luis Potosí</v>
          </cell>
          <cell r="F20253">
            <v>24307</v>
          </cell>
        </row>
        <row r="20254">
          <cell r="A20254">
            <v>2019</v>
          </cell>
          <cell r="B20254" t="str">
            <v>San Luis Potosí</v>
          </cell>
          <cell r="F20254">
            <v>25255</v>
          </cell>
        </row>
        <row r="20255">
          <cell r="A20255">
            <v>2019</v>
          </cell>
          <cell r="B20255" t="str">
            <v>San Luis Potosí</v>
          </cell>
          <cell r="F20255">
            <v>24486</v>
          </cell>
        </row>
        <row r="20256">
          <cell r="A20256">
            <v>2019</v>
          </cell>
          <cell r="B20256" t="str">
            <v>San Luis Potosí</v>
          </cell>
          <cell r="F20256">
            <v>25445</v>
          </cell>
        </row>
        <row r="20257">
          <cell r="A20257">
            <v>2019</v>
          </cell>
          <cell r="B20257" t="str">
            <v>San Luis Potosí</v>
          </cell>
          <cell r="F20257">
            <v>24694</v>
          </cell>
        </row>
        <row r="20258">
          <cell r="A20258">
            <v>2019</v>
          </cell>
          <cell r="B20258" t="str">
            <v>San Luis Potosí</v>
          </cell>
          <cell r="F20258">
            <v>25653</v>
          </cell>
        </row>
        <row r="20259">
          <cell r="A20259">
            <v>2019</v>
          </cell>
          <cell r="B20259" t="str">
            <v>San Luis Potosí</v>
          </cell>
          <cell r="F20259">
            <v>24926</v>
          </cell>
        </row>
        <row r="20260">
          <cell r="A20260">
            <v>2019</v>
          </cell>
          <cell r="B20260" t="str">
            <v>San Luis Potosí</v>
          </cell>
          <cell r="F20260">
            <v>25879</v>
          </cell>
        </row>
        <row r="20261">
          <cell r="A20261">
            <v>2019</v>
          </cell>
          <cell r="B20261" t="str">
            <v>San Luis Potosí</v>
          </cell>
          <cell r="F20261">
            <v>25171</v>
          </cell>
        </row>
        <row r="20262">
          <cell r="A20262">
            <v>2019</v>
          </cell>
          <cell r="B20262" t="str">
            <v>San Luis Potosí</v>
          </cell>
          <cell r="F20262">
            <v>26089</v>
          </cell>
        </row>
        <row r="20263">
          <cell r="A20263">
            <v>2019</v>
          </cell>
          <cell r="B20263" t="str">
            <v>San Luis Potosí</v>
          </cell>
          <cell r="F20263">
            <v>25396</v>
          </cell>
        </row>
        <row r="20264">
          <cell r="A20264">
            <v>2019</v>
          </cell>
          <cell r="B20264" t="str">
            <v>San Luis Potosí</v>
          </cell>
          <cell r="F20264">
            <v>26261</v>
          </cell>
        </row>
        <row r="20265">
          <cell r="A20265">
            <v>2019</v>
          </cell>
          <cell r="B20265" t="str">
            <v>San Luis Potosí</v>
          </cell>
          <cell r="F20265">
            <v>25575</v>
          </cell>
        </row>
        <row r="20266">
          <cell r="A20266">
            <v>2019</v>
          </cell>
          <cell r="B20266" t="str">
            <v>San Luis Potosí</v>
          </cell>
          <cell r="F20266">
            <v>26426</v>
          </cell>
        </row>
        <row r="20267">
          <cell r="A20267">
            <v>2019</v>
          </cell>
          <cell r="B20267" t="str">
            <v>San Luis Potosí</v>
          </cell>
          <cell r="F20267">
            <v>25719</v>
          </cell>
        </row>
        <row r="20268">
          <cell r="A20268">
            <v>2019</v>
          </cell>
          <cell r="B20268" t="str">
            <v>San Luis Potosí</v>
          </cell>
          <cell r="F20268">
            <v>26604</v>
          </cell>
        </row>
        <row r="20269">
          <cell r="A20269">
            <v>2019</v>
          </cell>
          <cell r="B20269" t="str">
            <v>San Luis Potosí</v>
          </cell>
          <cell r="F20269">
            <v>25874</v>
          </cell>
        </row>
        <row r="20270">
          <cell r="A20270">
            <v>2019</v>
          </cell>
          <cell r="B20270" t="str">
            <v>San Luis Potosí</v>
          </cell>
          <cell r="F20270">
            <v>26759</v>
          </cell>
        </row>
        <row r="20271">
          <cell r="A20271">
            <v>2019</v>
          </cell>
          <cell r="B20271" t="str">
            <v>San Luis Potosí</v>
          </cell>
          <cell r="F20271">
            <v>26031</v>
          </cell>
        </row>
        <row r="20272">
          <cell r="A20272">
            <v>2019</v>
          </cell>
          <cell r="B20272" t="str">
            <v>San Luis Potosí</v>
          </cell>
          <cell r="F20272">
            <v>26750</v>
          </cell>
        </row>
        <row r="20273">
          <cell r="A20273">
            <v>2019</v>
          </cell>
          <cell r="B20273" t="str">
            <v>San Luis Potosí</v>
          </cell>
          <cell r="F20273">
            <v>26043</v>
          </cell>
        </row>
        <row r="20274">
          <cell r="A20274">
            <v>2019</v>
          </cell>
          <cell r="B20274" t="str">
            <v>San Luis Potosí</v>
          </cell>
          <cell r="F20274">
            <v>26550</v>
          </cell>
        </row>
        <row r="20275">
          <cell r="A20275">
            <v>2019</v>
          </cell>
          <cell r="B20275" t="str">
            <v>San Luis Potosí</v>
          </cell>
          <cell r="F20275">
            <v>25897</v>
          </cell>
        </row>
        <row r="20276">
          <cell r="A20276">
            <v>2019</v>
          </cell>
          <cell r="B20276" t="str">
            <v>San Luis Potosí</v>
          </cell>
          <cell r="F20276">
            <v>26272</v>
          </cell>
        </row>
        <row r="20277">
          <cell r="A20277">
            <v>2019</v>
          </cell>
          <cell r="B20277" t="str">
            <v>San Luis Potosí</v>
          </cell>
          <cell r="F20277">
            <v>25699</v>
          </cell>
        </row>
        <row r="20278">
          <cell r="A20278">
            <v>2019</v>
          </cell>
          <cell r="B20278" t="str">
            <v>San Luis Potosí</v>
          </cell>
          <cell r="F20278">
            <v>25961</v>
          </cell>
        </row>
        <row r="20279">
          <cell r="A20279">
            <v>2019</v>
          </cell>
          <cell r="B20279" t="str">
            <v>San Luis Potosí</v>
          </cell>
          <cell r="F20279">
            <v>25479</v>
          </cell>
        </row>
        <row r="20280">
          <cell r="A20280">
            <v>2019</v>
          </cell>
          <cell r="B20280" t="str">
            <v>San Luis Potosí</v>
          </cell>
          <cell r="F20280">
            <v>25654</v>
          </cell>
        </row>
        <row r="20281">
          <cell r="A20281">
            <v>2019</v>
          </cell>
          <cell r="B20281" t="str">
            <v>San Luis Potosí</v>
          </cell>
          <cell r="F20281">
            <v>25247</v>
          </cell>
        </row>
        <row r="20282">
          <cell r="A20282">
            <v>2019</v>
          </cell>
          <cell r="B20282" t="str">
            <v>San Luis Potosí</v>
          </cell>
          <cell r="F20282">
            <v>25366</v>
          </cell>
        </row>
        <row r="20283">
          <cell r="A20283">
            <v>2019</v>
          </cell>
          <cell r="B20283" t="str">
            <v>San Luis Potosí</v>
          </cell>
          <cell r="F20283">
            <v>25013</v>
          </cell>
        </row>
        <row r="20284">
          <cell r="A20284">
            <v>2019</v>
          </cell>
          <cell r="B20284" t="str">
            <v>San Luis Potosí</v>
          </cell>
          <cell r="F20284">
            <v>25077</v>
          </cell>
        </row>
        <row r="20285">
          <cell r="A20285">
            <v>2019</v>
          </cell>
          <cell r="B20285" t="str">
            <v>San Luis Potosí</v>
          </cell>
          <cell r="F20285">
            <v>24791</v>
          </cell>
        </row>
        <row r="20286">
          <cell r="A20286">
            <v>2019</v>
          </cell>
          <cell r="B20286" t="str">
            <v>San Luis Potosí</v>
          </cell>
          <cell r="F20286">
            <v>24781</v>
          </cell>
        </row>
        <row r="20287">
          <cell r="A20287">
            <v>2019</v>
          </cell>
          <cell r="B20287" t="str">
            <v>San Luis Potosí</v>
          </cell>
          <cell r="F20287">
            <v>24603</v>
          </cell>
        </row>
        <row r="20288">
          <cell r="A20288">
            <v>2019</v>
          </cell>
          <cell r="B20288" t="str">
            <v>San Luis Potosí</v>
          </cell>
          <cell r="F20288">
            <v>24490</v>
          </cell>
        </row>
        <row r="20289">
          <cell r="A20289">
            <v>2019</v>
          </cell>
          <cell r="B20289" t="str">
            <v>San Luis Potosí</v>
          </cell>
          <cell r="F20289">
            <v>24439</v>
          </cell>
        </row>
        <row r="20290">
          <cell r="A20290">
            <v>2019</v>
          </cell>
          <cell r="B20290" t="str">
            <v>San Luis Potosí</v>
          </cell>
          <cell r="F20290">
            <v>24193</v>
          </cell>
        </row>
        <row r="20291">
          <cell r="A20291">
            <v>2019</v>
          </cell>
          <cell r="B20291" t="str">
            <v>San Luis Potosí</v>
          </cell>
          <cell r="F20291">
            <v>24254</v>
          </cell>
        </row>
        <row r="20292">
          <cell r="A20292">
            <v>2019</v>
          </cell>
          <cell r="B20292" t="str">
            <v>San Luis Potosí</v>
          </cell>
          <cell r="F20292">
            <v>23872</v>
          </cell>
        </row>
        <row r="20293">
          <cell r="A20293">
            <v>2019</v>
          </cell>
          <cell r="B20293" t="str">
            <v>San Luis Potosí</v>
          </cell>
          <cell r="F20293">
            <v>24044</v>
          </cell>
        </row>
        <row r="20294">
          <cell r="A20294">
            <v>2019</v>
          </cell>
          <cell r="B20294" t="str">
            <v>San Luis Potosí</v>
          </cell>
          <cell r="F20294">
            <v>23507</v>
          </cell>
        </row>
        <row r="20295">
          <cell r="A20295">
            <v>2019</v>
          </cell>
          <cell r="B20295" t="str">
            <v>San Luis Potosí</v>
          </cell>
          <cell r="F20295">
            <v>23814</v>
          </cell>
        </row>
        <row r="20296">
          <cell r="A20296">
            <v>2019</v>
          </cell>
          <cell r="B20296" t="str">
            <v>San Luis Potosí</v>
          </cell>
          <cell r="F20296">
            <v>23062</v>
          </cell>
        </row>
        <row r="20297">
          <cell r="A20297">
            <v>2019</v>
          </cell>
          <cell r="B20297" t="str">
            <v>San Luis Potosí</v>
          </cell>
          <cell r="F20297">
            <v>23554</v>
          </cell>
        </row>
        <row r="20298">
          <cell r="A20298">
            <v>2019</v>
          </cell>
          <cell r="B20298" t="str">
            <v>San Luis Potosí</v>
          </cell>
          <cell r="F20298">
            <v>22495</v>
          </cell>
        </row>
        <row r="20299">
          <cell r="A20299">
            <v>2019</v>
          </cell>
          <cell r="B20299" t="str">
            <v>San Luis Potosí</v>
          </cell>
          <cell r="F20299">
            <v>23231</v>
          </cell>
        </row>
        <row r="20300">
          <cell r="A20300">
            <v>2019</v>
          </cell>
          <cell r="B20300" t="str">
            <v>San Luis Potosí</v>
          </cell>
          <cell r="F20300">
            <v>21831</v>
          </cell>
        </row>
        <row r="20301">
          <cell r="A20301">
            <v>2019</v>
          </cell>
          <cell r="B20301" t="str">
            <v>San Luis Potosí</v>
          </cell>
          <cell r="F20301">
            <v>22842</v>
          </cell>
        </row>
        <row r="20302">
          <cell r="A20302">
            <v>2019</v>
          </cell>
          <cell r="B20302" t="str">
            <v>San Luis Potosí</v>
          </cell>
          <cell r="F20302">
            <v>21189</v>
          </cell>
        </row>
        <row r="20303">
          <cell r="A20303">
            <v>2019</v>
          </cell>
          <cell r="B20303" t="str">
            <v>San Luis Potosí</v>
          </cell>
          <cell r="F20303">
            <v>22479</v>
          </cell>
        </row>
        <row r="20304">
          <cell r="A20304">
            <v>2019</v>
          </cell>
          <cell r="B20304" t="str">
            <v>San Luis Potosí</v>
          </cell>
          <cell r="F20304">
            <v>20594</v>
          </cell>
        </row>
        <row r="20305">
          <cell r="A20305">
            <v>2019</v>
          </cell>
          <cell r="B20305" t="str">
            <v>San Luis Potosí</v>
          </cell>
          <cell r="F20305">
            <v>22155</v>
          </cell>
        </row>
        <row r="20306">
          <cell r="A20306">
            <v>2019</v>
          </cell>
          <cell r="B20306" t="str">
            <v>San Luis Potosí</v>
          </cell>
          <cell r="F20306">
            <v>20015</v>
          </cell>
        </row>
        <row r="20307">
          <cell r="A20307">
            <v>2019</v>
          </cell>
          <cell r="B20307" t="str">
            <v>San Luis Potosí</v>
          </cell>
          <cell r="F20307">
            <v>21828</v>
          </cell>
        </row>
        <row r="20308">
          <cell r="A20308">
            <v>2019</v>
          </cell>
          <cell r="B20308" t="str">
            <v>San Luis Potosí</v>
          </cell>
          <cell r="F20308">
            <v>19463</v>
          </cell>
        </row>
        <row r="20309">
          <cell r="A20309">
            <v>2019</v>
          </cell>
          <cell r="B20309" t="str">
            <v>San Luis Potosí</v>
          </cell>
          <cell r="F20309">
            <v>21501</v>
          </cell>
        </row>
        <row r="20310">
          <cell r="A20310">
            <v>2019</v>
          </cell>
          <cell r="B20310" t="str">
            <v>San Luis Potosí</v>
          </cell>
          <cell r="F20310">
            <v>18929</v>
          </cell>
        </row>
        <row r="20311">
          <cell r="A20311">
            <v>2019</v>
          </cell>
          <cell r="B20311" t="str">
            <v>San Luis Potosí</v>
          </cell>
          <cell r="F20311">
            <v>21168</v>
          </cell>
        </row>
        <row r="20312">
          <cell r="A20312">
            <v>2019</v>
          </cell>
          <cell r="B20312" t="str">
            <v>San Luis Potosí</v>
          </cell>
          <cell r="F20312">
            <v>18415</v>
          </cell>
        </row>
        <row r="20313">
          <cell r="A20313">
            <v>2019</v>
          </cell>
          <cell r="B20313" t="str">
            <v>San Luis Potosí</v>
          </cell>
          <cell r="F20313">
            <v>20837</v>
          </cell>
        </row>
        <row r="20314">
          <cell r="A20314">
            <v>2019</v>
          </cell>
          <cell r="B20314" t="str">
            <v>San Luis Potosí</v>
          </cell>
          <cell r="F20314">
            <v>17936</v>
          </cell>
        </row>
        <row r="20315">
          <cell r="A20315">
            <v>2019</v>
          </cell>
          <cell r="B20315" t="str">
            <v>San Luis Potosí</v>
          </cell>
          <cell r="F20315">
            <v>20521</v>
          </cell>
        </row>
        <row r="20316">
          <cell r="A20316">
            <v>2019</v>
          </cell>
          <cell r="B20316" t="str">
            <v>San Luis Potosí</v>
          </cell>
          <cell r="F20316">
            <v>17505</v>
          </cell>
        </row>
        <row r="20317">
          <cell r="A20317">
            <v>2019</v>
          </cell>
          <cell r="B20317" t="str">
            <v>San Luis Potosí</v>
          </cell>
          <cell r="F20317">
            <v>20221</v>
          </cell>
        </row>
        <row r="20318">
          <cell r="A20318">
            <v>2019</v>
          </cell>
          <cell r="B20318" t="str">
            <v>San Luis Potosí</v>
          </cell>
          <cell r="F20318">
            <v>17132</v>
          </cell>
        </row>
        <row r="20319">
          <cell r="A20319">
            <v>2019</v>
          </cell>
          <cell r="B20319" t="str">
            <v>San Luis Potosí</v>
          </cell>
          <cell r="F20319">
            <v>19938</v>
          </cell>
        </row>
        <row r="20320">
          <cell r="A20320">
            <v>2019</v>
          </cell>
          <cell r="B20320" t="str">
            <v>San Luis Potosí</v>
          </cell>
          <cell r="F20320">
            <v>16831</v>
          </cell>
        </row>
        <row r="20321">
          <cell r="A20321">
            <v>2019</v>
          </cell>
          <cell r="B20321" t="str">
            <v>San Luis Potosí</v>
          </cell>
          <cell r="F20321">
            <v>19681</v>
          </cell>
        </row>
        <row r="20322">
          <cell r="A20322">
            <v>2019</v>
          </cell>
          <cell r="B20322" t="str">
            <v>San Luis Potosí</v>
          </cell>
          <cell r="F20322">
            <v>16613</v>
          </cell>
        </row>
        <row r="20323">
          <cell r="A20323">
            <v>2019</v>
          </cell>
          <cell r="B20323" t="str">
            <v>San Luis Potosí</v>
          </cell>
          <cell r="F20323">
            <v>19453</v>
          </cell>
        </row>
        <row r="20324">
          <cell r="A20324">
            <v>2019</v>
          </cell>
          <cell r="B20324" t="str">
            <v>San Luis Potosí</v>
          </cell>
          <cell r="F20324">
            <v>16472</v>
          </cell>
        </row>
        <row r="20325">
          <cell r="A20325">
            <v>2019</v>
          </cell>
          <cell r="B20325" t="str">
            <v>San Luis Potosí</v>
          </cell>
          <cell r="F20325">
            <v>19254</v>
          </cell>
        </row>
        <row r="20326">
          <cell r="A20326">
            <v>2019</v>
          </cell>
          <cell r="B20326" t="str">
            <v>San Luis Potosí</v>
          </cell>
          <cell r="F20326">
            <v>16397</v>
          </cell>
        </row>
        <row r="20327">
          <cell r="A20327">
            <v>2019</v>
          </cell>
          <cell r="B20327" t="str">
            <v>San Luis Potosí</v>
          </cell>
          <cell r="F20327">
            <v>19082</v>
          </cell>
        </row>
        <row r="20328">
          <cell r="A20328">
            <v>2019</v>
          </cell>
          <cell r="B20328" t="str">
            <v>San Luis Potosí</v>
          </cell>
          <cell r="F20328">
            <v>16371</v>
          </cell>
        </row>
        <row r="20329">
          <cell r="A20329">
            <v>2019</v>
          </cell>
          <cell r="B20329" t="str">
            <v>San Luis Potosí</v>
          </cell>
          <cell r="F20329">
            <v>18932</v>
          </cell>
        </row>
        <row r="20330">
          <cell r="A20330">
            <v>2019</v>
          </cell>
          <cell r="B20330" t="str">
            <v>San Luis Potosí</v>
          </cell>
          <cell r="F20330">
            <v>16326</v>
          </cell>
        </row>
        <row r="20331">
          <cell r="A20331">
            <v>2019</v>
          </cell>
          <cell r="B20331" t="str">
            <v>San Luis Potosí</v>
          </cell>
          <cell r="F20331">
            <v>18742</v>
          </cell>
        </row>
        <row r="20332">
          <cell r="A20332">
            <v>2019</v>
          </cell>
          <cell r="B20332" t="str">
            <v>San Luis Potosí</v>
          </cell>
          <cell r="F20332">
            <v>16211</v>
          </cell>
        </row>
        <row r="20333">
          <cell r="A20333">
            <v>2019</v>
          </cell>
          <cell r="B20333" t="str">
            <v>San Luis Potosí</v>
          </cell>
          <cell r="F20333">
            <v>18468</v>
          </cell>
        </row>
        <row r="20334">
          <cell r="A20334">
            <v>2019</v>
          </cell>
          <cell r="B20334" t="str">
            <v>San Luis Potosí</v>
          </cell>
          <cell r="F20334">
            <v>16032</v>
          </cell>
        </row>
        <row r="20335">
          <cell r="A20335">
            <v>2019</v>
          </cell>
          <cell r="B20335" t="str">
            <v>San Luis Potosí</v>
          </cell>
          <cell r="F20335">
            <v>18134</v>
          </cell>
        </row>
        <row r="20336">
          <cell r="A20336">
            <v>2019</v>
          </cell>
          <cell r="B20336" t="str">
            <v>San Luis Potosí</v>
          </cell>
          <cell r="F20336">
            <v>15781</v>
          </cell>
        </row>
        <row r="20337">
          <cell r="A20337">
            <v>2019</v>
          </cell>
          <cell r="B20337" t="str">
            <v>San Luis Potosí</v>
          </cell>
          <cell r="F20337">
            <v>17742</v>
          </cell>
        </row>
        <row r="20338">
          <cell r="A20338">
            <v>2019</v>
          </cell>
          <cell r="B20338" t="str">
            <v>San Luis Potosí</v>
          </cell>
          <cell r="F20338">
            <v>15468</v>
          </cell>
        </row>
        <row r="20339">
          <cell r="A20339">
            <v>2019</v>
          </cell>
          <cell r="B20339" t="str">
            <v>San Luis Potosí</v>
          </cell>
          <cell r="F20339">
            <v>17309</v>
          </cell>
        </row>
        <row r="20340">
          <cell r="A20340">
            <v>2019</v>
          </cell>
          <cell r="B20340" t="str">
            <v>San Luis Potosí</v>
          </cell>
          <cell r="F20340">
            <v>15114</v>
          </cell>
        </row>
        <row r="20341">
          <cell r="A20341">
            <v>2019</v>
          </cell>
          <cell r="B20341" t="str">
            <v>San Luis Potosí</v>
          </cell>
          <cell r="F20341">
            <v>16854</v>
          </cell>
        </row>
        <row r="20342">
          <cell r="A20342">
            <v>2019</v>
          </cell>
          <cell r="B20342" t="str">
            <v>San Luis Potosí</v>
          </cell>
          <cell r="F20342">
            <v>14738</v>
          </cell>
        </row>
        <row r="20343">
          <cell r="A20343">
            <v>2019</v>
          </cell>
          <cell r="B20343" t="str">
            <v>San Luis Potosí</v>
          </cell>
          <cell r="F20343">
            <v>16383</v>
          </cell>
        </row>
        <row r="20344">
          <cell r="A20344">
            <v>2019</v>
          </cell>
          <cell r="B20344" t="str">
            <v>San Luis Potosí</v>
          </cell>
          <cell r="F20344">
            <v>14343</v>
          </cell>
        </row>
        <row r="20345">
          <cell r="A20345">
            <v>2019</v>
          </cell>
          <cell r="B20345" t="str">
            <v>San Luis Potosí</v>
          </cell>
          <cell r="F20345">
            <v>15904</v>
          </cell>
        </row>
        <row r="20346">
          <cell r="A20346">
            <v>2019</v>
          </cell>
          <cell r="B20346" t="str">
            <v>San Luis Potosí</v>
          </cell>
          <cell r="F20346">
            <v>13944</v>
          </cell>
        </row>
        <row r="20347">
          <cell r="A20347">
            <v>2019</v>
          </cell>
          <cell r="B20347" t="str">
            <v>San Luis Potosí</v>
          </cell>
          <cell r="F20347">
            <v>15426</v>
          </cell>
        </row>
        <row r="20348">
          <cell r="A20348">
            <v>2019</v>
          </cell>
          <cell r="B20348" t="str">
            <v>San Luis Potosí</v>
          </cell>
          <cell r="F20348">
            <v>13553</v>
          </cell>
        </row>
        <row r="20349">
          <cell r="A20349">
            <v>2019</v>
          </cell>
          <cell r="B20349" t="str">
            <v>San Luis Potosí</v>
          </cell>
          <cell r="F20349">
            <v>14962</v>
          </cell>
        </row>
        <row r="20350">
          <cell r="A20350">
            <v>2019</v>
          </cell>
          <cell r="B20350" t="str">
            <v>San Luis Potosí</v>
          </cell>
          <cell r="F20350">
            <v>13168</v>
          </cell>
        </row>
        <row r="20351">
          <cell r="A20351">
            <v>2019</v>
          </cell>
          <cell r="B20351" t="str">
            <v>San Luis Potosí</v>
          </cell>
          <cell r="F20351">
            <v>14508</v>
          </cell>
        </row>
        <row r="20352">
          <cell r="A20352">
            <v>2019</v>
          </cell>
          <cell r="B20352" t="str">
            <v>San Luis Potosí</v>
          </cell>
          <cell r="F20352">
            <v>12782</v>
          </cell>
        </row>
        <row r="20353">
          <cell r="A20353">
            <v>2019</v>
          </cell>
          <cell r="B20353" t="str">
            <v>San Luis Potosí</v>
          </cell>
          <cell r="F20353">
            <v>14060</v>
          </cell>
        </row>
        <row r="20354">
          <cell r="A20354">
            <v>2019</v>
          </cell>
          <cell r="B20354" t="str">
            <v>San Luis Potosí</v>
          </cell>
          <cell r="F20354">
            <v>12387</v>
          </cell>
        </row>
        <row r="20355">
          <cell r="A20355">
            <v>2019</v>
          </cell>
          <cell r="B20355" t="str">
            <v>San Luis Potosí</v>
          </cell>
          <cell r="F20355">
            <v>13611</v>
          </cell>
        </row>
        <row r="20356">
          <cell r="A20356">
            <v>2019</v>
          </cell>
          <cell r="B20356" t="str">
            <v>San Luis Potosí</v>
          </cell>
          <cell r="F20356">
            <v>11978</v>
          </cell>
        </row>
        <row r="20357">
          <cell r="A20357">
            <v>2019</v>
          </cell>
          <cell r="B20357" t="str">
            <v>San Luis Potosí</v>
          </cell>
          <cell r="F20357">
            <v>13150</v>
          </cell>
        </row>
        <row r="20358">
          <cell r="A20358">
            <v>2019</v>
          </cell>
          <cell r="B20358" t="str">
            <v>San Luis Potosí</v>
          </cell>
          <cell r="F20358">
            <v>11549</v>
          </cell>
        </row>
        <row r="20359">
          <cell r="A20359">
            <v>2019</v>
          </cell>
          <cell r="B20359" t="str">
            <v>San Luis Potosí</v>
          </cell>
          <cell r="F20359">
            <v>12672</v>
          </cell>
        </row>
        <row r="20360">
          <cell r="A20360">
            <v>2019</v>
          </cell>
          <cell r="B20360" t="str">
            <v>San Luis Potosí</v>
          </cell>
          <cell r="F20360">
            <v>11100</v>
          </cell>
        </row>
        <row r="20361">
          <cell r="A20361">
            <v>2019</v>
          </cell>
          <cell r="B20361" t="str">
            <v>San Luis Potosí</v>
          </cell>
          <cell r="F20361">
            <v>12166</v>
          </cell>
        </row>
        <row r="20362">
          <cell r="A20362">
            <v>2019</v>
          </cell>
          <cell r="B20362" t="str">
            <v>San Luis Potosí</v>
          </cell>
          <cell r="F20362">
            <v>10631</v>
          </cell>
        </row>
        <row r="20363">
          <cell r="A20363">
            <v>2019</v>
          </cell>
          <cell r="B20363" t="str">
            <v>San Luis Potosí</v>
          </cell>
          <cell r="F20363">
            <v>11645</v>
          </cell>
        </row>
        <row r="20364">
          <cell r="A20364">
            <v>2019</v>
          </cell>
          <cell r="B20364" t="str">
            <v>San Luis Potosí</v>
          </cell>
          <cell r="F20364">
            <v>10148</v>
          </cell>
        </row>
        <row r="20365">
          <cell r="A20365">
            <v>2019</v>
          </cell>
          <cell r="B20365" t="str">
            <v>San Luis Potosí</v>
          </cell>
          <cell r="F20365">
            <v>11116</v>
          </cell>
        </row>
        <row r="20366">
          <cell r="A20366">
            <v>2019</v>
          </cell>
          <cell r="B20366" t="str">
            <v>San Luis Potosí</v>
          </cell>
          <cell r="F20366">
            <v>9654</v>
          </cell>
        </row>
        <row r="20367">
          <cell r="A20367">
            <v>2019</v>
          </cell>
          <cell r="B20367" t="str">
            <v>San Luis Potosí</v>
          </cell>
          <cell r="F20367">
            <v>10583</v>
          </cell>
        </row>
        <row r="20368">
          <cell r="A20368">
            <v>2019</v>
          </cell>
          <cell r="B20368" t="str">
            <v>San Luis Potosí</v>
          </cell>
          <cell r="F20368">
            <v>9158</v>
          </cell>
        </row>
        <row r="20369">
          <cell r="A20369">
            <v>2019</v>
          </cell>
          <cell r="B20369" t="str">
            <v>San Luis Potosí</v>
          </cell>
          <cell r="F20369">
            <v>10051</v>
          </cell>
        </row>
        <row r="20370">
          <cell r="A20370">
            <v>2019</v>
          </cell>
          <cell r="B20370" t="str">
            <v>San Luis Potosí</v>
          </cell>
          <cell r="F20370">
            <v>8671</v>
          </cell>
        </row>
        <row r="20371">
          <cell r="A20371">
            <v>2019</v>
          </cell>
          <cell r="B20371" t="str">
            <v>San Luis Potosí</v>
          </cell>
          <cell r="F20371">
            <v>9527</v>
          </cell>
        </row>
        <row r="20372">
          <cell r="A20372">
            <v>2019</v>
          </cell>
          <cell r="B20372" t="str">
            <v>San Luis Potosí</v>
          </cell>
          <cell r="F20372">
            <v>8185</v>
          </cell>
        </row>
        <row r="20373">
          <cell r="A20373">
            <v>2019</v>
          </cell>
          <cell r="B20373" t="str">
            <v>San Luis Potosí</v>
          </cell>
          <cell r="F20373">
            <v>9019</v>
          </cell>
        </row>
        <row r="20374">
          <cell r="A20374">
            <v>2019</v>
          </cell>
          <cell r="B20374" t="str">
            <v>San Luis Potosí</v>
          </cell>
          <cell r="F20374">
            <v>7715</v>
          </cell>
        </row>
        <row r="20375">
          <cell r="A20375">
            <v>2019</v>
          </cell>
          <cell r="B20375" t="str">
            <v>San Luis Potosí</v>
          </cell>
          <cell r="F20375">
            <v>8527</v>
          </cell>
        </row>
        <row r="20376">
          <cell r="A20376">
            <v>2019</v>
          </cell>
          <cell r="B20376" t="str">
            <v>San Luis Potosí</v>
          </cell>
          <cell r="F20376">
            <v>7263</v>
          </cell>
        </row>
        <row r="20377">
          <cell r="A20377">
            <v>2019</v>
          </cell>
          <cell r="B20377" t="str">
            <v>San Luis Potosí</v>
          </cell>
          <cell r="F20377">
            <v>8048</v>
          </cell>
        </row>
        <row r="20378">
          <cell r="A20378">
            <v>2019</v>
          </cell>
          <cell r="B20378" t="str">
            <v>San Luis Potosí</v>
          </cell>
          <cell r="F20378">
            <v>6813</v>
          </cell>
        </row>
        <row r="20379">
          <cell r="A20379">
            <v>2019</v>
          </cell>
          <cell r="B20379" t="str">
            <v>San Luis Potosí</v>
          </cell>
          <cell r="F20379">
            <v>7586</v>
          </cell>
        </row>
        <row r="20380">
          <cell r="A20380">
            <v>2019</v>
          </cell>
          <cell r="B20380" t="str">
            <v>San Luis Potosí</v>
          </cell>
          <cell r="F20380">
            <v>6428</v>
          </cell>
        </row>
        <row r="20381">
          <cell r="A20381">
            <v>2019</v>
          </cell>
          <cell r="B20381" t="str">
            <v>San Luis Potosí</v>
          </cell>
          <cell r="F20381">
            <v>7193</v>
          </cell>
        </row>
        <row r="20382">
          <cell r="A20382">
            <v>2019</v>
          </cell>
          <cell r="B20382" t="str">
            <v>San Luis Potosí</v>
          </cell>
          <cell r="F20382">
            <v>6085</v>
          </cell>
        </row>
        <row r="20383">
          <cell r="A20383">
            <v>2019</v>
          </cell>
          <cell r="B20383" t="str">
            <v>San Luis Potosí</v>
          </cell>
          <cell r="F20383">
            <v>6838</v>
          </cell>
        </row>
        <row r="20384">
          <cell r="A20384">
            <v>2019</v>
          </cell>
          <cell r="B20384" t="str">
            <v>San Luis Potosí</v>
          </cell>
          <cell r="F20384">
            <v>5731</v>
          </cell>
        </row>
        <row r="20385">
          <cell r="A20385">
            <v>2019</v>
          </cell>
          <cell r="B20385" t="str">
            <v>San Luis Potosí</v>
          </cell>
          <cell r="F20385">
            <v>6469</v>
          </cell>
        </row>
        <row r="20386">
          <cell r="A20386">
            <v>2019</v>
          </cell>
          <cell r="B20386" t="str">
            <v>San Luis Potosí</v>
          </cell>
          <cell r="F20386">
            <v>5394</v>
          </cell>
        </row>
        <row r="20387">
          <cell r="A20387">
            <v>2019</v>
          </cell>
          <cell r="B20387" t="str">
            <v>San Luis Potosí</v>
          </cell>
          <cell r="F20387">
            <v>6114</v>
          </cell>
        </row>
        <row r="20388">
          <cell r="A20388">
            <v>2019</v>
          </cell>
          <cell r="B20388" t="str">
            <v>San Luis Potosí</v>
          </cell>
          <cell r="F20388">
            <v>5070</v>
          </cell>
        </row>
        <row r="20389">
          <cell r="A20389">
            <v>2019</v>
          </cell>
          <cell r="B20389" t="str">
            <v>San Luis Potosí</v>
          </cell>
          <cell r="F20389">
            <v>5774</v>
          </cell>
        </row>
        <row r="20390">
          <cell r="A20390">
            <v>2019</v>
          </cell>
          <cell r="B20390" t="str">
            <v>San Luis Potosí</v>
          </cell>
          <cell r="F20390">
            <v>4757</v>
          </cell>
        </row>
        <row r="20391">
          <cell r="A20391">
            <v>2019</v>
          </cell>
          <cell r="B20391" t="str">
            <v>San Luis Potosí</v>
          </cell>
          <cell r="F20391">
            <v>5448</v>
          </cell>
        </row>
        <row r="20392">
          <cell r="A20392">
            <v>2019</v>
          </cell>
          <cell r="B20392" t="str">
            <v>San Luis Potosí</v>
          </cell>
          <cell r="F20392">
            <v>4452</v>
          </cell>
        </row>
        <row r="20393">
          <cell r="A20393">
            <v>2019</v>
          </cell>
          <cell r="B20393" t="str">
            <v>San Luis Potosí</v>
          </cell>
          <cell r="F20393">
            <v>5131</v>
          </cell>
        </row>
        <row r="20394">
          <cell r="A20394">
            <v>2019</v>
          </cell>
          <cell r="B20394" t="str">
            <v>San Luis Potosí</v>
          </cell>
          <cell r="F20394">
            <v>4159</v>
          </cell>
        </row>
        <row r="20395">
          <cell r="A20395">
            <v>2019</v>
          </cell>
          <cell r="B20395" t="str">
            <v>San Luis Potosí</v>
          </cell>
          <cell r="F20395">
            <v>4821</v>
          </cell>
        </row>
        <row r="20396">
          <cell r="A20396">
            <v>2019</v>
          </cell>
          <cell r="B20396" t="str">
            <v>San Luis Potosí</v>
          </cell>
          <cell r="F20396">
            <v>3881</v>
          </cell>
        </row>
        <row r="20397">
          <cell r="A20397">
            <v>2019</v>
          </cell>
          <cell r="B20397" t="str">
            <v>San Luis Potosí</v>
          </cell>
          <cell r="F20397">
            <v>4526</v>
          </cell>
        </row>
        <row r="20398">
          <cell r="A20398">
            <v>2019</v>
          </cell>
          <cell r="B20398" t="str">
            <v>San Luis Potosí</v>
          </cell>
          <cell r="F20398">
            <v>3609</v>
          </cell>
        </row>
        <row r="20399">
          <cell r="A20399">
            <v>2019</v>
          </cell>
          <cell r="B20399" t="str">
            <v>San Luis Potosí</v>
          </cell>
          <cell r="F20399">
            <v>4234</v>
          </cell>
        </row>
        <row r="20400">
          <cell r="A20400">
            <v>2019</v>
          </cell>
          <cell r="B20400" t="str">
            <v>San Luis Potosí</v>
          </cell>
          <cell r="F20400">
            <v>3330</v>
          </cell>
        </row>
        <row r="20401">
          <cell r="A20401">
            <v>2019</v>
          </cell>
          <cell r="B20401" t="str">
            <v>San Luis Potosí</v>
          </cell>
          <cell r="F20401">
            <v>3935</v>
          </cell>
        </row>
        <row r="20402">
          <cell r="A20402">
            <v>2019</v>
          </cell>
          <cell r="B20402" t="str">
            <v>San Luis Potosí</v>
          </cell>
          <cell r="F20402">
            <v>3056</v>
          </cell>
        </row>
        <row r="20403">
          <cell r="A20403">
            <v>2019</v>
          </cell>
          <cell r="B20403" t="str">
            <v>San Luis Potosí</v>
          </cell>
          <cell r="F20403">
            <v>3638</v>
          </cell>
        </row>
        <row r="20404">
          <cell r="A20404">
            <v>2019</v>
          </cell>
          <cell r="B20404" t="str">
            <v>San Luis Potosí</v>
          </cell>
          <cell r="F20404">
            <v>2793</v>
          </cell>
        </row>
        <row r="20405">
          <cell r="A20405">
            <v>2019</v>
          </cell>
          <cell r="B20405" t="str">
            <v>San Luis Potosí</v>
          </cell>
          <cell r="F20405">
            <v>3347</v>
          </cell>
        </row>
        <row r="20406">
          <cell r="A20406">
            <v>2019</v>
          </cell>
          <cell r="B20406" t="str">
            <v>San Luis Potosí</v>
          </cell>
          <cell r="F20406">
            <v>2542</v>
          </cell>
        </row>
        <row r="20407">
          <cell r="A20407">
            <v>2019</v>
          </cell>
          <cell r="B20407" t="str">
            <v>San Luis Potosí</v>
          </cell>
          <cell r="F20407">
            <v>3066</v>
          </cell>
        </row>
        <row r="20408">
          <cell r="A20408">
            <v>2019</v>
          </cell>
          <cell r="B20408" t="str">
            <v>San Luis Potosí</v>
          </cell>
          <cell r="F20408">
            <v>2301</v>
          </cell>
        </row>
        <row r="20409">
          <cell r="A20409">
            <v>2019</v>
          </cell>
          <cell r="B20409" t="str">
            <v>San Luis Potosí</v>
          </cell>
          <cell r="F20409">
            <v>2793</v>
          </cell>
        </row>
        <row r="20410">
          <cell r="A20410">
            <v>2019</v>
          </cell>
          <cell r="B20410" t="str">
            <v>San Luis Potosí</v>
          </cell>
          <cell r="F20410">
            <v>2071</v>
          </cell>
        </row>
        <row r="20411">
          <cell r="A20411">
            <v>2019</v>
          </cell>
          <cell r="B20411" t="str">
            <v>San Luis Potosí</v>
          </cell>
          <cell r="F20411">
            <v>2530</v>
          </cell>
        </row>
        <row r="20412">
          <cell r="A20412">
            <v>2019</v>
          </cell>
          <cell r="B20412" t="str">
            <v>San Luis Potosí</v>
          </cell>
          <cell r="F20412">
            <v>1851</v>
          </cell>
        </row>
        <row r="20413">
          <cell r="A20413">
            <v>2019</v>
          </cell>
          <cell r="B20413" t="str">
            <v>San Luis Potosí</v>
          </cell>
          <cell r="F20413">
            <v>2276</v>
          </cell>
        </row>
        <row r="20414">
          <cell r="A20414">
            <v>2019</v>
          </cell>
          <cell r="B20414" t="str">
            <v>San Luis Potosí</v>
          </cell>
          <cell r="F20414">
            <v>1642</v>
          </cell>
        </row>
        <row r="20415">
          <cell r="A20415">
            <v>2019</v>
          </cell>
          <cell r="B20415" t="str">
            <v>San Luis Potosí</v>
          </cell>
          <cell r="F20415">
            <v>2032</v>
          </cell>
        </row>
        <row r="20416">
          <cell r="A20416">
            <v>2019</v>
          </cell>
          <cell r="B20416" t="str">
            <v>San Luis Potosí</v>
          </cell>
          <cell r="F20416">
            <v>1445</v>
          </cell>
        </row>
        <row r="20417">
          <cell r="A20417">
            <v>2019</v>
          </cell>
          <cell r="B20417" t="str">
            <v>San Luis Potosí</v>
          </cell>
          <cell r="F20417">
            <v>1798</v>
          </cell>
        </row>
        <row r="20418">
          <cell r="A20418">
            <v>2019</v>
          </cell>
          <cell r="B20418" t="str">
            <v>San Luis Potosí</v>
          </cell>
          <cell r="F20418">
            <v>1258</v>
          </cell>
        </row>
        <row r="20419">
          <cell r="A20419">
            <v>2019</v>
          </cell>
          <cell r="B20419" t="str">
            <v>San Luis Potosí</v>
          </cell>
          <cell r="F20419">
            <v>1570</v>
          </cell>
        </row>
        <row r="20420">
          <cell r="A20420">
            <v>2019</v>
          </cell>
          <cell r="B20420" t="str">
            <v>San Luis Potosí</v>
          </cell>
          <cell r="F20420">
            <v>1080</v>
          </cell>
        </row>
        <row r="20421">
          <cell r="A20421">
            <v>2019</v>
          </cell>
          <cell r="B20421" t="str">
            <v>San Luis Potosí</v>
          </cell>
          <cell r="F20421">
            <v>1350</v>
          </cell>
        </row>
        <row r="20422">
          <cell r="A20422">
            <v>2019</v>
          </cell>
          <cell r="B20422" t="str">
            <v>San Luis Potosí</v>
          </cell>
          <cell r="F20422">
            <v>912</v>
          </cell>
        </row>
        <row r="20423">
          <cell r="A20423">
            <v>2019</v>
          </cell>
          <cell r="B20423" t="str">
            <v>San Luis Potosí</v>
          </cell>
          <cell r="F20423">
            <v>1144</v>
          </cell>
        </row>
        <row r="20424">
          <cell r="A20424">
            <v>2019</v>
          </cell>
          <cell r="B20424" t="str">
            <v>San Luis Potosí</v>
          </cell>
          <cell r="F20424">
            <v>761</v>
          </cell>
        </row>
        <row r="20425">
          <cell r="A20425">
            <v>2019</v>
          </cell>
          <cell r="B20425" t="str">
            <v>San Luis Potosí</v>
          </cell>
          <cell r="F20425">
            <v>957</v>
          </cell>
        </row>
        <row r="20426">
          <cell r="A20426">
            <v>2019</v>
          </cell>
          <cell r="B20426" t="str">
            <v>San Luis Potosí</v>
          </cell>
          <cell r="F20426">
            <v>624</v>
          </cell>
        </row>
        <row r="20427">
          <cell r="A20427">
            <v>2019</v>
          </cell>
          <cell r="B20427" t="str">
            <v>San Luis Potosí</v>
          </cell>
          <cell r="F20427">
            <v>788</v>
          </cell>
        </row>
        <row r="20428">
          <cell r="A20428">
            <v>2019</v>
          </cell>
          <cell r="B20428" t="str">
            <v>San Luis Potosí</v>
          </cell>
          <cell r="F20428">
            <v>504</v>
          </cell>
        </row>
        <row r="20429">
          <cell r="A20429">
            <v>2019</v>
          </cell>
          <cell r="B20429" t="str">
            <v>San Luis Potosí</v>
          </cell>
          <cell r="F20429">
            <v>639</v>
          </cell>
        </row>
        <row r="20430">
          <cell r="A20430">
            <v>2019</v>
          </cell>
          <cell r="B20430" t="str">
            <v>San Luis Potosí</v>
          </cell>
          <cell r="F20430">
            <v>403</v>
          </cell>
        </row>
        <row r="20431">
          <cell r="A20431">
            <v>2019</v>
          </cell>
          <cell r="B20431" t="str">
            <v>San Luis Potosí</v>
          </cell>
          <cell r="F20431">
            <v>511</v>
          </cell>
        </row>
        <row r="20432">
          <cell r="A20432">
            <v>2019</v>
          </cell>
          <cell r="B20432" t="str">
            <v>San Luis Potosí</v>
          </cell>
          <cell r="F20432">
            <v>315</v>
          </cell>
        </row>
        <row r="20433">
          <cell r="A20433">
            <v>2019</v>
          </cell>
          <cell r="B20433" t="str">
            <v>San Luis Potosí</v>
          </cell>
          <cell r="F20433">
            <v>400</v>
          </cell>
        </row>
        <row r="20434">
          <cell r="A20434">
            <v>2019</v>
          </cell>
          <cell r="B20434" t="str">
            <v>San Luis Potosí</v>
          </cell>
          <cell r="F20434">
            <v>240</v>
          </cell>
        </row>
        <row r="20435">
          <cell r="A20435">
            <v>2019</v>
          </cell>
          <cell r="B20435" t="str">
            <v>San Luis Potosí</v>
          </cell>
          <cell r="F20435">
            <v>306</v>
          </cell>
        </row>
        <row r="20436">
          <cell r="A20436">
            <v>2019</v>
          </cell>
          <cell r="B20436" t="str">
            <v>San Luis Potosí</v>
          </cell>
          <cell r="F20436">
            <v>178</v>
          </cell>
        </row>
        <row r="20437">
          <cell r="A20437">
            <v>2019</v>
          </cell>
          <cell r="B20437" t="str">
            <v>San Luis Potosí</v>
          </cell>
          <cell r="F20437">
            <v>227</v>
          </cell>
        </row>
        <row r="20438">
          <cell r="A20438">
            <v>2019</v>
          </cell>
          <cell r="B20438" t="str">
            <v>San Luis Potosí</v>
          </cell>
          <cell r="F20438">
            <v>129</v>
          </cell>
        </row>
        <row r="20439">
          <cell r="A20439">
            <v>2019</v>
          </cell>
          <cell r="B20439" t="str">
            <v>San Luis Potosí</v>
          </cell>
          <cell r="F20439">
            <v>164</v>
          </cell>
        </row>
        <row r="20440">
          <cell r="A20440">
            <v>2019</v>
          </cell>
          <cell r="B20440" t="str">
            <v>San Luis Potosí</v>
          </cell>
          <cell r="F20440">
            <v>91</v>
          </cell>
        </row>
        <row r="20441">
          <cell r="A20441">
            <v>2019</v>
          </cell>
          <cell r="B20441" t="str">
            <v>San Luis Potosí</v>
          </cell>
          <cell r="F20441">
            <v>115</v>
          </cell>
        </row>
        <row r="20442">
          <cell r="A20442">
            <v>2019</v>
          </cell>
          <cell r="B20442" t="str">
            <v>San Luis Potosí</v>
          </cell>
          <cell r="F20442">
            <v>61</v>
          </cell>
        </row>
        <row r="20443">
          <cell r="A20443">
            <v>2019</v>
          </cell>
          <cell r="B20443" t="str">
            <v>San Luis Potosí</v>
          </cell>
          <cell r="F20443">
            <v>78</v>
          </cell>
        </row>
        <row r="20444">
          <cell r="A20444">
            <v>2019</v>
          </cell>
          <cell r="B20444" t="str">
            <v>San Luis Potosí</v>
          </cell>
          <cell r="F20444">
            <v>40</v>
          </cell>
        </row>
        <row r="20445">
          <cell r="A20445">
            <v>2019</v>
          </cell>
          <cell r="B20445" t="str">
            <v>San Luis Potosí</v>
          </cell>
          <cell r="F20445">
            <v>51</v>
          </cell>
        </row>
        <row r="20446">
          <cell r="A20446">
            <v>2019</v>
          </cell>
          <cell r="B20446" t="str">
            <v>San Luis Potosí</v>
          </cell>
          <cell r="F20446">
            <v>25</v>
          </cell>
        </row>
        <row r="20447">
          <cell r="A20447">
            <v>2019</v>
          </cell>
          <cell r="B20447" t="str">
            <v>San Luis Potosí</v>
          </cell>
          <cell r="F20447">
            <v>33</v>
          </cell>
        </row>
        <row r="20448">
          <cell r="A20448">
            <v>2019</v>
          </cell>
          <cell r="B20448" t="str">
            <v>San Luis Potosí</v>
          </cell>
          <cell r="F20448">
            <v>16</v>
          </cell>
        </row>
        <row r="20449">
          <cell r="A20449">
            <v>2019</v>
          </cell>
          <cell r="B20449" t="str">
            <v>San Luis Potosí</v>
          </cell>
          <cell r="F20449">
            <v>20</v>
          </cell>
        </row>
        <row r="20450">
          <cell r="A20450">
            <v>2019</v>
          </cell>
          <cell r="B20450" t="str">
            <v>San Luis Potosí</v>
          </cell>
          <cell r="F20450">
            <v>9</v>
          </cell>
        </row>
        <row r="20451">
          <cell r="A20451">
            <v>2019</v>
          </cell>
          <cell r="B20451" t="str">
            <v>San Luis Potosí</v>
          </cell>
          <cell r="F20451">
            <v>11</v>
          </cell>
        </row>
        <row r="20452">
          <cell r="A20452">
            <v>2019</v>
          </cell>
          <cell r="B20452" t="str">
            <v>San Luis Potosí</v>
          </cell>
          <cell r="F20452">
            <v>5</v>
          </cell>
        </row>
        <row r="20453">
          <cell r="A20453">
            <v>2019</v>
          </cell>
          <cell r="B20453" t="str">
            <v>San Luis Potosí</v>
          </cell>
          <cell r="F20453">
            <v>6</v>
          </cell>
        </row>
        <row r="20454">
          <cell r="A20454">
            <v>2019</v>
          </cell>
          <cell r="B20454" t="str">
            <v>San Luis Potosí</v>
          </cell>
          <cell r="F20454">
            <v>3</v>
          </cell>
        </row>
        <row r="20455">
          <cell r="A20455">
            <v>2019</v>
          </cell>
          <cell r="B20455" t="str">
            <v>San Luis Potosí</v>
          </cell>
          <cell r="F20455">
            <v>3</v>
          </cell>
        </row>
        <row r="20456">
          <cell r="A20456">
            <v>2019</v>
          </cell>
          <cell r="B20456" t="str">
            <v>San Luis Potosí</v>
          </cell>
          <cell r="F20456">
            <v>1</v>
          </cell>
        </row>
        <row r="20457">
          <cell r="A20457">
            <v>2019</v>
          </cell>
          <cell r="B20457" t="str">
            <v>San Luis Potosí</v>
          </cell>
          <cell r="F20457">
            <v>1</v>
          </cell>
        </row>
        <row r="20458">
          <cell r="A20458">
            <v>2019</v>
          </cell>
          <cell r="B20458" t="str">
            <v>San Luis Potosí</v>
          </cell>
          <cell r="F20458">
            <v>0</v>
          </cell>
        </row>
        <row r="20459">
          <cell r="A20459">
            <v>2019</v>
          </cell>
          <cell r="B20459" t="str">
            <v>San Luis Potosí</v>
          </cell>
          <cell r="F20459">
            <v>0</v>
          </cell>
        </row>
        <row r="20460">
          <cell r="A20460">
            <v>2019</v>
          </cell>
          <cell r="B20460" t="str">
            <v>San Luis Potosí</v>
          </cell>
          <cell r="F20460">
            <v>0</v>
          </cell>
        </row>
        <row r="20461">
          <cell r="A20461">
            <v>2019</v>
          </cell>
          <cell r="B20461" t="str">
            <v>San Luis Potosí</v>
          </cell>
          <cell r="F20461">
            <v>0</v>
          </cell>
        </row>
        <row r="20462">
          <cell r="A20462">
            <v>2020</v>
          </cell>
          <cell r="B20462" t="str">
            <v>San Luis Potosí</v>
          </cell>
          <cell r="F20462">
            <v>24948</v>
          </cell>
        </row>
        <row r="20463">
          <cell r="A20463">
            <v>2020</v>
          </cell>
          <cell r="B20463" t="str">
            <v>San Luis Potosí</v>
          </cell>
          <cell r="F20463">
            <v>24045</v>
          </cell>
        </row>
        <row r="20464">
          <cell r="A20464">
            <v>2020</v>
          </cell>
          <cell r="B20464" t="str">
            <v>San Luis Potosí</v>
          </cell>
          <cell r="F20464">
            <v>25093</v>
          </cell>
        </row>
        <row r="20465">
          <cell r="A20465">
            <v>2020</v>
          </cell>
          <cell r="B20465" t="str">
            <v>San Luis Potosí</v>
          </cell>
          <cell r="F20465">
            <v>24202</v>
          </cell>
        </row>
        <row r="20466">
          <cell r="A20466">
            <v>2020</v>
          </cell>
          <cell r="B20466" t="str">
            <v>San Luis Potosí</v>
          </cell>
          <cell r="F20466">
            <v>25267</v>
          </cell>
        </row>
        <row r="20467">
          <cell r="A20467">
            <v>2020</v>
          </cell>
          <cell r="B20467" t="str">
            <v>San Luis Potosí</v>
          </cell>
          <cell r="F20467">
            <v>24375</v>
          </cell>
        </row>
        <row r="20468">
          <cell r="A20468">
            <v>2020</v>
          </cell>
          <cell r="B20468" t="str">
            <v>San Luis Potosí</v>
          </cell>
          <cell r="F20468">
            <v>25438</v>
          </cell>
        </row>
        <row r="20469">
          <cell r="A20469">
            <v>2020</v>
          </cell>
          <cell r="B20469" t="str">
            <v>San Luis Potosí</v>
          </cell>
          <cell r="F20469">
            <v>24540</v>
          </cell>
        </row>
        <row r="20470">
          <cell r="A20470">
            <v>2020</v>
          </cell>
          <cell r="B20470" t="str">
            <v>San Luis Potosí</v>
          </cell>
          <cell r="F20470">
            <v>25212</v>
          </cell>
        </row>
        <row r="20471">
          <cell r="A20471">
            <v>2020</v>
          </cell>
          <cell r="B20471" t="str">
            <v>San Luis Potosí</v>
          </cell>
          <cell r="F20471">
            <v>24324</v>
          </cell>
        </row>
        <row r="20472">
          <cell r="A20472">
            <v>2020</v>
          </cell>
          <cell r="B20472" t="str">
            <v>San Luis Potosí</v>
          </cell>
          <cell r="F20472">
            <v>24968</v>
          </cell>
        </row>
        <row r="20473">
          <cell r="A20473">
            <v>2020</v>
          </cell>
          <cell r="B20473" t="str">
            <v>San Luis Potosí</v>
          </cell>
          <cell r="F20473">
            <v>24116</v>
          </cell>
        </row>
        <row r="20474">
          <cell r="A20474">
            <v>2020</v>
          </cell>
          <cell r="B20474" t="str">
            <v>San Luis Potosí</v>
          </cell>
          <cell r="F20474">
            <v>25070</v>
          </cell>
        </row>
        <row r="20475">
          <cell r="A20475">
            <v>2020</v>
          </cell>
          <cell r="B20475" t="str">
            <v>San Luis Potosí</v>
          </cell>
          <cell r="F20475">
            <v>24265</v>
          </cell>
        </row>
        <row r="20476">
          <cell r="A20476">
            <v>2020</v>
          </cell>
          <cell r="B20476" t="str">
            <v>San Luis Potosí</v>
          </cell>
          <cell r="F20476">
            <v>25219</v>
          </cell>
        </row>
        <row r="20477">
          <cell r="A20477">
            <v>2020</v>
          </cell>
          <cell r="B20477" t="str">
            <v>San Luis Potosí</v>
          </cell>
          <cell r="F20477">
            <v>24449</v>
          </cell>
        </row>
        <row r="20478">
          <cell r="A20478">
            <v>2020</v>
          </cell>
          <cell r="B20478" t="str">
            <v>San Luis Potosí</v>
          </cell>
          <cell r="F20478">
            <v>25410</v>
          </cell>
        </row>
        <row r="20479">
          <cell r="A20479">
            <v>2020</v>
          </cell>
          <cell r="B20479" t="str">
            <v>San Luis Potosí</v>
          </cell>
          <cell r="F20479">
            <v>24662</v>
          </cell>
        </row>
        <row r="20480">
          <cell r="A20480">
            <v>2020</v>
          </cell>
          <cell r="B20480" t="str">
            <v>San Luis Potosí</v>
          </cell>
          <cell r="F20480">
            <v>25619</v>
          </cell>
        </row>
        <row r="20481">
          <cell r="A20481">
            <v>2020</v>
          </cell>
          <cell r="B20481" t="str">
            <v>San Luis Potosí</v>
          </cell>
          <cell r="F20481">
            <v>24897</v>
          </cell>
        </row>
        <row r="20482">
          <cell r="A20482">
            <v>2020</v>
          </cell>
          <cell r="B20482" t="str">
            <v>San Luis Potosí</v>
          </cell>
          <cell r="F20482">
            <v>25823</v>
          </cell>
        </row>
        <row r="20483">
          <cell r="A20483">
            <v>2020</v>
          </cell>
          <cell r="B20483" t="str">
            <v>San Luis Potosí</v>
          </cell>
          <cell r="F20483">
            <v>25115</v>
          </cell>
        </row>
        <row r="20484">
          <cell r="A20484">
            <v>2020</v>
          </cell>
          <cell r="B20484" t="str">
            <v>San Luis Potosí</v>
          </cell>
          <cell r="F20484">
            <v>26010</v>
          </cell>
        </row>
        <row r="20485">
          <cell r="A20485">
            <v>2020</v>
          </cell>
          <cell r="B20485" t="str">
            <v>San Luis Potosí</v>
          </cell>
          <cell r="F20485">
            <v>25310</v>
          </cell>
        </row>
        <row r="20486">
          <cell r="A20486">
            <v>2020</v>
          </cell>
          <cell r="B20486" t="str">
            <v>San Luis Potosí</v>
          </cell>
          <cell r="F20486">
            <v>26179</v>
          </cell>
        </row>
        <row r="20487">
          <cell r="A20487">
            <v>2020</v>
          </cell>
          <cell r="B20487" t="str">
            <v>San Luis Potosí</v>
          </cell>
          <cell r="F20487">
            <v>25485</v>
          </cell>
        </row>
        <row r="20488">
          <cell r="A20488">
            <v>2020</v>
          </cell>
          <cell r="B20488" t="str">
            <v>San Luis Potosí</v>
          </cell>
          <cell r="F20488">
            <v>26334</v>
          </cell>
        </row>
        <row r="20489">
          <cell r="A20489">
            <v>2020</v>
          </cell>
          <cell r="B20489" t="str">
            <v>San Luis Potosí</v>
          </cell>
          <cell r="F20489">
            <v>25625</v>
          </cell>
        </row>
        <row r="20490">
          <cell r="A20490">
            <v>2020</v>
          </cell>
          <cell r="B20490" t="str">
            <v>San Luis Potosí</v>
          </cell>
          <cell r="F20490">
            <v>26496</v>
          </cell>
        </row>
        <row r="20491">
          <cell r="A20491">
            <v>2020</v>
          </cell>
          <cell r="B20491" t="str">
            <v>San Luis Potosí</v>
          </cell>
          <cell r="F20491">
            <v>25773</v>
          </cell>
        </row>
        <row r="20492">
          <cell r="A20492">
            <v>2020</v>
          </cell>
          <cell r="B20492" t="str">
            <v>San Luis Potosí</v>
          </cell>
          <cell r="F20492">
            <v>26582</v>
          </cell>
        </row>
        <row r="20493">
          <cell r="A20493">
            <v>2020</v>
          </cell>
          <cell r="B20493" t="str">
            <v>San Luis Potosí</v>
          </cell>
          <cell r="F20493">
            <v>25872</v>
          </cell>
        </row>
        <row r="20494">
          <cell r="A20494">
            <v>2020</v>
          </cell>
          <cell r="B20494" t="str">
            <v>San Luis Potosí</v>
          </cell>
          <cell r="F20494">
            <v>26500</v>
          </cell>
        </row>
        <row r="20495">
          <cell r="A20495">
            <v>2020</v>
          </cell>
          <cell r="B20495" t="str">
            <v>San Luis Potosí</v>
          </cell>
          <cell r="F20495">
            <v>25826</v>
          </cell>
        </row>
        <row r="20496">
          <cell r="A20496">
            <v>2020</v>
          </cell>
          <cell r="B20496" t="str">
            <v>San Luis Potosí</v>
          </cell>
          <cell r="F20496">
            <v>26275</v>
          </cell>
        </row>
        <row r="20497">
          <cell r="A20497">
            <v>2020</v>
          </cell>
          <cell r="B20497" t="str">
            <v>San Luis Potosí</v>
          </cell>
          <cell r="F20497">
            <v>25668</v>
          </cell>
        </row>
        <row r="20498">
          <cell r="A20498">
            <v>2020</v>
          </cell>
          <cell r="B20498" t="str">
            <v>San Luis Potosí</v>
          </cell>
          <cell r="F20498">
            <v>25976</v>
          </cell>
        </row>
        <row r="20499">
          <cell r="A20499">
            <v>2020</v>
          </cell>
          <cell r="B20499" t="str">
            <v>San Luis Potosí</v>
          </cell>
          <cell r="F20499">
            <v>25461</v>
          </cell>
        </row>
        <row r="20500">
          <cell r="A20500">
            <v>2020</v>
          </cell>
          <cell r="B20500" t="str">
            <v>San Luis Potosí</v>
          </cell>
          <cell r="F20500">
            <v>25649</v>
          </cell>
        </row>
        <row r="20501">
          <cell r="A20501">
            <v>2020</v>
          </cell>
          <cell r="B20501" t="str">
            <v>San Luis Potosí</v>
          </cell>
          <cell r="F20501">
            <v>25232</v>
          </cell>
        </row>
        <row r="20502">
          <cell r="A20502">
            <v>2020</v>
          </cell>
          <cell r="B20502" t="str">
            <v>San Luis Potosí</v>
          </cell>
          <cell r="F20502">
            <v>25329</v>
          </cell>
        </row>
        <row r="20503">
          <cell r="A20503">
            <v>2020</v>
          </cell>
          <cell r="B20503" t="str">
            <v>San Luis Potosí</v>
          </cell>
          <cell r="F20503">
            <v>25006</v>
          </cell>
        </row>
        <row r="20504">
          <cell r="A20504">
            <v>2020</v>
          </cell>
          <cell r="B20504" t="str">
            <v>San Luis Potosí</v>
          </cell>
          <cell r="F20504">
            <v>25034</v>
          </cell>
        </row>
        <row r="20505">
          <cell r="A20505">
            <v>2020</v>
          </cell>
          <cell r="B20505" t="str">
            <v>San Luis Potosí</v>
          </cell>
          <cell r="F20505">
            <v>24779</v>
          </cell>
        </row>
        <row r="20506">
          <cell r="A20506">
            <v>2020</v>
          </cell>
          <cell r="B20506" t="str">
            <v>San Luis Potosí</v>
          </cell>
          <cell r="F20506">
            <v>24742</v>
          </cell>
        </row>
        <row r="20507">
          <cell r="A20507">
            <v>2020</v>
          </cell>
          <cell r="B20507" t="str">
            <v>San Luis Potosí</v>
          </cell>
          <cell r="F20507">
            <v>24555</v>
          </cell>
        </row>
        <row r="20508">
          <cell r="A20508">
            <v>2020</v>
          </cell>
          <cell r="B20508" t="str">
            <v>San Luis Potosí</v>
          </cell>
          <cell r="F20508">
            <v>24447</v>
          </cell>
        </row>
        <row r="20509">
          <cell r="A20509">
            <v>2020</v>
          </cell>
          <cell r="B20509" t="str">
            <v>San Luis Potosí</v>
          </cell>
          <cell r="F20509">
            <v>24369</v>
          </cell>
        </row>
        <row r="20510">
          <cell r="A20510">
            <v>2020</v>
          </cell>
          <cell r="B20510" t="str">
            <v>San Luis Potosí</v>
          </cell>
          <cell r="F20510">
            <v>24160</v>
          </cell>
        </row>
        <row r="20511">
          <cell r="A20511">
            <v>2020</v>
          </cell>
          <cell r="B20511" t="str">
            <v>San Luis Potosí</v>
          </cell>
          <cell r="F20511">
            <v>24206</v>
          </cell>
        </row>
        <row r="20512">
          <cell r="A20512">
            <v>2020</v>
          </cell>
          <cell r="B20512" t="str">
            <v>San Luis Potosí</v>
          </cell>
          <cell r="F20512">
            <v>23910</v>
          </cell>
        </row>
        <row r="20513">
          <cell r="A20513">
            <v>2020</v>
          </cell>
          <cell r="B20513" t="str">
            <v>San Luis Potosí</v>
          </cell>
          <cell r="F20513">
            <v>24063</v>
          </cell>
        </row>
        <row r="20514">
          <cell r="A20514">
            <v>2020</v>
          </cell>
          <cell r="B20514" t="str">
            <v>San Luis Potosí</v>
          </cell>
          <cell r="F20514">
            <v>23638</v>
          </cell>
        </row>
        <row r="20515">
          <cell r="A20515">
            <v>2020</v>
          </cell>
          <cell r="B20515" t="str">
            <v>San Luis Potosí</v>
          </cell>
          <cell r="F20515">
            <v>23896</v>
          </cell>
        </row>
        <row r="20516">
          <cell r="A20516">
            <v>2020</v>
          </cell>
          <cell r="B20516" t="str">
            <v>San Luis Potosí</v>
          </cell>
          <cell r="F20516">
            <v>23284</v>
          </cell>
        </row>
        <row r="20517">
          <cell r="A20517">
            <v>2020</v>
          </cell>
          <cell r="B20517" t="str">
            <v>San Luis Potosí</v>
          </cell>
          <cell r="F20517">
            <v>23670</v>
          </cell>
        </row>
        <row r="20518">
          <cell r="A20518">
            <v>2020</v>
          </cell>
          <cell r="B20518" t="str">
            <v>San Luis Potosí</v>
          </cell>
          <cell r="F20518">
            <v>22850</v>
          </cell>
        </row>
        <row r="20519">
          <cell r="A20519">
            <v>2020</v>
          </cell>
          <cell r="B20519" t="str">
            <v>San Luis Potosí</v>
          </cell>
          <cell r="F20519">
            <v>23415</v>
          </cell>
        </row>
        <row r="20520">
          <cell r="A20520">
            <v>2020</v>
          </cell>
          <cell r="B20520" t="str">
            <v>San Luis Potosí</v>
          </cell>
          <cell r="F20520">
            <v>22294</v>
          </cell>
        </row>
        <row r="20521">
          <cell r="A20521">
            <v>2020</v>
          </cell>
          <cell r="B20521" t="str">
            <v>San Luis Potosí</v>
          </cell>
          <cell r="F20521">
            <v>23097</v>
          </cell>
        </row>
        <row r="20522">
          <cell r="A20522">
            <v>2020</v>
          </cell>
          <cell r="B20522" t="str">
            <v>San Luis Potosí</v>
          </cell>
          <cell r="F20522">
            <v>21657</v>
          </cell>
        </row>
        <row r="20523">
          <cell r="A20523">
            <v>2020</v>
          </cell>
          <cell r="B20523" t="str">
            <v>San Luis Potosí</v>
          </cell>
          <cell r="F20523">
            <v>22728</v>
          </cell>
        </row>
        <row r="20524">
          <cell r="A20524">
            <v>2020</v>
          </cell>
          <cell r="B20524" t="str">
            <v>San Luis Potosí</v>
          </cell>
          <cell r="F20524">
            <v>21040</v>
          </cell>
        </row>
        <row r="20525">
          <cell r="A20525">
            <v>2020</v>
          </cell>
          <cell r="B20525" t="str">
            <v>San Luis Potosí</v>
          </cell>
          <cell r="F20525">
            <v>22383</v>
          </cell>
        </row>
        <row r="20526">
          <cell r="A20526">
            <v>2020</v>
          </cell>
          <cell r="B20526" t="str">
            <v>San Luis Potosí</v>
          </cell>
          <cell r="F20526">
            <v>20454</v>
          </cell>
        </row>
        <row r="20527">
          <cell r="A20527">
            <v>2020</v>
          </cell>
          <cell r="B20527" t="str">
            <v>San Luis Potosí</v>
          </cell>
          <cell r="F20527">
            <v>22064</v>
          </cell>
        </row>
        <row r="20528">
          <cell r="A20528">
            <v>2020</v>
          </cell>
          <cell r="B20528" t="str">
            <v>San Luis Potosí</v>
          </cell>
          <cell r="F20528">
            <v>19886</v>
          </cell>
        </row>
        <row r="20529">
          <cell r="A20529">
            <v>2020</v>
          </cell>
          <cell r="B20529" t="str">
            <v>San Luis Potosí</v>
          </cell>
          <cell r="F20529">
            <v>21741</v>
          </cell>
        </row>
        <row r="20530">
          <cell r="A20530">
            <v>2020</v>
          </cell>
          <cell r="B20530" t="str">
            <v>San Luis Potosí</v>
          </cell>
          <cell r="F20530">
            <v>19342</v>
          </cell>
        </row>
        <row r="20531">
          <cell r="A20531">
            <v>2020</v>
          </cell>
          <cell r="B20531" t="str">
            <v>San Luis Potosí</v>
          </cell>
          <cell r="F20531">
            <v>21418</v>
          </cell>
        </row>
        <row r="20532">
          <cell r="A20532">
            <v>2020</v>
          </cell>
          <cell r="B20532" t="str">
            <v>San Luis Potosí</v>
          </cell>
          <cell r="F20532">
            <v>18820</v>
          </cell>
        </row>
        <row r="20533">
          <cell r="A20533">
            <v>2020</v>
          </cell>
          <cell r="B20533" t="str">
            <v>San Luis Potosí</v>
          </cell>
          <cell r="F20533">
            <v>21089</v>
          </cell>
        </row>
        <row r="20534">
          <cell r="A20534">
            <v>2020</v>
          </cell>
          <cell r="B20534" t="str">
            <v>San Luis Potosí</v>
          </cell>
          <cell r="F20534">
            <v>18315</v>
          </cell>
        </row>
        <row r="20535">
          <cell r="A20535">
            <v>2020</v>
          </cell>
          <cell r="B20535" t="str">
            <v>San Luis Potosí</v>
          </cell>
          <cell r="F20535">
            <v>20762</v>
          </cell>
        </row>
        <row r="20536">
          <cell r="A20536">
            <v>2020</v>
          </cell>
          <cell r="B20536" t="str">
            <v>San Luis Potosí</v>
          </cell>
          <cell r="F20536">
            <v>17841</v>
          </cell>
        </row>
        <row r="20537">
          <cell r="A20537">
            <v>2020</v>
          </cell>
          <cell r="B20537" t="str">
            <v>San Luis Potosí</v>
          </cell>
          <cell r="F20537">
            <v>20447</v>
          </cell>
        </row>
        <row r="20538">
          <cell r="A20538">
            <v>2020</v>
          </cell>
          <cell r="B20538" t="str">
            <v>San Luis Potosí</v>
          </cell>
          <cell r="F20538">
            <v>17413</v>
          </cell>
        </row>
        <row r="20539">
          <cell r="A20539">
            <v>2020</v>
          </cell>
          <cell r="B20539" t="str">
            <v>San Luis Potosí</v>
          </cell>
          <cell r="F20539">
            <v>20148</v>
          </cell>
        </row>
        <row r="20540">
          <cell r="A20540">
            <v>2020</v>
          </cell>
          <cell r="B20540" t="str">
            <v>San Luis Potosí</v>
          </cell>
          <cell r="F20540">
            <v>17043</v>
          </cell>
        </row>
        <row r="20541">
          <cell r="A20541">
            <v>2020</v>
          </cell>
          <cell r="B20541" t="str">
            <v>San Luis Potosí</v>
          </cell>
          <cell r="F20541">
            <v>19867</v>
          </cell>
        </row>
        <row r="20542">
          <cell r="A20542">
            <v>2020</v>
          </cell>
          <cell r="B20542" t="str">
            <v>San Luis Potosí</v>
          </cell>
          <cell r="F20542">
            <v>16747</v>
          </cell>
        </row>
        <row r="20543">
          <cell r="A20543">
            <v>2020</v>
          </cell>
          <cell r="B20543" t="str">
            <v>San Luis Potosí</v>
          </cell>
          <cell r="F20543">
            <v>19608</v>
          </cell>
        </row>
        <row r="20544">
          <cell r="A20544">
            <v>2020</v>
          </cell>
          <cell r="B20544" t="str">
            <v>San Luis Potosí</v>
          </cell>
          <cell r="F20544">
            <v>16532</v>
          </cell>
        </row>
        <row r="20545">
          <cell r="A20545">
            <v>2020</v>
          </cell>
          <cell r="B20545" t="str">
            <v>San Luis Potosí</v>
          </cell>
          <cell r="F20545">
            <v>19377</v>
          </cell>
        </row>
        <row r="20546">
          <cell r="A20546">
            <v>2020</v>
          </cell>
          <cell r="B20546" t="str">
            <v>San Luis Potosí</v>
          </cell>
          <cell r="F20546">
            <v>16390</v>
          </cell>
        </row>
        <row r="20547">
          <cell r="A20547">
            <v>2020</v>
          </cell>
          <cell r="B20547" t="str">
            <v>San Luis Potosí</v>
          </cell>
          <cell r="F20547">
            <v>19177</v>
          </cell>
        </row>
        <row r="20548">
          <cell r="A20548">
            <v>2020</v>
          </cell>
          <cell r="B20548" t="str">
            <v>San Luis Potosí</v>
          </cell>
          <cell r="F20548">
            <v>16313</v>
          </cell>
        </row>
        <row r="20549">
          <cell r="A20549">
            <v>2020</v>
          </cell>
          <cell r="B20549" t="str">
            <v>San Luis Potosí</v>
          </cell>
          <cell r="F20549">
            <v>19003</v>
          </cell>
        </row>
        <row r="20550">
          <cell r="A20550">
            <v>2020</v>
          </cell>
          <cell r="B20550" t="str">
            <v>San Luis Potosí</v>
          </cell>
          <cell r="F20550">
            <v>16284</v>
          </cell>
        </row>
        <row r="20551">
          <cell r="A20551">
            <v>2020</v>
          </cell>
          <cell r="B20551" t="str">
            <v>San Luis Potosí</v>
          </cell>
          <cell r="F20551">
            <v>18851</v>
          </cell>
        </row>
        <row r="20552">
          <cell r="A20552">
            <v>2020</v>
          </cell>
          <cell r="B20552" t="str">
            <v>San Luis Potosí</v>
          </cell>
          <cell r="F20552">
            <v>16234</v>
          </cell>
        </row>
        <row r="20553">
          <cell r="A20553">
            <v>2020</v>
          </cell>
          <cell r="B20553" t="str">
            <v>San Luis Potosí</v>
          </cell>
          <cell r="F20553">
            <v>18652</v>
          </cell>
        </row>
        <row r="20554">
          <cell r="A20554">
            <v>2020</v>
          </cell>
          <cell r="B20554" t="str">
            <v>San Luis Potosí</v>
          </cell>
          <cell r="F20554">
            <v>16115</v>
          </cell>
        </row>
        <row r="20555">
          <cell r="A20555">
            <v>2020</v>
          </cell>
          <cell r="B20555" t="str">
            <v>San Luis Potosí</v>
          </cell>
          <cell r="F20555">
            <v>18371</v>
          </cell>
        </row>
        <row r="20556">
          <cell r="A20556">
            <v>2020</v>
          </cell>
          <cell r="B20556" t="str">
            <v>San Luis Potosí</v>
          </cell>
          <cell r="F20556">
            <v>15931</v>
          </cell>
        </row>
        <row r="20557">
          <cell r="A20557">
            <v>2020</v>
          </cell>
          <cell r="B20557" t="str">
            <v>San Luis Potosí</v>
          </cell>
          <cell r="F20557">
            <v>18034</v>
          </cell>
        </row>
        <row r="20558">
          <cell r="A20558">
            <v>2020</v>
          </cell>
          <cell r="B20558" t="str">
            <v>San Luis Potosí</v>
          </cell>
          <cell r="F20558">
            <v>15678</v>
          </cell>
        </row>
        <row r="20559">
          <cell r="A20559">
            <v>2020</v>
          </cell>
          <cell r="B20559" t="str">
            <v>San Luis Potosí</v>
          </cell>
          <cell r="F20559">
            <v>17640</v>
          </cell>
        </row>
        <row r="20560">
          <cell r="A20560">
            <v>2020</v>
          </cell>
          <cell r="B20560" t="str">
            <v>San Luis Potosí</v>
          </cell>
          <cell r="F20560">
            <v>15360</v>
          </cell>
        </row>
        <row r="20561">
          <cell r="A20561">
            <v>2020</v>
          </cell>
          <cell r="B20561" t="str">
            <v>San Luis Potosí</v>
          </cell>
          <cell r="F20561">
            <v>17205</v>
          </cell>
        </row>
        <row r="20562">
          <cell r="A20562">
            <v>2020</v>
          </cell>
          <cell r="B20562" t="str">
            <v>San Luis Potosí</v>
          </cell>
          <cell r="F20562">
            <v>14999</v>
          </cell>
        </row>
        <row r="20563">
          <cell r="A20563">
            <v>2020</v>
          </cell>
          <cell r="B20563" t="str">
            <v>San Luis Potosí</v>
          </cell>
          <cell r="F20563">
            <v>16747</v>
          </cell>
        </row>
        <row r="20564">
          <cell r="A20564">
            <v>2020</v>
          </cell>
          <cell r="B20564" t="str">
            <v>San Luis Potosí</v>
          </cell>
          <cell r="F20564">
            <v>14616</v>
          </cell>
        </row>
        <row r="20565">
          <cell r="A20565">
            <v>2020</v>
          </cell>
          <cell r="B20565" t="str">
            <v>San Luis Potosí</v>
          </cell>
          <cell r="F20565">
            <v>16271</v>
          </cell>
        </row>
        <row r="20566">
          <cell r="A20566">
            <v>2020</v>
          </cell>
          <cell r="B20566" t="str">
            <v>San Luis Potosí</v>
          </cell>
          <cell r="F20566">
            <v>14216</v>
          </cell>
        </row>
        <row r="20567">
          <cell r="A20567">
            <v>2020</v>
          </cell>
          <cell r="B20567" t="str">
            <v>San Luis Potosí</v>
          </cell>
          <cell r="F20567">
            <v>15789</v>
          </cell>
        </row>
        <row r="20568">
          <cell r="A20568">
            <v>2020</v>
          </cell>
          <cell r="B20568" t="str">
            <v>San Luis Potosí</v>
          </cell>
          <cell r="F20568">
            <v>13813</v>
          </cell>
        </row>
        <row r="20569">
          <cell r="A20569">
            <v>2020</v>
          </cell>
          <cell r="B20569" t="str">
            <v>San Luis Potosí</v>
          </cell>
          <cell r="F20569">
            <v>15309</v>
          </cell>
        </row>
        <row r="20570">
          <cell r="A20570">
            <v>2020</v>
          </cell>
          <cell r="B20570" t="str">
            <v>San Luis Potosí</v>
          </cell>
          <cell r="F20570">
            <v>13417</v>
          </cell>
        </row>
        <row r="20571">
          <cell r="A20571">
            <v>2020</v>
          </cell>
          <cell r="B20571" t="str">
            <v>San Luis Potosí</v>
          </cell>
          <cell r="F20571">
            <v>14841</v>
          </cell>
        </row>
        <row r="20572">
          <cell r="A20572">
            <v>2020</v>
          </cell>
          <cell r="B20572" t="str">
            <v>San Luis Potosí</v>
          </cell>
          <cell r="F20572">
            <v>13028</v>
          </cell>
        </row>
        <row r="20573">
          <cell r="A20573">
            <v>2020</v>
          </cell>
          <cell r="B20573" t="str">
            <v>San Luis Potosí</v>
          </cell>
          <cell r="F20573">
            <v>14389</v>
          </cell>
        </row>
        <row r="20574">
          <cell r="A20574">
            <v>2020</v>
          </cell>
          <cell r="B20574" t="str">
            <v>San Luis Potosí</v>
          </cell>
          <cell r="F20574">
            <v>12637</v>
          </cell>
        </row>
        <row r="20575">
          <cell r="A20575">
            <v>2020</v>
          </cell>
          <cell r="B20575" t="str">
            <v>San Luis Potosí</v>
          </cell>
          <cell r="F20575">
            <v>13942</v>
          </cell>
        </row>
        <row r="20576">
          <cell r="A20576">
            <v>2020</v>
          </cell>
          <cell r="B20576" t="str">
            <v>San Luis Potosí</v>
          </cell>
          <cell r="F20576">
            <v>12237</v>
          </cell>
        </row>
        <row r="20577">
          <cell r="A20577">
            <v>2020</v>
          </cell>
          <cell r="B20577" t="str">
            <v>San Luis Potosí</v>
          </cell>
          <cell r="F20577">
            <v>13487</v>
          </cell>
        </row>
        <row r="20578">
          <cell r="A20578">
            <v>2020</v>
          </cell>
          <cell r="B20578" t="str">
            <v>San Luis Potosí</v>
          </cell>
          <cell r="F20578">
            <v>11822</v>
          </cell>
        </row>
        <row r="20579">
          <cell r="A20579">
            <v>2020</v>
          </cell>
          <cell r="B20579" t="str">
            <v>San Luis Potosí</v>
          </cell>
          <cell r="F20579">
            <v>13023</v>
          </cell>
        </row>
        <row r="20580">
          <cell r="A20580">
            <v>2020</v>
          </cell>
          <cell r="B20580" t="str">
            <v>San Luis Potosí</v>
          </cell>
          <cell r="F20580">
            <v>11388</v>
          </cell>
        </row>
        <row r="20581">
          <cell r="A20581">
            <v>2020</v>
          </cell>
          <cell r="B20581" t="str">
            <v>San Luis Potosí</v>
          </cell>
          <cell r="F20581">
            <v>12540</v>
          </cell>
        </row>
        <row r="20582">
          <cell r="A20582">
            <v>2020</v>
          </cell>
          <cell r="B20582" t="str">
            <v>San Luis Potosí</v>
          </cell>
          <cell r="F20582">
            <v>10936</v>
          </cell>
        </row>
        <row r="20583">
          <cell r="A20583">
            <v>2020</v>
          </cell>
          <cell r="B20583" t="str">
            <v>San Luis Potosí</v>
          </cell>
          <cell r="F20583">
            <v>12035</v>
          </cell>
        </row>
        <row r="20584">
          <cell r="A20584">
            <v>2020</v>
          </cell>
          <cell r="B20584" t="str">
            <v>San Luis Potosí</v>
          </cell>
          <cell r="F20584">
            <v>10463</v>
          </cell>
        </row>
        <row r="20585">
          <cell r="A20585">
            <v>2020</v>
          </cell>
          <cell r="B20585" t="str">
            <v>San Luis Potosí</v>
          </cell>
          <cell r="F20585">
            <v>11516</v>
          </cell>
        </row>
        <row r="20586">
          <cell r="A20586">
            <v>2020</v>
          </cell>
          <cell r="B20586" t="str">
            <v>San Luis Potosí</v>
          </cell>
          <cell r="F20586">
            <v>9976</v>
          </cell>
        </row>
        <row r="20587">
          <cell r="A20587">
            <v>2020</v>
          </cell>
          <cell r="B20587" t="str">
            <v>San Luis Potosí</v>
          </cell>
          <cell r="F20587">
            <v>10981</v>
          </cell>
        </row>
        <row r="20588">
          <cell r="A20588">
            <v>2020</v>
          </cell>
          <cell r="B20588" t="str">
            <v>San Luis Potosí</v>
          </cell>
          <cell r="F20588">
            <v>9477</v>
          </cell>
        </row>
        <row r="20589">
          <cell r="A20589">
            <v>2020</v>
          </cell>
          <cell r="B20589" t="str">
            <v>San Luis Potosí</v>
          </cell>
          <cell r="F20589">
            <v>10444</v>
          </cell>
        </row>
        <row r="20590">
          <cell r="A20590">
            <v>2020</v>
          </cell>
          <cell r="B20590" t="str">
            <v>San Luis Potosí</v>
          </cell>
          <cell r="F20590">
            <v>8977</v>
          </cell>
        </row>
        <row r="20591">
          <cell r="A20591">
            <v>2020</v>
          </cell>
          <cell r="B20591" t="str">
            <v>San Luis Potosí</v>
          </cell>
          <cell r="F20591">
            <v>9908</v>
          </cell>
        </row>
        <row r="20592">
          <cell r="A20592">
            <v>2020</v>
          </cell>
          <cell r="B20592" t="str">
            <v>San Luis Potosí</v>
          </cell>
          <cell r="F20592">
            <v>8487</v>
          </cell>
        </row>
        <row r="20593">
          <cell r="A20593">
            <v>2020</v>
          </cell>
          <cell r="B20593" t="str">
            <v>San Luis Potosí</v>
          </cell>
          <cell r="F20593">
            <v>9380</v>
          </cell>
        </row>
        <row r="20594">
          <cell r="A20594">
            <v>2020</v>
          </cell>
          <cell r="B20594" t="str">
            <v>San Luis Potosí</v>
          </cell>
          <cell r="F20594">
            <v>7997</v>
          </cell>
        </row>
        <row r="20595">
          <cell r="A20595">
            <v>2020</v>
          </cell>
          <cell r="B20595" t="str">
            <v>San Luis Potosí</v>
          </cell>
          <cell r="F20595">
            <v>8870</v>
          </cell>
        </row>
        <row r="20596">
          <cell r="A20596">
            <v>2020</v>
          </cell>
          <cell r="B20596" t="str">
            <v>San Luis Potosí</v>
          </cell>
          <cell r="F20596">
            <v>7523</v>
          </cell>
        </row>
        <row r="20597">
          <cell r="A20597">
            <v>2020</v>
          </cell>
          <cell r="B20597" t="str">
            <v>San Luis Potosí</v>
          </cell>
          <cell r="F20597">
            <v>8372</v>
          </cell>
        </row>
        <row r="20598">
          <cell r="A20598">
            <v>2020</v>
          </cell>
          <cell r="B20598" t="str">
            <v>San Luis Potosí</v>
          </cell>
          <cell r="F20598">
            <v>7069</v>
          </cell>
        </row>
        <row r="20599">
          <cell r="A20599">
            <v>2020</v>
          </cell>
          <cell r="B20599" t="str">
            <v>San Luis Potosí</v>
          </cell>
          <cell r="F20599">
            <v>7890</v>
          </cell>
        </row>
        <row r="20600">
          <cell r="A20600">
            <v>2020</v>
          </cell>
          <cell r="B20600" t="str">
            <v>San Luis Potosí</v>
          </cell>
          <cell r="F20600">
            <v>6616</v>
          </cell>
        </row>
        <row r="20601">
          <cell r="A20601">
            <v>2020</v>
          </cell>
          <cell r="B20601" t="str">
            <v>San Luis Potosí</v>
          </cell>
          <cell r="F20601">
            <v>7423</v>
          </cell>
        </row>
        <row r="20602">
          <cell r="A20602">
            <v>2020</v>
          </cell>
          <cell r="B20602" t="str">
            <v>San Luis Potosí</v>
          </cell>
          <cell r="F20602">
            <v>6228</v>
          </cell>
        </row>
        <row r="20603">
          <cell r="A20603">
            <v>2020</v>
          </cell>
          <cell r="B20603" t="str">
            <v>San Luis Potosí</v>
          </cell>
          <cell r="F20603">
            <v>7023</v>
          </cell>
        </row>
        <row r="20604">
          <cell r="A20604">
            <v>2020</v>
          </cell>
          <cell r="B20604" t="str">
            <v>San Luis Potosí</v>
          </cell>
          <cell r="F20604">
            <v>5881</v>
          </cell>
        </row>
        <row r="20605">
          <cell r="A20605">
            <v>2020</v>
          </cell>
          <cell r="B20605" t="str">
            <v>San Luis Potosí</v>
          </cell>
          <cell r="F20605">
            <v>6660</v>
          </cell>
        </row>
        <row r="20606">
          <cell r="A20606">
            <v>2020</v>
          </cell>
          <cell r="B20606" t="str">
            <v>San Luis Potosí</v>
          </cell>
          <cell r="F20606">
            <v>5525</v>
          </cell>
        </row>
        <row r="20607">
          <cell r="A20607">
            <v>2020</v>
          </cell>
          <cell r="B20607" t="str">
            <v>San Luis Potosí</v>
          </cell>
          <cell r="F20607">
            <v>6284</v>
          </cell>
        </row>
        <row r="20608">
          <cell r="A20608">
            <v>2020</v>
          </cell>
          <cell r="B20608" t="str">
            <v>San Luis Potosí</v>
          </cell>
          <cell r="F20608">
            <v>5184</v>
          </cell>
        </row>
        <row r="20609">
          <cell r="A20609">
            <v>2020</v>
          </cell>
          <cell r="B20609" t="str">
            <v>San Luis Potosí</v>
          </cell>
          <cell r="F20609">
            <v>5925</v>
          </cell>
        </row>
        <row r="20610">
          <cell r="A20610">
            <v>2020</v>
          </cell>
          <cell r="B20610" t="str">
            <v>San Luis Potosí</v>
          </cell>
          <cell r="F20610">
            <v>4857</v>
          </cell>
        </row>
        <row r="20611">
          <cell r="A20611">
            <v>2020</v>
          </cell>
          <cell r="B20611" t="str">
            <v>San Luis Potosí</v>
          </cell>
          <cell r="F20611">
            <v>5579</v>
          </cell>
        </row>
        <row r="20612">
          <cell r="A20612">
            <v>2020</v>
          </cell>
          <cell r="B20612" t="str">
            <v>San Luis Potosí</v>
          </cell>
          <cell r="F20612">
            <v>4543</v>
          </cell>
        </row>
        <row r="20613">
          <cell r="A20613">
            <v>2020</v>
          </cell>
          <cell r="B20613" t="str">
            <v>San Luis Potosí</v>
          </cell>
          <cell r="F20613">
            <v>5248</v>
          </cell>
        </row>
        <row r="20614">
          <cell r="A20614">
            <v>2020</v>
          </cell>
          <cell r="B20614" t="str">
            <v>San Luis Potosí</v>
          </cell>
          <cell r="F20614">
            <v>4239</v>
          </cell>
        </row>
        <row r="20615">
          <cell r="A20615">
            <v>2020</v>
          </cell>
          <cell r="B20615" t="str">
            <v>San Luis Potosí</v>
          </cell>
          <cell r="F20615">
            <v>4926</v>
          </cell>
        </row>
        <row r="20616">
          <cell r="A20616">
            <v>2020</v>
          </cell>
          <cell r="B20616" t="str">
            <v>San Luis Potosí</v>
          </cell>
          <cell r="F20616">
            <v>3942</v>
          </cell>
        </row>
        <row r="20617">
          <cell r="A20617">
            <v>2020</v>
          </cell>
          <cell r="B20617" t="str">
            <v>San Luis Potosí</v>
          </cell>
          <cell r="F20617">
            <v>4610</v>
          </cell>
        </row>
        <row r="20618">
          <cell r="A20618">
            <v>2020</v>
          </cell>
          <cell r="B20618" t="str">
            <v>San Luis Potosí</v>
          </cell>
          <cell r="F20618">
            <v>3664</v>
          </cell>
        </row>
        <row r="20619">
          <cell r="A20619">
            <v>2020</v>
          </cell>
          <cell r="B20619" t="str">
            <v>San Luis Potosí</v>
          </cell>
          <cell r="F20619">
            <v>4310</v>
          </cell>
        </row>
        <row r="20620">
          <cell r="A20620">
            <v>2020</v>
          </cell>
          <cell r="B20620" t="str">
            <v>San Luis Potosí</v>
          </cell>
          <cell r="F20620">
            <v>3391</v>
          </cell>
        </row>
        <row r="20621">
          <cell r="A20621">
            <v>2020</v>
          </cell>
          <cell r="B20621" t="str">
            <v>San Luis Potosí</v>
          </cell>
          <cell r="F20621">
            <v>4015</v>
          </cell>
        </row>
        <row r="20622">
          <cell r="A20622">
            <v>2020</v>
          </cell>
          <cell r="B20622" t="str">
            <v>San Luis Potosí</v>
          </cell>
          <cell r="F20622">
            <v>3115</v>
          </cell>
        </row>
        <row r="20623">
          <cell r="A20623">
            <v>2020</v>
          </cell>
          <cell r="B20623" t="str">
            <v>San Luis Potosí</v>
          </cell>
          <cell r="F20623">
            <v>3714</v>
          </cell>
        </row>
        <row r="20624">
          <cell r="A20624">
            <v>2020</v>
          </cell>
          <cell r="B20624" t="str">
            <v>San Luis Potosí</v>
          </cell>
          <cell r="F20624">
            <v>2843</v>
          </cell>
        </row>
        <row r="20625">
          <cell r="A20625">
            <v>2020</v>
          </cell>
          <cell r="B20625" t="str">
            <v>San Luis Potosí</v>
          </cell>
          <cell r="F20625">
            <v>3415</v>
          </cell>
        </row>
        <row r="20626">
          <cell r="A20626">
            <v>2020</v>
          </cell>
          <cell r="B20626" t="str">
            <v>San Luis Potosí</v>
          </cell>
          <cell r="F20626">
            <v>2584</v>
          </cell>
        </row>
        <row r="20627">
          <cell r="A20627">
            <v>2020</v>
          </cell>
          <cell r="B20627" t="str">
            <v>San Luis Potosí</v>
          </cell>
          <cell r="F20627">
            <v>3124</v>
          </cell>
        </row>
        <row r="20628">
          <cell r="A20628">
            <v>2020</v>
          </cell>
          <cell r="B20628" t="str">
            <v>San Luis Potosí</v>
          </cell>
          <cell r="F20628">
            <v>2337</v>
          </cell>
        </row>
        <row r="20629">
          <cell r="A20629">
            <v>2020</v>
          </cell>
          <cell r="B20629" t="str">
            <v>San Luis Potosí</v>
          </cell>
          <cell r="F20629">
            <v>2843</v>
          </cell>
        </row>
        <row r="20630">
          <cell r="A20630">
            <v>2020</v>
          </cell>
          <cell r="B20630" t="str">
            <v>San Luis Potosí</v>
          </cell>
          <cell r="F20630">
            <v>2101</v>
          </cell>
        </row>
        <row r="20631">
          <cell r="A20631">
            <v>2020</v>
          </cell>
          <cell r="B20631" t="str">
            <v>San Luis Potosí</v>
          </cell>
          <cell r="F20631">
            <v>2573</v>
          </cell>
        </row>
        <row r="20632">
          <cell r="A20632">
            <v>2020</v>
          </cell>
          <cell r="B20632" t="str">
            <v>San Luis Potosí</v>
          </cell>
          <cell r="F20632">
            <v>1876</v>
          </cell>
        </row>
        <row r="20633">
          <cell r="A20633">
            <v>2020</v>
          </cell>
          <cell r="B20633" t="str">
            <v>San Luis Potosí</v>
          </cell>
          <cell r="F20633">
            <v>2313</v>
          </cell>
        </row>
        <row r="20634">
          <cell r="A20634">
            <v>2020</v>
          </cell>
          <cell r="B20634" t="str">
            <v>San Luis Potosí</v>
          </cell>
          <cell r="F20634">
            <v>1662</v>
          </cell>
        </row>
        <row r="20635">
          <cell r="A20635">
            <v>2020</v>
          </cell>
          <cell r="B20635" t="str">
            <v>San Luis Potosí</v>
          </cell>
          <cell r="F20635">
            <v>2066</v>
          </cell>
        </row>
        <row r="20636">
          <cell r="A20636">
            <v>2020</v>
          </cell>
          <cell r="B20636" t="str">
            <v>San Luis Potosí</v>
          </cell>
          <cell r="F20636">
            <v>1463</v>
          </cell>
        </row>
        <row r="20637">
          <cell r="A20637">
            <v>2020</v>
          </cell>
          <cell r="B20637" t="str">
            <v>San Luis Potosí</v>
          </cell>
          <cell r="F20637">
            <v>1828</v>
          </cell>
        </row>
        <row r="20638">
          <cell r="A20638">
            <v>2020</v>
          </cell>
          <cell r="B20638" t="str">
            <v>San Luis Potosí</v>
          </cell>
          <cell r="F20638">
            <v>1275</v>
          </cell>
        </row>
        <row r="20639">
          <cell r="A20639">
            <v>2020</v>
          </cell>
          <cell r="B20639" t="str">
            <v>San Luis Potosí</v>
          </cell>
          <cell r="F20639">
            <v>1600</v>
          </cell>
        </row>
        <row r="20640">
          <cell r="A20640">
            <v>2020</v>
          </cell>
          <cell r="B20640" t="str">
            <v>San Luis Potosí</v>
          </cell>
          <cell r="F20640">
            <v>1098</v>
          </cell>
        </row>
        <row r="20641">
          <cell r="A20641">
            <v>2020</v>
          </cell>
          <cell r="B20641" t="str">
            <v>San Luis Potosí</v>
          </cell>
          <cell r="F20641">
            <v>1381</v>
          </cell>
        </row>
        <row r="20642">
          <cell r="A20642">
            <v>2020</v>
          </cell>
          <cell r="B20642" t="str">
            <v>San Luis Potosí</v>
          </cell>
          <cell r="F20642">
            <v>932</v>
          </cell>
        </row>
        <row r="20643">
          <cell r="A20643">
            <v>2020</v>
          </cell>
          <cell r="B20643" t="str">
            <v>San Luis Potosí</v>
          </cell>
          <cell r="F20643">
            <v>1176</v>
          </cell>
        </row>
        <row r="20644">
          <cell r="A20644">
            <v>2020</v>
          </cell>
          <cell r="B20644" t="str">
            <v>San Luis Potosí</v>
          </cell>
          <cell r="F20644">
            <v>777</v>
          </cell>
        </row>
        <row r="20645">
          <cell r="A20645">
            <v>2020</v>
          </cell>
          <cell r="B20645" t="str">
            <v>San Luis Potosí</v>
          </cell>
          <cell r="F20645">
            <v>984</v>
          </cell>
        </row>
        <row r="20646">
          <cell r="A20646">
            <v>2020</v>
          </cell>
          <cell r="B20646" t="str">
            <v>San Luis Potosí</v>
          </cell>
          <cell r="F20646">
            <v>639</v>
          </cell>
        </row>
        <row r="20647">
          <cell r="A20647">
            <v>2020</v>
          </cell>
          <cell r="B20647" t="str">
            <v>San Luis Potosí</v>
          </cell>
          <cell r="F20647">
            <v>811</v>
          </cell>
        </row>
        <row r="20648">
          <cell r="A20648">
            <v>2020</v>
          </cell>
          <cell r="B20648" t="str">
            <v>San Luis Potosí</v>
          </cell>
          <cell r="F20648">
            <v>516</v>
          </cell>
        </row>
        <row r="20649">
          <cell r="A20649">
            <v>2020</v>
          </cell>
          <cell r="B20649" t="str">
            <v>San Luis Potosí</v>
          </cell>
          <cell r="F20649">
            <v>657</v>
          </cell>
        </row>
        <row r="20650">
          <cell r="A20650">
            <v>2020</v>
          </cell>
          <cell r="B20650" t="str">
            <v>San Luis Potosí</v>
          </cell>
          <cell r="F20650">
            <v>410</v>
          </cell>
        </row>
        <row r="20651">
          <cell r="A20651">
            <v>2020</v>
          </cell>
          <cell r="B20651" t="str">
            <v>San Luis Potosí</v>
          </cell>
          <cell r="F20651">
            <v>524</v>
          </cell>
        </row>
        <row r="20652">
          <cell r="A20652">
            <v>2020</v>
          </cell>
          <cell r="B20652" t="str">
            <v>San Luis Potosí</v>
          </cell>
          <cell r="F20652">
            <v>321</v>
          </cell>
        </row>
        <row r="20653">
          <cell r="A20653">
            <v>2020</v>
          </cell>
          <cell r="B20653" t="str">
            <v>San Luis Potosí</v>
          </cell>
          <cell r="F20653">
            <v>411</v>
          </cell>
        </row>
        <row r="20654">
          <cell r="A20654">
            <v>2020</v>
          </cell>
          <cell r="B20654" t="str">
            <v>San Luis Potosí</v>
          </cell>
          <cell r="F20654">
            <v>246</v>
          </cell>
        </row>
        <row r="20655">
          <cell r="A20655">
            <v>2020</v>
          </cell>
          <cell r="B20655" t="str">
            <v>San Luis Potosí</v>
          </cell>
          <cell r="F20655">
            <v>315</v>
          </cell>
        </row>
        <row r="20656">
          <cell r="A20656">
            <v>2020</v>
          </cell>
          <cell r="B20656" t="str">
            <v>San Luis Potosí</v>
          </cell>
          <cell r="F20656">
            <v>184</v>
          </cell>
        </row>
        <row r="20657">
          <cell r="A20657">
            <v>2020</v>
          </cell>
          <cell r="B20657" t="str">
            <v>San Luis Potosí</v>
          </cell>
          <cell r="F20657">
            <v>235</v>
          </cell>
        </row>
        <row r="20658">
          <cell r="A20658">
            <v>2020</v>
          </cell>
          <cell r="B20658" t="str">
            <v>San Luis Potosí</v>
          </cell>
          <cell r="F20658">
            <v>133</v>
          </cell>
        </row>
        <row r="20659">
          <cell r="A20659">
            <v>2020</v>
          </cell>
          <cell r="B20659" t="str">
            <v>San Luis Potosí</v>
          </cell>
          <cell r="F20659">
            <v>170</v>
          </cell>
        </row>
        <row r="20660">
          <cell r="A20660">
            <v>2020</v>
          </cell>
          <cell r="B20660" t="str">
            <v>San Luis Potosí</v>
          </cell>
          <cell r="F20660">
            <v>93</v>
          </cell>
        </row>
        <row r="20661">
          <cell r="A20661">
            <v>2020</v>
          </cell>
          <cell r="B20661" t="str">
            <v>San Luis Potosí</v>
          </cell>
          <cell r="F20661">
            <v>119</v>
          </cell>
        </row>
        <row r="20662">
          <cell r="A20662">
            <v>2020</v>
          </cell>
          <cell r="B20662" t="str">
            <v>San Luis Potosí</v>
          </cell>
          <cell r="F20662">
            <v>64</v>
          </cell>
        </row>
        <row r="20663">
          <cell r="A20663">
            <v>2020</v>
          </cell>
          <cell r="B20663" t="str">
            <v>San Luis Potosí</v>
          </cell>
          <cell r="F20663">
            <v>81</v>
          </cell>
        </row>
        <row r="20664">
          <cell r="A20664">
            <v>2020</v>
          </cell>
          <cell r="B20664" t="str">
            <v>San Luis Potosí</v>
          </cell>
          <cell r="F20664">
            <v>42</v>
          </cell>
        </row>
        <row r="20665">
          <cell r="A20665">
            <v>2020</v>
          </cell>
          <cell r="B20665" t="str">
            <v>San Luis Potosí</v>
          </cell>
          <cell r="F20665">
            <v>53</v>
          </cell>
        </row>
        <row r="20666">
          <cell r="A20666">
            <v>2020</v>
          </cell>
          <cell r="B20666" t="str">
            <v>San Luis Potosí</v>
          </cell>
          <cell r="F20666">
            <v>26</v>
          </cell>
        </row>
        <row r="20667">
          <cell r="A20667">
            <v>2020</v>
          </cell>
          <cell r="B20667" t="str">
            <v>San Luis Potosí</v>
          </cell>
          <cell r="F20667">
            <v>34</v>
          </cell>
        </row>
        <row r="20668">
          <cell r="A20668">
            <v>2020</v>
          </cell>
          <cell r="B20668" t="str">
            <v>San Luis Potosí</v>
          </cell>
          <cell r="F20668">
            <v>16</v>
          </cell>
        </row>
        <row r="20669">
          <cell r="A20669">
            <v>2020</v>
          </cell>
          <cell r="B20669" t="str">
            <v>San Luis Potosí</v>
          </cell>
          <cell r="F20669">
            <v>21</v>
          </cell>
        </row>
        <row r="20670">
          <cell r="A20670">
            <v>2020</v>
          </cell>
          <cell r="B20670" t="str">
            <v>San Luis Potosí</v>
          </cell>
          <cell r="F20670">
            <v>10</v>
          </cell>
        </row>
        <row r="20671">
          <cell r="A20671">
            <v>2020</v>
          </cell>
          <cell r="B20671" t="str">
            <v>San Luis Potosí</v>
          </cell>
          <cell r="F20671">
            <v>12</v>
          </cell>
        </row>
        <row r="20672">
          <cell r="A20672">
            <v>2020</v>
          </cell>
          <cell r="B20672" t="str">
            <v>San Luis Potosí</v>
          </cell>
          <cell r="F20672">
            <v>5</v>
          </cell>
        </row>
        <row r="20673">
          <cell r="A20673">
            <v>2020</v>
          </cell>
          <cell r="B20673" t="str">
            <v>San Luis Potosí</v>
          </cell>
          <cell r="F20673">
            <v>6</v>
          </cell>
        </row>
        <row r="20674">
          <cell r="A20674">
            <v>2020</v>
          </cell>
          <cell r="B20674" t="str">
            <v>San Luis Potosí</v>
          </cell>
          <cell r="F20674">
            <v>3</v>
          </cell>
        </row>
        <row r="20675">
          <cell r="A20675">
            <v>2020</v>
          </cell>
          <cell r="B20675" t="str">
            <v>San Luis Potosí</v>
          </cell>
          <cell r="F20675">
            <v>3</v>
          </cell>
        </row>
        <row r="20676">
          <cell r="A20676">
            <v>2020</v>
          </cell>
          <cell r="B20676" t="str">
            <v>San Luis Potosí</v>
          </cell>
          <cell r="F20676">
            <v>1</v>
          </cell>
        </row>
        <row r="20677">
          <cell r="A20677">
            <v>2020</v>
          </cell>
          <cell r="B20677" t="str">
            <v>San Luis Potosí</v>
          </cell>
          <cell r="F20677">
            <v>2</v>
          </cell>
        </row>
        <row r="20678">
          <cell r="A20678">
            <v>2020</v>
          </cell>
          <cell r="B20678" t="str">
            <v>San Luis Potosí</v>
          </cell>
          <cell r="F20678">
            <v>0</v>
          </cell>
        </row>
        <row r="20679">
          <cell r="A20679">
            <v>2020</v>
          </cell>
          <cell r="B20679" t="str">
            <v>San Luis Potosí</v>
          </cell>
          <cell r="F20679">
            <v>0</v>
          </cell>
        </row>
        <row r="20680">
          <cell r="A20680">
            <v>2020</v>
          </cell>
          <cell r="B20680" t="str">
            <v>San Luis Potosí</v>
          </cell>
          <cell r="F20680">
            <v>0</v>
          </cell>
        </row>
        <row r="20681">
          <cell r="A20681">
            <v>2020</v>
          </cell>
          <cell r="B20681" t="str">
            <v>San Luis Potosí</v>
          </cell>
          <cell r="F20681">
            <v>0</v>
          </cell>
        </row>
        <row r="20682">
          <cell r="A20682">
            <v>2021</v>
          </cell>
          <cell r="B20682" t="str">
            <v>San Luis Potosí</v>
          </cell>
          <cell r="F20682">
            <v>24715</v>
          </cell>
        </row>
        <row r="20683">
          <cell r="A20683">
            <v>2021</v>
          </cell>
          <cell r="B20683" t="str">
            <v>San Luis Potosí</v>
          </cell>
          <cell r="F20683">
            <v>23818</v>
          </cell>
        </row>
        <row r="20684">
          <cell r="A20684">
            <v>2021</v>
          </cell>
          <cell r="B20684" t="str">
            <v>San Luis Potosí</v>
          </cell>
          <cell r="F20684">
            <v>24865</v>
          </cell>
        </row>
        <row r="20685">
          <cell r="A20685">
            <v>2021</v>
          </cell>
          <cell r="B20685" t="str">
            <v>San Luis Potosí</v>
          </cell>
          <cell r="F20685">
            <v>23981</v>
          </cell>
        </row>
        <row r="20686">
          <cell r="A20686">
            <v>2021</v>
          </cell>
          <cell r="B20686" t="str">
            <v>San Luis Potosí</v>
          </cell>
          <cell r="F20686">
            <v>25044</v>
          </cell>
        </row>
        <row r="20687">
          <cell r="A20687">
            <v>2021</v>
          </cell>
          <cell r="B20687" t="str">
            <v>San Luis Potosí</v>
          </cell>
          <cell r="F20687">
            <v>24156</v>
          </cell>
        </row>
        <row r="20688">
          <cell r="A20688">
            <v>2021</v>
          </cell>
          <cell r="B20688" t="str">
            <v>San Luis Potosí</v>
          </cell>
          <cell r="F20688">
            <v>25221</v>
          </cell>
        </row>
        <row r="20689">
          <cell r="A20689">
            <v>2021</v>
          </cell>
          <cell r="B20689" t="str">
            <v>San Luis Potosí</v>
          </cell>
          <cell r="F20689">
            <v>24324</v>
          </cell>
        </row>
        <row r="20690">
          <cell r="A20690">
            <v>2021</v>
          </cell>
          <cell r="B20690" t="str">
            <v>San Luis Potosí</v>
          </cell>
          <cell r="F20690">
            <v>25391</v>
          </cell>
        </row>
        <row r="20691">
          <cell r="A20691">
            <v>2021</v>
          </cell>
          <cell r="B20691" t="str">
            <v>San Luis Potosí</v>
          </cell>
          <cell r="F20691">
            <v>24485</v>
          </cell>
        </row>
        <row r="20692">
          <cell r="A20692">
            <v>2021</v>
          </cell>
          <cell r="B20692" t="str">
            <v>San Luis Potosí</v>
          </cell>
          <cell r="F20692">
            <v>25171</v>
          </cell>
        </row>
        <row r="20693">
          <cell r="A20693">
            <v>2021</v>
          </cell>
          <cell r="B20693" t="str">
            <v>San Luis Potosí</v>
          </cell>
          <cell r="F20693">
            <v>24275</v>
          </cell>
        </row>
        <row r="20694">
          <cell r="A20694">
            <v>2021</v>
          </cell>
          <cell r="B20694" t="str">
            <v>San Luis Potosí</v>
          </cell>
          <cell r="F20694">
            <v>24933</v>
          </cell>
        </row>
        <row r="20695">
          <cell r="A20695">
            <v>2021</v>
          </cell>
          <cell r="B20695" t="str">
            <v>San Luis Potosí</v>
          </cell>
          <cell r="F20695">
            <v>24077</v>
          </cell>
        </row>
        <row r="20696">
          <cell r="A20696">
            <v>2021</v>
          </cell>
          <cell r="B20696" t="str">
            <v>San Luis Potosí</v>
          </cell>
          <cell r="F20696">
            <v>25034</v>
          </cell>
        </row>
        <row r="20697">
          <cell r="A20697">
            <v>2021</v>
          </cell>
          <cell r="B20697" t="str">
            <v>San Luis Potosí</v>
          </cell>
          <cell r="F20697">
            <v>24230</v>
          </cell>
        </row>
        <row r="20698">
          <cell r="A20698">
            <v>2021</v>
          </cell>
          <cell r="B20698" t="str">
            <v>San Luis Potosí</v>
          </cell>
          <cell r="F20698">
            <v>25185</v>
          </cell>
        </row>
        <row r="20699">
          <cell r="A20699">
            <v>2021</v>
          </cell>
          <cell r="B20699" t="str">
            <v>San Luis Potosí</v>
          </cell>
          <cell r="F20699">
            <v>24419</v>
          </cell>
        </row>
        <row r="20700">
          <cell r="A20700">
            <v>2021</v>
          </cell>
          <cell r="B20700" t="str">
            <v>San Luis Potosí</v>
          </cell>
          <cell r="F20700">
            <v>25378</v>
          </cell>
        </row>
        <row r="20701">
          <cell r="A20701">
            <v>2021</v>
          </cell>
          <cell r="B20701" t="str">
            <v>San Luis Potosí</v>
          </cell>
          <cell r="F20701">
            <v>24635</v>
          </cell>
        </row>
        <row r="20702">
          <cell r="A20702">
            <v>2021</v>
          </cell>
          <cell r="B20702" t="str">
            <v>San Luis Potosí</v>
          </cell>
          <cell r="F20702">
            <v>25566</v>
          </cell>
        </row>
        <row r="20703">
          <cell r="A20703">
            <v>2021</v>
          </cell>
          <cell r="B20703" t="str">
            <v>San Luis Potosí</v>
          </cell>
          <cell r="F20703">
            <v>24843</v>
          </cell>
        </row>
        <row r="20704">
          <cell r="A20704">
            <v>2021</v>
          </cell>
          <cell r="B20704" t="str">
            <v>San Luis Potosí</v>
          </cell>
          <cell r="F20704">
            <v>25747</v>
          </cell>
        </row>
        <row r="20705">
          <cell r="A20705">
            <v>2021</v>
          </cell>
          <cell r="B20705" t="str">
            <v>San Luis Potosí</v>
          </cell>
          <cell r="F20705">
            <v>25032</v>
          </cell>
        </row>
        <row r="20706">
          <cell r="A20706">
            <v>2021</v>
          </cell>
          <cell r="B20706" t="str">
            <v>San Luis Potosí</v>
          </cell>
          <cell r="F20706">
            <v>25930</v>
          </cell>
        </row>
        <row r="20707">
          <cell r="A20707">
            <v>2021</v>
          </cell>
          <cell r="B20707" t="str">
            <v>San Luis Potosí</v>
          </cell>
          <cell r="F20707">
            <v>25223</v>
          </cell>
        </row>
        <row r="20708">
          <cell r="A20708">
            <v>2021</v>
          </cell>
          <cell r="B20708" t="str">
            <v>San Luis Potosí</v>
          </cell>
          <cell r="F20708">
            <v>26089</v>
          </cell>
        </row>
        <row r="20709">
          <cell r="A20709">
            <v>2021</v>
          </cell>
          <cell r="B20709" t="str">
            <v>San Luis Potosí</v>
          </cell>
          <cell r="F20709">
            <v>25394</v>
          </cell>
        </row>
        <row r="20710">
          <cell r="A20710">
            <v>2021</v>
          </cell>
          <cell r="B20710" t="str">
            <v>San Luis Potosí</v>
          </cell>
          <cell r="F20710">
            <v>26230</v>
          </cell>
        </row>
        <row r="20711">
          <cell r="A20711">
            <v>2021</v>
          </cell>
          <cell r="B20711" t="str">
            <v>San Luis Potosí</v>
          </cell>
          <cell r="F20711">
            <v>25528</v>
          </cell>
        </row>
        <row r="20712">
          <cell r="A20712">
            <v>2021</v>
          </cell>
          <cell r="B20712" t="str">
            <v>San Luis Potosí</v>
          </cell>
          <cell r="F20712">
            <v>26326</v>
          </cell>
        </row>
        <row r="20713">
          <cell r="A20713">
            <v>2021</v>
          </cell>
          <cell r="B20713" t="str">
            <v>San Luis Potosí</v>
          </cell>
          <cell r="F20713">
            <v>25620</v>
          </cell>
        </row>
        <row r="20714">
          <cell r="A20714">
            <v>2021</v>
          </cell>
          <cell r="B20714" t="str">
            <v>San Luis Potosí</v>
          </cell>
          <cell r="F20714">
            <v>26340</v>
          </cell>
        </row>
        <row r="20715">
          <cell r="A20715">
            <v>2021</v>
          </cell>
          <cell r="B20715" t="str">
            <v>San Luis Potosí</v>
          </cell>
          <cell r="F20715">
            <v>25661</v>
          </cell>
        </row>
        <row r="20716">
          <cell r="A20716">
            <v>2021</v>
          </cell>
          <cell r="B20716" t="str">
            <v>San Luis Potosí</v>
          </cell>
          <cell r="F20716">
            <v>26232</v>
          </cell>
        </row>
        <row r="20717">
          <cell r="A20717">
            <v>2021</v>
          </cell>
          <cell r="B20717" t="str">
            <v>San Luis Potosí</v>
          </cell>
          <cell r="F20717">
            <v>25603</v>
          </cell>
        </row>
        <row r="20718">
          <cell r="A20718">
            <v>2021</v>
          </cell>
          <cell r="B20718" t="str">
            <v>San Luis Potosí</v>
          </cell>
          <cell r="F20718">
            <v>25985</v>
          </cell>
        </row>
        <row r="20719">
          <cell r="A20719">
            <v>2021</v>
          </cell>
          <cell r="B20719" t="str">
            <v>San Luis Potosí</v>
          </cell>
          <cell r="F20719">
            <v>25435</v>
          </cell>
        </row>
        <row r="20720">
          <cell r="A20720">
            <v>2021</v>
          </cell>
          <cell r="B20720" t="str">
            <v>San Luis Potosí</v>
          </cell>
          <cell r="F20720">
            <v>25669</v>
          </cell>
        </row>
        <row r="20721">
          <cell r="A20721">
            <v>2021</v>
          </cell>
          <cell r="B20721" t="str">
            <v>San Luis Potosí</v>
          </cell>
          <cell r="F20721">
            <v>25219</v>
          </cell>
        </row>
        <row r="20722">
          <cell r="A20722">
            <v>2021</v>
          </cell>
          <cell r="B20722" t="str">
            <v>San Luis Potosí</v>
          </cell>
          <cell r="F20722">
            <v>25328</v>
          </cell>
        </row>
        <row r="20723">
          <cell r="A20723">
            <v>2021</v>
          </cell>
          <cell r="B20723" t="str">
            <v>San Luis Potosí</v>
          </cell>
          <cell r="F20723">
            <v>24996</v>
          </cell>
        </row>
        <row r="20724">
          <cell r="A20724">
            <v>2021</v>
          </cell>
          <cell r="B20724" t="str">
            <v>San Luis Potosí</v>
          </cell>
          <cell r="F20724">
            <v>25001</v>
          </cell>
        </row>
        <row r="20725">
          <cell r="A20725">
            <v>2021</v>
          </cell>
          <cell r="B20725" t="str">
            <v>San Luis Potosí</v>
          </cell>
          <cell r="F20725">
            <v>24777</v>
          </cell>
        </row>
        <row r="20726">
          <cell r="A20726">
            <v>2021</v>
          </cell>
          <cell r="B20726" t="str">
            <v>San Luis Potosí</v>
          </cell>
          <cell r="F20726">
            <v>24702</v>
          </cell>
        </row>
        <row r="20727">
          <cell r="A20727">
            <v>2021</v>
          </cell>
          <cell r="B20727" t="str">
            <v>San Luis Potosí</v>
          </cell>
          <cell r="F20727">
            <v>24548</v>
          </cell>
        </row>
        <row r="20728">
          <cell r="A20728">
            <v>2021</v>
          </cell>
          <cell r="B20728" t="str">
            <v>San Luis Potosí</v>
          </cell>
          <cell r="F20728">
            <v>24411</v>
          </cell>
        </row>
        <row r="20729">
          <cell r="A20729">
            <v>2021</v>
          </cell>
          <cell r="B20729" t="str">
            <v>San Luis Potosí</v>
          </cell>
          <cell r="F20729">
            <v>24325</v>
          </cell>
        </row>
        <row r="20730">
          <cell r="A20730">
            <v>2021</v>
          </cell>
          <cell r="B20730" t="str">
            <v>San Luis Potosí</v>
          </cell>
          <cell r="F20730">
            <v>24121</v>
          </cell>
        </row>
        <row r="20731">
          <cell r="A20731">
            <v>2021</v>
          </cell>
          <cell r="B20731" t="str">
            <v>San Luis Potosí</v>
          </cell>
          <cell r="F20731">
            <v>24140</v>
          </cell>
        </row>
        <row r="20732">
          <cell r="A20732">
            <v>2021</v>
          </cell>
          <cell r="B20732" t="str">
            <v>San Luis Potosí</v>
          </cell>
          <cell r="F20732">
            <v>23879</v>
          </cell>
        </row>
        <row r="20733">
          <cell r="A20733">
            <v>2021</v>
          </cell>
          <cell r="B20733" t="str">
            <v>San Luis Potosí</v>
          </cell>
          <cell r="F20733">
            <v>24019</v>
          </cell>
        </row>
        <row r="20734">
          <cell r="A20734">
            <v>2021</v>
          </cell>
          <cell r="B20734" t="str">
            <v>San Luis Potosí</v>
          </cell>
          <cell r="F20734">
            <v>23675</v>
          </cell>
        </row>
        <row r="20735">
          <cell r="A20735">
            <v>2021</v>
          </cell>
          <cell r="B20735" t="str">
            <v>San Luis Potosí</v>
          </cell>
          <cell r="F20735">
            <v>23917</v>
          </cell>
        </row>
        <row r="20736">
          <cell r="A20736">
            <v>2021</v>
          </cell>
          <cell r="B20736" t="str">
            <v>San Luis Potosí</v>
          </cell>
          <cell r="F20736">
            <v>23413</v>
          </cell>
        </row>
        <row r="20737">
          <cell r="A20737">
            <v>2021</v>
          </cell>
          <cell r="B20737" t="str">
            <v>San Luis Potosí</v>
          </cell>
          <cell r="F20737">
            <v>23753</v>
          </cell>
        </row>
        <row r="20738">
          <cell r="A20738">
            <v>2021</v>
          </cell>
          <cell r="B20738" t="str">
            <v>San Luis Potosí</v>
          </cell>
          <cell r="F20738">
            <v>23069</v>
          </cell>
        </row>
        <row r="20739">
          <cell r="A20739">
            <v>2021</v>
          </cell>
          <cell r="B20739" t="str">
            <v>San Luis Potosí</v>
          </cell>
          <cell r="F20739">
            <v>23532</v>
          </cell>
        </row>
        <row r="20740">
          <cell r="A20740">
            <v>2021</v>
          </cell>
          <cell r="B20740" t="str">
            <v>San Luis Potosí</v>
          </cell>
          <cell r="F20740">
            <v>22645</v>
          </cell>
        </row>
        <row r="20741">
          <cell r="A20741">
            <v>2021</v>
          </cell>
          <cell r="B20741" t="str">
            <v>San Luis Potosí</v>
          </cell>
          <cell r="F20741">
            <v>23283</v>
          </cell>
        </row>
        <row r="20742">
          <cell r="A20742">
            <v>2021</v>
          </cell>
          <cell r="B20742" t="str">
            <v>San Luis Potosí</v>
          </cell>
          <cell r="F20742">
            <v>22116</v>
          </cell>
        </row>
        <row r="20743">
          <cell r="A20743">
            <v>2021</v>
          </cell>
          <cell r="B20743" t="str">
            <v>San Luis Potosí</v>
          </cell>
          <cell r="F20743">
            <v>22983</v>
          </cell>
        </row>
        <row r="20744">
          <cell r="A20744">
            <v>2021</v>
          </cell>
          <cell r="B20744" t="str">
            <v>San Luis Potosí</v>
          </cell>
          <cell r="F20744">
            <v>21503</v>
          </cell>
        </row>
        <row r="20745">
          <cell r="A20745">
            <v>2021</v>
          </cell>
          <cell r="B20745" t="str">
            <v>San Luis Potosí</v>
          </cell>
          <cell r="F20745">
            <v>22632</v>
          </cell>
        </row>
        <row r="20746">
          <cell r="A20746">
            <v>2021</v>
          </cell>
          <cell r="B20746" t="str">
            <v>San Luis Potosí</v>
          </cell>
          <cell r="F20746">
            <v>20896</v>
          </cell>
        </row>
        <row r="20747">
          <cell r="A20747">
            <v>2021</v>
          </cell>
          <cell r="B20747" t="str">
            <v>San Luis Potosí</v>
          </cell>
          <cell r="F20747">
            <v>22292</v>
          </cell>
        </row>
        <row r="20748">
          <cell r="A20748">
            <v>2021</v>
          </cell>
          <cell r="B20748" t="str">
            <v>San Luis Potosí</v>
          </cell>
          <cell r="F20748">
            <v>20321</v>
          </cell>
        </row>
        <row r="20749">
          <cell r="A20749">
            <v>2021</v>
          </cell>
          <cell r="B20749" t="str">
            <v>San Luis Potosí</v>
          </cell>
          <cell r="F20749">
            <v>21977</v>
          </cell>
        </row>
        <row r="20750">
          <cell r="A20750">
            <v>2021</v>
          </cell>
          <cell r="B20750" t="str">
            <v>San Luis Potosí</v>
          </cell>
          <cell r="F20750">
            <v>19762</v>
          </cell>
        </row>
        <row r="20751">
          <cell r="A20751">
            <v>2021</v>
          </cell>
          <cell r="B20751" t="str">
            <v>San Luis Potosí</v>
          </cell>
          <cell r="F20751">
            <v>21658</v>
          </cell>
        </row>
        <row r="20752">
          <cell r="A20752">
            <v>2021</v>
          </cell>
          <cell r="B20752" t="str">
            <v>San Luis Potosí</v>
          </cell>
          <cell r="F20752">
            <v>19229</v>
          </cell>
        </row>
        <row r="20753">
          <cell r="A20753">
            <v>2021</v>
          </cell>
          <cell r="B20753" t="str">
            <v>San Luis Potosí</v>
          </cell>
          <cell r="F20753">
            <v>21339</v>
          </cell>
        </row>
        <row r="20754">
          <cell r="A20754">
            <v>2021</v>
          </cell>
          <cell r="B20754" t="str">
            <v>San Luis Potosí</v>
          </cell>
          <cell r="F20754">
            <v>18718</v>
          </cell>
        </row>
        <row r="20755">
          <cell r="A20755">
            <v>2021</v>
          </cell>
          <cell r="B20755" t="str">
            <v>San Luis Potosí</v>
          </cell>
          <cell r="F20755">
            <v>21014</v>
          </cell>
        </row>
        <row r="20756">
          <cell r="A20756">
            <v>2021</v>
          </cell>
          <cell r="B20756" t="str">
            <v>San Luis Potosí</v>
          </cell>
          <cell r="F20756">
            <v>18218</v>
          </cell>
        </row>
        <row r="20757">
          <cell r="A20757">
            <v>2021</v>
          </cell>
          <cell r="B20757" t="str">
            <v>San Luis Potosí</v>
          </cell>
          <cell r="F20757">
            <v>20687</v>
          </cell>
        </row>
        <row r="20758">
          <cell r="A20758">
            <v>2021</v>
          </cell>
          <cell r="B20758" t="str">
            <v>San Luis Potosí</v>
          </cell>
          <cell r="F20758">
            <v>17747</v>
          </cell>
        </row>
        <row r="20759">
          <cell r="A20759">
            <v>2021</v>
          </cell>
          <cell r="B20759" t="str">
            <v>San Luis Potosí</v>
          </cell>
          <cell r="F20759">
            <v>20375</v>
          </cell>
        </row>
        <row r="20760">
          <cell r="A20760">
            <v>2021</v>
          </cell>
          <cell r="B20760" t="str">
            <v>San Luis Potosí</v>
          </cell>
          <cell r="F20760">
            <v>17323</v>
          </cell>
        </row>
        <row r="20761">
          <cell r="A20761">
            <v>2021</v>
          </cell>
          <cell r="B20761" t="str">
            <v>San Luis Potosí</v>
          </cell>
          <cell r="F20761">
            <v>20076</v>
          </cell>
        </row>
        <row r="20762">
          <cell r="A20762">
            <v>2021</v>
          </cell>
          <cell r="B20762" t="str">
            <v>San Luis Potosí</v>
          </cell>
          <cell r="F20762">
            <v>16957</v>
          </cell>
        </row>
        <row r="20763">
          <cell r="A20763">
            <v>2021</v>
          </cell>
          <cell r="B20763" t="str">
            <v>San Luis Potosí</v>
          </cell>
          <cell r="F20763">
            <v>19793</v>
          </cell>
        </row>
        <row r="20764">
          <cell r="A20764">
            <v>2021</v>
          </cell>
          <cell r="B20764" t="str">
            <v>San Luis Potosí</v>
          </cell>
          <cell r="F20764">
            <v>16665</v>
          </cell>
        </row>
        <row r="20765">
          <cell r="A20765">
            <v>2021</v>
          </cell>
          <cell r="B20765" t="str">
            <v>San Luis Potosí</v>
          </cell>
          <cell r="F20765">
            <v>19532</v>
          </cell>
        </row>
        <row r="20766">
          <cell r="A20766">
            <v>2021</v>
          </cell>
          <cell r="B20766" t="str">
            <v>San Luis Potosí</v>
          </cell>
          <cell r="F20766">
            <v>16450</v>
          </cell>
        </row>
        <row r="20767">
          <cell r="A20767">
            <v>2021</v>
          </cell>
          <cell r="B20767" t="str">
            <v>San Luis Potosí</v>
          </cell>
          <cell r="F20767">
            <v>19300</v>
          </cell>
        </row>
        <row r="20768">
          <cell r="A20768">
            <v>2021</v>
          </cell>
          <cell r="B20768" t="str">
            <v>San Luis Potosí</v>
          </cell>
          <cell r="F20768">
            <v>16307</v>
          </cell>
        </row>
        <row r="20769">
          <cell r="A20769">
            <v>2021</v>
          </cell>
          <cell r="B20769" t="str">
            <v>San Luis Potosí</v>
          </cell>
          <cell r="F20769">
            <v>19099</v>
          </cell>
        </row>
        <row r="20770">
          <cell r="A20770">
            <v>2021</v>
          </cell>
          <cell r="B20770" t="str">
            <v>San Luis Potosí</v>
          </cell>
          <cell r="F20770">
            <v>16226</v>
          </cell>
        </row>
        <row r="20771">
          <cell r="A20771">
            <v>2021</v>
          </cell>
          <cell r="B20771" t="str">
            <v>San Luis Potosí</v>
          </cell>
          <cell r="F20771">
            <v>18923</v>
          </cell>
        </row>
        <row r="20772">
          <cell r="A20772">
            <v>2021</v>
          </cell>
          <cell r="B20772" t="str">
            <v>San Luis Potosí</v>
          </cell>
          <cell r="F20772">
            <v>16193</v>
          </cell>
        </row>
        <row r="20773">
          <cell r="A20773">
            <v>2021</v>
          </cell>
          <cell r="B20773" t="str">
            <v>San Luis Potosí</v>
          </cell>
          <cell r="F20773">
            <v>18762</v>
          </cell>
        </row>
        <row r="20774">
          <cell r="A20774">
            <v>2021</v>
          </cell>
          <cell r="B20774" t="str">
            <v>San Luis Potosí</v>
          </cell>
          <cell r="F20774">
            <v>16138</v>
          </cell>
        </row>
        <row r="20775">
          <cell r="A20775">
            <v>2021</v>
          </cell>
          <cell r="B20775" t="str">
            <v>San Luis Potosí</v>
          </cell>
          <cell r="F20775">
            <v>18555</v>
          </cell>
        </row>
        <row r="20776">
          <cell r="A20776">
            <v>2021</v>
          </cell>
          <cell r="B20776" t="str">
            <v>San Luis Potosí</v>
          </cell>
          <cell r="F20776">
            <v>16015</v>
          </cell>
        </row>
        <row r="20777">
          <cell r="A20777">
            <v>2021</v>
          </cell>
          <cell r="B20777" t="str">
            <v>San Luis Potosí</v>
          </cell>
          <cell r="F20777">
            <v>18271</v>
          </cell>
        </row>
        <row r="20778">
          <cell r="A20778">
            <v>2021</v>
          </cell>
          <cell r="B20778" t="str">
            <v>San Luis Potosí</v>
          </cell>
          <cell r="F20778">
            <v>15826</v>
          </cell>
        </row>
        <row r="20779">
          <cell r="A20779">
            <v>2021</v>
          </cell>
          <cell r="B20779" t="str">
            <v>San Luis Potosí</v>
          </cell>
          <cell r="F20779">
            <v>17932</v>
          </cell>
        </row>
        <row r="20780">
          <cell r="A20780">
            <v>2021</v>
          </cell>
          <cell r="B20780" t="str">
            <v>San Luis Potosí</v>
          </cell>
          <cell r="F20780">
            <v>15569</v>
          </cell>
        </row>
        <row r="20781">
          <cell r="A20781">
            <v>2021</v>
          </cell>
          <cell r="B20781" t="str">
            <v>San Luis Potosí</v>
          </cell>
          <cell r="F20781">
            <v>17535</v>
          </cell>
        </row>
        <row r="20782">
          <cell r="A20782">
            <v>2021</v>
          </cell>
          <cell r="B20782" t="str">
            <v>San Luis Potosí</v>
          </cell>
          <cell r="F20782">
            <v>15244</v>
          </cell>
        </row>
        <row r="20783">
          <cell r="A20783">
            <v>2021</v>
          </cell>
          <cell r="B20783" t="str">
            <v>San Luis Potosí</v>
          </cell>
          <cell r="F20783">
            <v>17096</v>
          </cell>
        </row>
        <row r="20784">
          <cell r="A20784">
            <v>2021</v>
          </cell>
          <cell r="B20784" t="str">
            <v>San Luis Potosí</v>
          </cell>
          <cell r="F20784">
            <v>14877</v>
          </cell>
        </row>
        <row r="20785">
          <cell r="A20785">
            <v>2021</v>
          </cell>
          <cell r="B20785" t="str">
            <v>San Luis Potosí</v>
          </cell>
          <cell r="F20785">
            <v>16633</v>
          </cell>
        </row>
        <row r="20786">
          <cell r="A20786">
            <v>2021</v>
          </cell>
          <cell r="B20786" t="str">
            <v>San Luis Potosí</v>
          </cell>
          <cell r="F20786">
            <v>14489</v>
          </cell>
        </row>
        <row r="20787">
          <cell r="A20787">
            <v>2021</v>
          </cell>
          <cell r="B20787" t="str">
            <v>San Luis Potosí</v>
          </cell>
          <cell r="F20787">
            <v>16155</v>
          </cell>
        </row>
        <row r="20788">
          <cell r="A20788">
            <v>2021</v>
          </cell>
          <cell r="B20788" t="str">
            <v>San Luis Potosí</v>
          </cell>
          <cell r="F20788">
            <v>14085</v>
          </cell>
        </row>
        <row r="20789">
          <cell r="A20789">
            <v>2021</v>
          </cell>
          <cell r="B20789" t="str">
            <v>San Luis Potosí</v>
          </cell>
          <cell r="F20789">
            <v>15670</v>
          </cell>
        </row>
        <row r="20790">
          <cell r="A20790">
            <v>2021</v>
          </cell>
          <cell r="B20790" t="str">
            <v>San Luis Potosí</v>
          </cell>
          <cell r="F20790">
            <v>13677</v>
          </cell>
        </row>
        <row r="20791">
          <cell r="A20791">
            <v>2021</v>
          </cell>
          <cell r="B20791" t="str">
            <v>San Luis Potosí</v>
          </cell>
          <cell r="F20791">
            <v>15186</v>
          </cell>
        </row>
        <row r="20792">
          <cell r="A20792">
            <v>2021</v>
          </cell>
          <cell r="B20792" t="str">
            <v>San Luis Potosí</v>
          </cell>
          <cell r="F20792">
            <v>13276</v>
          </cell>
        </row>
        <row r="20793">
          <cell r="A20793">
            <v>2021</v>
          </cell>
          <cell r="B20793" t="str">
            <v>San Luis Potosí</v>
          </cell>
          <cell r="F20793">
            <v>14720</v>
          </cell>
        </row>
        <row r="20794">
          <cell r="A20794">
            <v>2021</v>
          </cell>
          <cell r="B20794" t="str">
            <v>San Luis Potosí</v>
          </cell>
          <cell r="F20794">
            <v>12882</v>
          </cell>
        </row>
        <row r="20795">
          <cell r="A20795">
            <v>2021</v>
          </cell>
          <cell r="B20795" t="str">
            <v>San Luis Potosí</v>
          </cell>
          <cell r="F20795">
            <v>14269</v>
          </cell>
        </row>
        <row r="20796">
          <cell r="A20796">
            <v>2021</v>
          </cell>
          <cell r="B20796" t="str">
            <v>San Luis Potosí</v>
          </cell>
          <cell r="F20796">
            <v>12485</v>
          </cell>
        </row>
        <row r="20797">
          <cell r="A20797">
            <v>2021</v>
          </cell>
          <cell r="B20797" t="str">
            <v>San Luis Potosí</v>
          </cell>
          <cell r="F20797">
            <v>13817</v>
          </cell>
        </row>
        <row r="20798">
          <cell r="A20798">
            <v>2021</v>
          </cell>
          <cell r="B20798" t="str">
            <v>San Luis Potosí</v>
          </cell>
          <cell r="F20798">
            <v>12079</v>
          </cell>
        </row>
        <row r="20799">
          <cell r="A20799">
            <v>2021</v>
          </cell>
          <cell r="B20799" t="str">
            <v>San Luis Potosí</v>
          </cell>
          <cell r="F20799">
            <v>13357</v>
          </cell>
        </row>
        <row r="20800">
          <cell r="A20800">
            <v>2021</v>
          </cell>
          <cell r="B20800" t="str">
            <v>San Luis Potosí</v>
          </cell>
          <cell r="F20800">
            <v>11658</v>
          </cell>
        </row>
        <row r="20801">
          <cell r="A20801">
            <v>2021</v>
          </cell>
          <cell r="B20801" t="str">
            <v>San Luis Potosí</v>
          </cell>
          <cell r="F20801">
            <v>12888</v>
          </cell>
        </row>
        <row r="20802">
          <cell r="A20802">
            <v>2021</v>
          </cell>
          <cell r="B20802" t="str">
            <v>San Luis Potosí</v>
          </cell>
          <cell r="F20802">
            <v>11221</v>
          </cell>
        </row>
        <row r="20803">
          <cell r="A20803">
            <v>2021</v>
          </cell>
          <cell r="B20803" t="str">
            <v>San Luis Potosí</v>
          </cell>
          <cell r="F20803">
            <v>12406</v>
          </cell>
        </row>
        <row r="20804">
          <cell r="A20804">
            <v>2021</v>
          </cell>
          <cell r="B20804" t="str">
            <v>San Luis Potosí</v>
          </cell>
          <cell r="F20804">
            <v>10765</v>
          </cell>
        </row>
        <row r="20805">
          <cell r="A20805">
            <v>2021</v>
          </cell>
          <cell r="B20805" t="str">
            <v>San Luis Potosí</v>
          </cell>
          <cell r="F20805">
            <v>11903</v>
          </cell>
        </row>
        <row r="20806">
          <cell r="A20806">
            <v>2021</v>
          </cell>
          <cell r="B20806" t="str">
            <v>San Luis Potosí</v>
          </cell>
          <cell r="F20806">
            <v>10287</v>
          </cell>
        </row>
        <row r="20807">
          <cell r="A20807">
            <v>2021</v>
          </cell>
          <cell r="B20807" t="str">
            <v>San Luis Potosí</v>
          </cell>
          <cell r="F20807">
            <v>11377</v>
          </cell>
        </row>
        <row r="20808">
          <cell r="A20808">
            <v>2021</v>
          </cell>
          <cell r="B20808" t="str">
            <v>San Luis Potosí</v>
          </cell>
          <cell r="F20808">
            <v>9795</v>
          </cell>
        </row>
        <row r="20809">
          <cell r="A20809">
            <v>2021</v>
          </cell>
          <cell r="B20809" t="str">
            <v>San Luis Potosí</v>
          </cell>
          <cell r="F20809">
            <v>10839</v>
          </cell>
        </row>
        <row r="20810">
          <cell r="A20810">
            <v>2021</v>
          </cell>
          <cell r="B20810" t="str">
            <v>San Luis Potosí</v>
          </cell>
          <cell r="F20810">
            <v>9291</v>
          </cell>
        </row>
        <row r="20811">
          <cell r="A20811">
            <v>2021</v>
          </cell>
          <cell r="B20811" t="str">
            <v>San Luis Potosí</v>
          </cell>
          <cell r="F20811">
            <v>10296</v>
          </cell>
        </row>
        <row r="20812">
          <cell r="A20812">
            <v>2021</v>
          </cell>
          <cell r="B20812" t="str">
            <v>San Luis Potosí</v>
          </cell>
          <cell r="F20812">
            <v>8787</v>
          </cell>
        </row>
        <row r="20813">
          <cell r="A20813">
            <v>2021</v>
          </cell>
          <cell r="B20813" t="str">
            <v>San Luis Potosí</v>
          </cell>
          <cell r="F20813">
            <v>9756</v>
          </cell>
        </row>
        <row r="20814">
          <cell r="A20814">
            <v>2021</v>
          </cell>
          <cell r="B20814" t="str">
            <v>San Luis Potosí</v>
          </cell>
          <cell r="F20814">
            <v>8293</v>
          </cell>
        </row>
        <row r="20815">
          <cell r="A20815">
            <v>2021</v>
          </cell>
          <cell r="B20815" t="str">
            <v>San Luis Potosí</v>
          </cell>
          <cell r="F20815">
            <v>9226</v>
          </cell>
        </row>
        <row r="20816">
          <cell r="A20816">
            <v>2021</v>
          </cell>
          <cell r="B20816" t="str">
            <v>San Luis Potosí</v>
          </cell>
          <cell r="F20816">
            <v>7800</v>
          </cell>
        </row>
        <row r="20817">
          <cell r="A20817">
            <v>2021</v>
          </cell>
          <cell r="B20817" t="str">
            <v>San Luis Potosí</v>
          </cell>
          <cell r="F20817">
            <v>8709</v>
          </cell>
        </row>
        <row r="20818">
          <cell r="A20818">
            <v>2021</v>
          </cell>
          <cell r="B20818" t="str">
            <v>San Luis Potosí</v>
          </cell>
          <cell r="F20818">
            <v>7323</v>
          </cell>
        </row>
        <row r="20819">
          <cell r="A20819">
            <v>2021</v>
          </cell>
          <cell r="B20819" t="str">
            <v>San Luis Potosí</v>
          </cell>
          <cell r="F20819">
            <v>8208</v>
          </cell>
        </row>
        <row r="20820">
          <cell r="A20820">
            <v>2021</v>
          </cell>
          <cell r="B20820" t="str">
            <v>San Luis Potosí</v>
          </cell>
          <cell r="F20820">
            <v>6866</v>
          </cell>
        </row>
        <row r="20821">
          <cell r="A20821">
            <v>2021</v>
          </cell>
          <cell r="B20821" t="str">
            <v>San Luis Potosí</v>
          </cell>
          <cell r="F20821">
            <v>7721</v>
          </cell>
        </row>
        <row r="20822">
          <cell r="A20822">
            <v>2021</v>
          </cell>
          <cell r="B20822" t="str">
            <v>San Luis Potosí</v>
          </cell>
          <cell r="F20822">
            <v>6412</v>
          </cell>
        </row>
        <row r="20823">
          <cell r="A20823">
            <v>2021</v>
          </cell>
          <cell r="B20823" t="str">
            <v>San Luis Potosí</v>
          </cell>
          <cell r="F20823">
            <v>7248</v>
          </cell>
        </row>
        <row r="20824">
          <cell r="A20824">
            <v>2021</v>
          </cell>
          <cell r="B20824" t="str">
            <v>San Luis Potosí</v>
          </cell>
          <cell r="F20824">
            <v>6021</v>
          </cell>
        </row>
        <row r="20825">
          <cell r="A20825">
            <v>2021</v>
          </cell>
          <cell r="B20825" t="str">
            <v>San Luis Potosí</v>
          </cell>
          <cell r="F20825">
            <v>6841</v>
          </cell>
        </row>
        <row r="20826">
          <cell r="A20826">
            <v>2021</v>
          </cell>
          <cell r="B20826" t="str">
            <v>San Luis Potosí</v>
          </cell>
          <cell r="F20826">
            <v>5670</v>
          </cell>
        </row>
        <row r="20827">
          <cell r="A20827">
            <v>2021</v>
          </cell>
          <cell r="B20827" t="str">
            <v>San Luis Potosí</v>
          </cell>
          <cell r="F20827">
            <v>6471</v>
          </cell>
        </row>
        <row r="20828">
          <cell r="A20828">
            <v>2021</v>
          </cell>
          <cell r="B20828" t="str">
            <v>San Luis Potosí</v>
          </cell>
          <cell r="F20828">
            <v>5311</v>
          </cell>
        </row>
        <row r="20829">
          <cell r="A20829">
            <v>2021</v>
          </cell>
          <cell r="B20829" t="str">
            <v>San Luis Potosí</v>
          </cell>
          <cell r="F20829">
            <v>6091</v>
          </cell>
        </row>
        <row r="20830">
          <cell r="A20830">
            <v>2021</v>
          </cell>
          <cell r="B20830" t="str">
            <v>San Luis Potosí</v>
          </cell>
          <cell r="F20830">
            <v>4967</v>
          </cell>
        </row>
        <row r="20831">
          <cell r="A20831">
            <v>2021</v>
          </cell>
          <cell r="B20831" t="str">
            <v>San Luis Potosí</v>
          </cell>
          <cell r="F20831">
            <v>5727</v>
          </cell>
        </row>
        <row r="20832">
          <cell r="A20832">
            <v>2021</v>
          </cell>
          <cell r="B20832" t="str">
            <v>San Luis Potosí</v>
          </cell>
          <cell r="F20832">
            <v>4640</v>
          </cell>
        </row>
        <row r="20833">
          <cell r="A20833">
            <v>2021</v>
          </cell>
          <cell r="B20833" t="str">
            <v>San Luis Potosí</v>
          </cell>
          <cell r="F20833">
            <v>5376</v>
          </cell>
        </row>
        <row r="20834">
          <cell r="A20834">
            <v>2021</v>
          </cell>
          <cell r="B20834" t="str">
            <v>San Luis Potosí</v>
          </cell>
          <cell r="F20834">
            <v>4327</v>
          </cell>
        </row>
        <row r="20835">
          <cell r="A20835">
            <v>2021</v>
          </cell>
          <cell r="B20835" t="str">
            <v>San Luis Potosí</v>
          </cell>
          <cell r="F20835">
            <v>5039</v>
          </cell>
        </row>
        <row r="20836">
          <cell r="A20836">
            <v>2021</v>
          </cell>
          <cell r="B20836" t="str">
            <v>San Luis Potosí</v>
          </cell>
          <cell r="F20836">
            <v>4020</v>
          </cell>
        </row>
        <row r="20837">
          <cell r="A20837">
            <v>2021</v>
          </cell>
          <cell r="B20837" t="str">
            <v>San Luis Potosí</v>
          </cell>
          <cell r="F20837">
            <v>4713</v>
          </cell>
        </row>
        <row r="20838">
          <cell r="A20838">
            <v>2021</v>
          </cell>
          <cell r="B20838" t="str">
            <v>San Luis Potosí</v>
          </cell>
          <cell r="F20838">
            <v>3723</v>
          </cell>
        </row>
        <row r="20839">
          <cell r="A20839">
            <v>2021</v>
          </cell>
          <cell r="B20839" t="str">
            <v>San Luis Potosí</v>
          </cell>
          <cell r="F20839">
            <v>4391</v>
          </cell>
        </row>
        <row r="20840">
          <cell r="A20840">
            <v>2021</v>
          </cell>
          <cell r="B20840" t="str">
            <v>San Luis Potosí</v>
          </cell>
          <cell r="F20840">
            <v>3444</v>
          </cell>
        </row>
        <row r="20841">
          <cell r="A20841">
            <v>2021</v>
          </cell>
          <cell r="B20841" t="str">
            <v>San Luis Potosí</v>
          </cell>
          <cell r="F20841">
            <v>4088</v>
          </cell>
        </row>
        <row r="20842">
          <cell r="A20842">
            <v>2021</v>
          </cell>
          <cell r="B20842" t="str">
            <v>San Luis Potosí</v>
          </cell>
          <cell r="F20842">
            <v>3173</v>
          </cell>
        </row>
        <row r="20843">
          <cell r="A20843">
            <v>2021</v>
          </cell>
          <cell r="B20843" t="str">
            <v>San Luis Potosí</v>
          </cell>
          <cell r="F20843">
            <v>3790</v>
          </cell>
        </row>
        <row r="20844">
          <cell r="A20844">
            <v>2021</v>
          </cell>
          <cell r="B20844" t="str">
            <v>San Luis Potosí</v>
          </cell>
          <cell r="F20844">
            <v>2899</v>
          </cell>
        </row>
        <row r="20845">
          <cell r="A20845">
            <v>2021</v>
          </cell>
          <cell r="B20845" t="str">
            <v>San Luis Potosí</v>
          </cell>
          <cell r="F20845">
            <v>3488</v>
          </cell>
        </row>
        <row r="20846">
          <cell r="A20846">
            <v>2021</v>
          </cell>
          <cell r="B20846" t="str">
            <v>San Luis Potosí</v>
          </cell>
          <cell r="F20846">
            <v>2630</v>
          </cell>
        </row>
        <row r="20847">
          <cell r="A20847">
            <v>2021</v>
          </cell>
          <cell r="B20847" t="str">
            <v>San Luis Potosí</v>
          </cell>
          <cell r="F20847">
            <v>3189</v>
          </cell>
        </row>
        <row r="20848">
          <cell r="A20848">
            <v>2021</v>
          </cell>
          <cell r="B20848" t="str">
            <v>San Luis Potosí</v>
          </cell>
          <cell r="F20848">
            <v>2376</v>
          </cell>
        </row>
        <row r="20849">
          <cell r="A20849">
            <v>2021</v>
          </cell>
          <cell r="B20849" t="str">
            <v>San Luis Potosí</v>
          </cell>
          <cell r="F20849">
            <v>2899</v>
          </cell>
        </row>
        <row r="20850">
          <cell r="A20850">
            <v>2021</v>
          </cell>
          <cell r="B20850" t="str">
            <v>San Luis Potosí</v>
          </cell>
          <cell r="F20850">
            <v>2134</v>
          </cell>
        </row>
        <row r="20851">
          <cell r="A20851">
            <v>2021</v>
          </cell>
          <cell r="B20851" t="str">
            <v>San Luis Potosí</v>
          </cell>
          <cell r="F20851">
            <v>2621</v>
          </cell>
        </row>
        <row r="20852">
          <cell r="A20852">
            <v>2021</v>
          </cell>
          <cell r="B20852" t="str">
            <v>San Luis Potosí</v>
          </cell>
          <cell r="F20852">
            <v>1903</v>
          </cell>
        </row>
        <row r="20853">
          <cell r="A20853">
            <v>2021</v>
          </cell>
          <cell r="B20853" t="str">
            <v>San Luis Potosí</v>
          </cell>
          <cell r="F20853">
            <v>2355</v>
          </cell>
        </row>
        <row r="20854">
          <cell r="A20854">
            <v>2021</v>
          </cell>
          <cell r="B20854" t="str">
            <v>San Luis Potosí</v>
          </cell>
          <cell r="F20854">
            <v>1685</v>
          </cell>
        </row>
        <row r="20855">
          <cell r="A20855">
            <v>2021</v>
          </cell>
          <cell r="B20855" t="str">
            <v>San Luis Potosí</v>
          </cell>
          <cell r="F20855">
            <v>2101</v>
          </cell>
        </row>
        <row r="20856">
          <cell r="A20856">
            <v>2021</v>
          </cell>
          <cell r="B20856" t="str">
            <v>San Luis Potosí</v>
          </cell>
          <cell r="F20856">
            <v>1481</v>
          </cell>
        </row>
        <row r="20857">
          <cell r="A20857">
            <v>2021</v>
          </cell>
          <cell r="B20857" t="str">
            <v>San Luis Potosí</v>
          </cell>
          <cell r="F20857">
            <v>1859</v>
          </cell>
        </row>
        <row r="20858">
          <cell r="A20858">
            <v>2021</v>
          </cell>
          <cell r="B20858" t="str">
            <v>San Luis Potosí</v>
          </cell>
          <cell r="F20858">
            <v>1291</v>
          </cell>
        </row>
        <row r="20859">
          <cell r="A20859">
            <v>2021</v>
          </cell>
          <cell r="B20859" t="str">
            <v>San Luis Potosí</v>
          </cell>
          <cell r="F20859">
            <v>1629</v>
          </cell>
        </row>
        <row r="20860">
          <cell r="A20860">
            <v>2021</v>
          </cell>
          <cell r="B20860" t="str">
            <v>San Luis Potosí</v>
          </cell>
          <cell r="F20860">
            <v>1113</v>
          </cell>
        </row>
        <row r="20861">
          <cell r="A20861">
            <v>2021</v>
          </cell>
          <cell r="B20861" t="str">
            <v>San Luis Potosí</v>
          </cell>
          <cell r="F20861">
            <v>1409</v>
          </cell>
        </row>
        <row r="20862">
          <cell r="A20862">
            <v>2021</v>
          </cell>
          <cell r="B20862" t="str">
            <v>San Luis Potosí</v>
          </cell>
          <cell r="F20862">
            <v>948</v>
          </cell>
        </row>
        <row r="20863">
          <cell r="A20863">
            <v>2021</v>
          </cell>
          <cell r="B20863" t="str">
            <v>San Luis Potosí</v>
          </cell>
          <cell r="F20863">
            <v>1204</v>
          </cell>
        </row>
        <row r="20864">
          <cell r="A20864">
            <v>2021</v>
          </cell>
          <cell r="B20864" t="str">
            <v>San Luis Potosí</v>
          </cell>
          <cell r="F20864">
            <v>794</v>
          </cell>
        </row>
        <row r="20865">
          <cell r="A20865">
            <v>2021</v>
          </cell>
          <cell r="B20865" t="str">
            <v>San Luis Potosí</v>
          </cell>
          <cell r="F20865">
            <v>1012</v>
          </cell>
        </row>
        <row r="20866">
          <cell r="A20866">
            <v>2021</v>
          </cell>
          <cell r="B20866" t="str">
            <v>San Luis Potosí</v>
          </cell>
          <cell r="F20866">
            <v>653</v>
          </cell>
        </row>
        <row r="20867">
          <cell r="A20867">
            <v>2021</v>
          </cell>
          <cell r="B20867" t="str">
            <v>San Luis Potosí</v>
          </cell>
          <cell r="F20867">
            <v>835</v>
          </cell>
        </row>
        <row r="20868">
          <cell r="A20868">
            <v>2021</v>
          </cell>
          <cell r="B20868" t="str">
            <v>San Luis Potosí</v>
          </cell>
          <cell r="F20868">
            <v>529</v>
          </cell>
        </row>
        <row r="20869">
          <cell r="A20869">
            <v>2021</v>
          </cell>
          <cell r="B20869" t="str">
            <v>San Luis Potosí</v>
          </cell>
          <cell r="F20869">
            <v>677</v>
          </cell>
        </row>
        <row r="20870">
          <cell r="A20870">
            <v>2021</v>
          </cell>
          <cell r="B20870" t="str">
            <v>San Luis Potosí</v>
          </cell>
          <cell r="F20870">
            <v>420</v>
          </cell>
        </row>
        <row r="20871">
          <cell r="A20871">
            <v>2021</v>
          </cell>
          <cell r="B20871" t="str">
            <v>San Luis Potosí</v>
          </cell>
          <cell r="F20871">
            <v>539</v>
          </cell>
        </row>
        <row r="20872">
          <cell r="A20872">
            <v>2021</v>
          </cell>
          <cell r="B20872" t="str">
            <v>San Luis Potosí</v>
          </cell>
          <cell r="F20872">
            <v>327</v>
          </cell>
        </row>
        <row r="20873">
          <cell r="A20873">
            <v>2021</v>
          </cell>
          <cell r="B20873" t="str">
            <v>San Luis Potosí</v>
          </cell>
          <cell r="F20873">
            <v>421</v>
          </cell>
        </row>
        <row r="20874">
          <cell r="A20874">
            <v>2021</v>
          </cell>
          <cell r="B20874" t="str">
            <v>San Luis Potosí</v>
          </cell>
          <cell r="F20874">
            <v>251</v>
          </cell>
        </row>
        <row r="20875">
          <cell r="A20875">
            <v>2021</v>
          </cell>
          <cell r="B20875" t="str">
            <v>San Luis Potosí</v>
          </cell>
          <cell r="F20875">
            <v>324</v>
          </cell>
        </row>
        <row r="20876">
          <cell r="A20876">
            <v>2021</v>
          </cell>
          <cell r="B20876" t="str">
            <v>San Luis Potosí</v>
          </cell>
          <cell r="F20876">
            <v>188</v>
          </cell>
        </row>
        <row r="20877">
          <cell r="A20877">
            <v>2021</v>
          </cell>
          <cell r="B20877" t="str">
            <v>San Luis Potosí</v>
          </cell>
          <cell r="F20877">
            <v>242</v>
          </cell>
        </row>
        <row r="20878">
          <cell r="A20878">
            <v>2021</v>
          </cell>
          <cell r="B20878" t="str">
            <v>San Luis Potosí</v>
          </cell>
          <cell r="F20878">
            <v>137</v>
          </cell>
        </row>
        <row r="20879">
          <cell r="A20879">
            <v>2021</v>
          </cell>
          <cell r="B20879" t="str">
            <v>San Luis Potosí</v>
          </cell>
          <cell r="F20879">
            <v>176</v>
          </cell>
        </row>
        <row r="20880">
          <cell r="A20880">
            <v>2021</v>
          </cell>
          <cell r="B20880" t="str">
            <v>San Luis Potosí</v>
          </cell>
          <cell r="F20880">
            <v>96</v>
          </cell>
        </row>
        <row r="20881">
          <cell r="A20881">
            <v>2021</v>
          </cell>
          <cell r="B20881" t="str">
            <v>San Luis Potosí</v>
          </cell>
          <cell r="F20881">
            <v>124</v>
          </cell>
        </row>
        <row r="20882">
          <cell r="A20882">
            <v>2021</v>
          </cell>
          <cell r="B20882" t="str">
            <v>San Luis Potosí</v>
          </cell>
          <cell r="F20882">
            <v>66</v>
          </cell>
        </row>
        <row r="20883">
          <cell r="A20883">
            <v>2021</v>
          </cell>
          <cell r="B20883" t="str">
            <v>San Luis Potosí</v>
          </cell>
          <cell r="F20883">
            <v>84</v>
          </cell>
        </row>
        <row r="20884">
          <cell r="A20884">
            <v>2021</v>
          </cell>
          <cell r="B20884" t="str">
            <v>San Luis Potosí</v>
          </cell>
          <cell r="F20884">
            <v>43</v>
          </cell>
        </row>
        <row r="20885">
          <cell r="A20885">
            <v>2021</v>
          </cell>
          <cell r="B20885" t="str">
            <v>San Luis Potosí</v>
          </cell>
          <cell r="F20885">
            <v>55</v>
          </cell>
        </row>
        <row r="20886">
          <cell r="A20886">
            <v>2021</v>
          </cell>
          <cell r="B20886" t="str">
            <v>San Luis Potosí</v>
          </cell>
          <cell r="F20886">
            <v>27</v>
          </cell>
        </row>
        <row r="20887">
          <cell r="A20887">
            <v>2021</v>
          </cell>
          <cell r="B20887" t="str">
            <v>San Luis Potosí</v>
          </cell>
          <cell r="F20887">
            <v>35</v>
          </cell>
        </row>
        <row r="20888">
          <cell r="A20888">
            <v>2021</v>
          </cell>
          <cell r="B20888" t="str">
            <v>San Luis Potosí</v>
          </cell>
          <cell r="F20888">
            <v>17</v>
          </cell>
        </row>
        <row r="20889">
          <cell r="A20889">
            <v>2021</v>
          </cell>
          <cell r="B20889" t="str">
            <v>San Luis Potosí</v>
          </cell>
          <cell r="F20889">
            <v>21</v>
          </cell>
        </row>
        <row r="20890">
          <cell r="A20890">
            <v>2021</v>
          </cell>
          <cell r="B20890" t="str">
            <v>San Luis Potosí</v>
          </cell>
          <cell r="F20890">
            <v>10</v>
          </cell>
        </row>
        <row r="20891">
          <cell r="A20891">
            <v>2021</v>
          </cell>
          <cell r="B20891" t="str">
            <v>San Luis Potosí</v>
          </cell>
          <cell r="F20891">
            <v>13</v>
          </cell>
        </row>
        <row r="20892">
          <cell r="A20892">
            <v>2021</v>
          </cell>
          <cell r="B20892" t="str">
            <v>San Luis Potosí</v>
          </cell>
          <cell r="F20892">
            <v>6</v>
          </cell>
        </row>
        <row r="20893">
          <cell r="A20893">
            <v>2021</v>
          </cell>
          <cell r="B20893" t="str">
            <v>San Luis Potosí</v>
          </cell>
          <cell r="F20893">
            <v>7</v>
          </cell>
        </row>
        <row r="20894">
          <cell r="A20894">
            <v>2021</v>
          </cell>
          <cell r="B20894" t="str">
            <v>San Luis Potosí</v>
          </cell>
          <cell r="F20894">
            <v>3</v>
          </cell>
        </row>
        <row r="20895">
          <cell r="A20895">
            <v>2021</v>
          </cell>
          <cell r="B20895" t="str">
            <v>San Luis Potosí</v>
          </cell>
          <cell r="F20895">
            <v>3</v>
          </cell>
        </row>
        <row r="20896">
          <cell r="A20896">
            <v>2021</v>
          </cell>
          <cell r="B20896" t="str">
            <v>San Luis Potosí</v>
          </cell>
          <cell r="F20896">
            <v>1</v>
          </cell>
        </row>
        <row r="20897">
          <cell r="A20897">
            <v>2021</v>
          </cell>
          <cell r="B20897" t="str">
            <v>San Luis Potosí</v>
          </cell>
          <cell r="F20897">
            <v>2</v>
          </cell>
        </row>
        <row r="20898">
          <cell r="A20898">
            <v>2021</v>
          </cell>
          <cell r="B20898" t="str">
            <v>San Luis Potosí</v>
          </cell>
          <cell r="F20898">
            <v>0</v>
          </cell>
        </row>
        <row r="20899">
          <cell r="A20899">
            <v>2021</v>
          </cell>
          <cell r="B20899" t="str">
            <v>San Luis Potosí</v>
          </cell>
          <cell r="F20899">
            <v>1</v>
          </cell>
        </row>
        <row r="20900">
          <cell r="A20900">
            <v>2021</v>
          </cell>
          <cell r="B20900" t="str">
            <v>San Luis Potosí</v>
          </cell>
          <cell r="F20900">
            <v>0</v>
          </cell>
        </row>
        <row r="20901">
          <cell r="A20901">
            <v>2021</v>
          </cell>
          <cell r="B20901" t="str">
            <v>San Luis Potosí</v>
          </cell>
          <cell r="F20901">
            <v>0</v>
          </cell>
        </row>
        <row r="20902">
          <cell r="A20902">
            <v>2022</v>
          </cell>
          <cell r="B20902" t="str">
            <v>San Luis Potosí</v>
          </cell>
          <cell r="F20902">
            <v>24478</v>
          </cell>
        </row>
        <row r="20903">
          <cell r="A20903">
            <v>2022</v>
          </cell>
          <cell r="B20903" t="str">
            <v>San Luis Potosí</v>
          </cell>
          <cell r="F20903">
            <v>23589</v>
          </cell>
        </row>
        <row r="20904">
          <cell r="A20904">
            <v>2022</v>
          </cell>
          <cell r="B20904" t="str">
            <v>San Luis Potosí</v>
          </cell>
          <cell r="F20904">
            <v>24634</v>
          </cell>
        </row>
        <row r="20905">
          <cell r="A20905">
            <v>2022</v>
          </cell>
          <cell r="B20905" t="str">
            <v>San Luis Potosí</v>
          </cell>
          <cell r="F20905">
            <v>23758</v>
          </cell>
        </row>
        <row r="20906">
          <cell r="A20906">
            <v>2022</v>
          </cell>
          <cell r="B20906" t="str">
            <v>San Luis Potosí</v>
          </cell>
          <cell r="F20906">
            <v>24816</v>
          </cell>
        </row>
        <row r="20907">
          <cell r="A20907">
            <v>2022</v>
          </cell>
          <cell r="B20907" t="str">
            <v>San Luis Potosí</v>
          </cell>
          <cell r="F20907">
            <v>23938</v>
          </cell>
        </row>
        <row r="20908">
          <cell r="A20908">
            <v>2022</v>
          </cell>
          <cell r="B20908" t="str">
            <v>San Luis Potosí</v>
          </cell>
          <cell r="F20908">
            <v>24999</v>
          </cell>
        </row>
        <row r="20909">
          <cell r="A20909">
            <v>2022</v>
          </cell>
          <cell r="B20909" t="str">
            <v>San Luis Potosí</v>
          </cell>
          <cell r="F20909">
            <v>24107</v>
          </cell>
        </row>
        <row r="20910">
          <cell r="A20910">
            <v>2022</v>
          </cell>
          <cell r="B20910" t="str">
            <v>San Luis Potosí</v>
          </cell>
          <cell r="F20910">
            <v>25176</v>
          </cell>
        </row>
        <row r="20911">
          <cell r="A20911">
            <v>2022</v>
          </cell>
          <cell r="B20911" t="str">
            <v>San Luis Potosí</v>
          </cell>
          <cell r="F20911">
            <v>24271</v>
          </cell>
        </row>
        <row r="20912">
          <cell r="A20912">
            <v>2022</v>
          </cell>
          <cell r="B20912" t="str">
            <v>San Luis Potosí</v>
          </cell>
          <cell r="F20912">
            <v>25349</v>
          </cell>
        </row>
        <row r="20913">
          <cell r="A20913">
            <v>2022</v>
          </cell>
          <cell r="B20913" t="str">
            <v>San Luis Potosí</v>
          </cell>
          <cell r="F20913">
            <v>24436</v>
          </cell>
        </row>
        <row r="20914">
          <cell r="A20914">
            <v>2022</v>
          </cell>
          <cell r="B20914" t="str">
            <v>San Luis Potosí</v>
          </cell>
          <cell r="F20914">
            <v>25136</v>
          </cell>
        </row>
        <row r="20915">
          <cell r="A20915">
            <v>2022</v>
          </cell>
          <cell r="B20915" t="str">
            <v>San Luis Potosí</v>
          </cell>
          <cell r="F20915">
            <v>24236</v>
          </cell>
        </row>
        <row r="20916">
          <cell r="A20916">
            <v>2022</v>
          </cell>
          <cell r="B20916" t="str">
            <v>San Luis Potosí</v>
          </cell>
          <cell r="F20916">
            <v>24898</v>
          </cell>
        </row>
        <row r="20917">
          <cell r="A20917">
            <v>2022</v>
          </cell>
          <cell r="B20917" t="str">
            <v>San Luis Potosí</v>
          </cell>
          <cell r="F20917">
            <v>24043</v>
          </cell>
        </row>
        <row r="20918">
          <cell r="A20918">
            <v>2022</v>
          </cell>
          <cell r="B20918" t="str">
            <v>San Luis Potosí</v>
          </cell>
          <cell r="F20918">
            <v>25002</v>
          </cell>
        </row>
        <row r="20919">
          <cell r="A20919">
            <v>2022</v>
          </cell>
          <cell r="B20919" t="str">
            <v>San Luis Potosí</v>
          </cell>
          <cell r="F20919">
            <v>24202</v>
          </cell>
        </row>
        <row r="20920">
          <cell r="A20920">
            <v>2022</v>
          </cell>
          <cell r="B20920" t="str">
            <v>San Luis Potosí</v>
          </cell>
          <cell r="F20920">
            <v>25155</v>
          </cell>
        </row>
        <row r="20921">
          <cell r="A20921">
            <v>2022</v>
          </cell>
          <cell r="B20921" t="str">
            <v>San Luis Potosí</v>
          </cell>
          <cell r="F20921">
            <v>24394</v>
          </cell>
        </row>
        <row r="20922">
          <cell r="A20922">
            <v>2022</v>
          </cell>
          <cell r="B20922" t="str">
            <v>San Luis Potosí</v>
          </cell>
          <cell r="F20922">
            <v>25327</v>
          </cell>
        </row>
        <row r="20923">
          <cell r="A20923">
            <v>2022</v>
          </cell>
          <cell r="B20923" t="str">
            <v>San Luis Potosí</v>
          </cell>
          <cell r="F20923">
            <v>24584</v>
          </cell>
        </row>
        <row r="20924">
          <cell r="A20924">
            <v>2022</v>
          </cell>
          <cell r="B20924" t="str">
            <v>San Luis Potosí</v>
          </cell>
          <cell r="F20924">
            <v>25493</v>
          </cell>
        </row>
        <row r="20925">
          <cell r="A20925">
            <v>2022</v>
          </cell>
          <cell r="B20925" t="str">
            <v>San Luis Potosí</v>
          </cell>
          <cell r="F20925">
            <v>24763</v>
          </cell>
        </row>
        <row r="20926">
          <cell r="A20926">
            <v>2022</v>
          </cell>
          <cell r="B20926" t="str">
            <v>San Luis Potosí</v>
          </cell>
          <cell r="F20926">
            <v>25669</v>
          </cell>
        </row>
        <row r="20927">
          <cell r="A20927">
            <v>2022</v>
          </cell>
          <cell r="B20927" t="str">
            <v>San Luis Potosí</v>
          </cell>
          <cell r="F20927">
            <v>24949</v>
          </cell>
        </row>
        <row r="20928">
          <cell r="A20928">
            <v>2022</v>
          </cell>
          <cell r="B20928" t="str">
            <v>San Luis Potosí</v>
          </cell>
          <cell r="F20928">
            <v>25844</v>
          </cell>
        </row>
        <row r="20929">
          <cell r="A20929">
            <v>2022</v>
          </cell>
          <cell r="B20929" t="str">
            <v>San Luis Potosí</v>
          </cell>
          <cell r="F20929">
            <v>25136</v>
          </cell>
        </row>
        <row r="20930">
          <cell r="A20930">
            <v>2022</v>
          </cell>
          <cell r="B20930" t="str">
            <v>San Luis Potosí</v>
          </cell>
          <cell r="F20930">
            <v>25989</v>
          </cell>
        </row>
        <row r="20931">
          <cell r="A20931">
            <v>2022</v>
          </cell>
          <cell r="B20931" t="str">
            <v>San Luis Potosí</v>
          </cell>
          <cell r="F20931">
            <v>25300</v>
          </cell>
        </row>
        <row r="20932">
          <cell r="A20932">
            <v>2022</v>
          </cell>
          <cell r="B20932" t="str">
            <v>San Luis Potosí</v>
          </cell>
          <cell r="F20932">
            <v>26067</v>
          </cell>
        </row>
        <row r="20933">
          <cell r="A20933">
            <v>2022</v>
          </cell>
          <cell r="B20933" t="str">
            <v>San Luis Potosí</v>
          </cell>
          <cell r="F20933">
            <v>25379</v>
          </cell>
        </row>
        <row r="20934">
          <cell r="A20934">
            <v>2022</v>
          </cell>
          <cell r="B20934" t="str">
            <v>San Luis Potosí</v>
          </cell>
          <cell r="F20934">
            <v>26092</v>
          </cell>
        </row>
        <row r="20935">
          <cell r="A20935">
            <v>2022</v>
          </cell>
          <cell r="B20935" t="str">
            <v>San Luis Potosí</v>
          </cell>
          <cell r="F20935">
            <v>25416</v>
          </cell>
        </row>
        <row r="20936">
          <cell r="A20936">
            <v>2022</v>
          </cell>
          <cell r="B20936" t="str">
            <v>San Luis Potosí</v>
          </cell>
          <cell r="F20936">
            <v>26081</v>
          </cell>
        </row>
        <row r="20937">
          <cell r="A20937">
            <v>2022</v>
          </cell>
          <cell r="B20937" t="str">
            <v>San Luis Potosí</v>
          </cell>
          <cell r="F20937">
            <v>25444</v>
          </cell>
        </row>
        <row r="20938">
          <cell r="A20938">
            <v>2022</v>
          </cell>
          <cell r="B20938" t="str">
            <v>San Luis Potosí</v>
          </cell>
          <cell r="F20938">
            <v>25949</v>
          </cell>
        </row>
        <row r="20939">
          <cell r="A20939">
            <v>2022</v>
          </cell>
          <cell r="B20939" t="str">
            <v>San Luis Potosí</v>
          </cell>
          <cell r="F20939">
            <v>25375</v>
          </cell>
        </row>
        <row r="20940">
          <cell r="A20940">
            <v>2022</v>
          </cell>
          <cell r="B20940" t="str">
            <v>San Luis Potosí</v>
          </cell>
          <cell r="F20940">
            <v>25683</v>
          </cell>
        </row>
        <row r="20941">
          <cell r="A20941">
            <v>2022</v>
          </cell>
          <cell r="B20941" t="str">
            <v>San Luis Potosí</v>
          </cell>
          <cell r="F20941">
            <v>25197</v>
          </cell>
        </row>
        <row r="20942">
          <cell r="A20942">
            <v>2022</v>
          </cell>
          <cell r="B20942" t="str">
            <v>San Luis Potosí</v>
          </cell>
          <cell r="F20942">
            <v>25353</v>
          </cell>
        </row>
        <row r="20943">
          <cell r="A20943">
            <v>2022</v>
          </cell>
          <cell r="B20943" t="str">
            <v>San Luis Potosí</v>
          </cell>
          <cell r="F20943">
            <v>24987</v>
          </cell>
        </row>
        <row r="20944">
          <cell r="A20944">
            <v>2022</v>
          </cell>
          <cell r="B20944" t="str">
            <v>San Luis Potosí</v>
          </cell>
          <cell r="F20944">
            <v>25004</v>
          </cell>
        </row>
        <row r="20945">
          <cell r="A20945">
            <v>2022</v>
          </cell>
          <cell r="B20945" t="str">
            <v>San Luis Potosí</v>
          </cell>
          <cell r="F20945">
            <v>24771</v>
          </cell>
        </row>
        <row r="20946">
          <cell r="A20946">
            <v>2022</v>
          </cell>
          <cell r="B20946" t="str">
            <v>San Luis Potosí</v>
          </cell>
          <cell r="F20946">
            <v>24674</v>
          </cell>
        </row>
        <row r="20947">
          <cell r="A20947">
            <v>2022</v>
          </cell>
          <cell r="B20947" t="str">
            <v>San Luis Potosí</v>
          </cell>
          <cell r="F20947">
            <v>24551</v>
          </cell>
        </row>
        <row r="20948">
          <cell r="A20948">
            <v>2022</v>
          </cell>
          <cell r="B20948" t="str">
            <v>San Luis Potosí</v>
          </cell>
          <cell r="F20948">
            <v>24375</v>
          </cell>
        </row>
        <row r="20949">
          <cell r="A20949">
            <v>2022</v>
          </cell>
          <cell r="B20949" t="str">
            <v>San Luis Potosí</v>
          </cell>
          <cell r="F20949">
            <v>24323</v>
          </cell>
        </row>
        <row r="20950">
          <cell r="A20950">
            <v>2022</v>
          </cell>
          <cell r="B20950" t="str">
            <v>San Luis Potosí</v>
          </cell>
          <cell r="F20950">
            <v>24088</v>
          </cell>
        </row>
        <row r="20951">
          <cell r="A20951">
            <v>2022</v>
          </cell>
          <cell r="B20951" t="str">
            <v>San Luis Potosí</v>
          </cell>
          <cell r="F20951">
            <v>24101</v>
          </cell>
        </row>
        <row r="20952">
          <cell r="A20952">
            <v>2022</v>
          </cell>
          <cell r="B20952" t="str">
            <v>San Luis Potosí</v>
          </cell>
          <cell r="F20952">
            <v>23841</v>
          </cell>
        </row>
        <row r="20953">
          <cell r="A20953">
            <v>2022</v>
          </cell>
          <cell r="B20953" t="str">
            <v>San Luis Potosí</v>
          </cell>
          <cell r="F20953">
            <v>23957</v>
          </cell>
        </row>
        <row r="20954">
          <cell r="A20954">
            <v>2022</v>
          </cell>
          <cell r="B20954" t="str">
            <v>San Luis Potosí</v>
          </cell>
          <cell r="F20954">
            <v>23645</v>
          </cell>
        </row>
        <row r="20955">
          <cell r="A20955">
            <v>2022</v>
          </cell>
          <cell r="B20955" t="str">
            <v>San Luis Potosí</v>
          </cell>
          <cell r="F20955">
            <v>23876</v>
          </cell>
        </row>
        <row r="20956">
          <cell r="A20956">
            <v>2022</v>
          </cell>
          <cell r="B20956" t="str">
            <v>San Luis Potosí</v>
          </cell>
          <cell r="F20956">
            <v>23449</v>
          </cell>
        </row>
        <row r="20957">
          <cell r="A20957">
            <v>2022</v>
          </cell>
          <cell r="B20957" t="str">
            <v>San Luis Potosí</v>
          </cell>
          <cell r="F20957">
            <v>23777</v>
          </cell>
        </row>
        <row r="20958">
          <cell r="A20958">
            <v>2022</v>
          </cell>
          <cell r="B20958" t="str">
            <v>San Luis Potosí</v>
          </cell>
          <cell r="F20958">
            <v>23195</v>
          </cell>
        </row>
        <row r="20959">
          <cell r="A20959">
            <v>2022</v>
          </cell>
          <cell r="B20959" t="str">
            <v>San Luis Potosí</v>
          </cell>
          <cell r="F20959">
            <v>23617</v>
          </cell>
        </row>
        <row r="20960">
          <cell r="A20960">
            <v>2022</v>
          </cell>
          <cell r="B20960" t="str">
            <v>San Luis Potosí</v>
          </cell>
          <cell r="F20960">
            <v>22862</v>
          </cell>
        </row>
        <row r="20961">
          <cell r="A20961">
            <v>2022</v>
          </cell>
          <cell r="B20961" t="str">
            <v>San Luis Potosí</v>
          </cell>
          <cell r="F20961">
            <v>23400</v>
          </cell>
        </row>
        <row r="20962">
          <cell r="A20962">
            <v>2022</v>
          </cell>
          <cell r="B20962" t="str">
            <v>San Luis Potosí</v>
          </cell>
          <cell r="F20962">
            <v>22462</v>
          </cell>
        </row>
        <row r="20963">
          <cell r="A20963">
            <v>2022</v>
          </cell>
          <cell r="B20963" t="str">
            <v>San Luis Potosí</v>
          </cell>
          <cell r="F20963">
            <v>23169</v>
          </cell>
        </row>
        <row r="20964">
          <cell r="A20964">
            <v>2022</v>
          </cell>
          <cell r="B20964" t="str">
            <v>San Luis Potosí</v>
          </cell>
          <cell r="F20964">
            <v>21957</v>
          </cell>
        </row>
        <row r="20965">
          <cell r="A20965">
            <v>2022</v>
          </cell>
          <cell r="B20965" t="str">
            <v>San Luis Potosí</v>
          </cell>
          <cell r="F20965">
            <v>22887</v>
          </cell>
        </row>
        <row r="20966">
          <cell r="A20966">
            <v>2022</v>
          </cell>
          <cell r="B20966" t="str">
            <v>San Luis Potosí</v>
          </cell>
          <cell r="F20966">
            <v>21355</v>
          </cell>
        </row>
        <row r="20967">
          <cell r="A20967">
            <v>2022</v>
          </cell>
          <cell r="B20967" t="str">
            <v>San Luis Potosí</v>
          </cell>
          <cell r="F20967">
            <v>22541</v>
          </cell>
        </row>
        <row r="20968">
          <cell r="A20968">
            <v>2022</v>
          </cell>
          <cell r="B20968" t="str">
            <v>San Luis Potosí</v>
          </cell>
          <cell r="F20968">
            <v>20759</v>
          </cell>
        </row>
        <row r="20969">
          <cell r="A20969">
            <v>2022</v>
          </cell>
          <cell r="B20969" t="str">
            <v>San Luis Potosí</v>
          </cell>
          <cell r="F20969">
            <v>22205</v>
          </cell>
        </row>
        <row r="20970">
          <cell r="A20970">
            <v>2022</v>
          </cell>
          <cell r="B20970" t="str">
            <v>San Luis Potosí</v>
          </cell>
          <cell r="F20970">
            <v>20193</v>
          </cell>
        </row>
        <row r="20971">
          <cell r="A20971">
            <v>2022</v>
          </cell>
          <cell r="B20971" t="str">
            <v>San Luis Potosí</v>
          </cell>
          <cell r="F20971">
            <v>21893</v>
          </cell>
        </row>
        <row r="20972">
          <cell r="A20972">
            <v>2022</v>
          </cell>
          <cell r="B20972" t="str">
            <v>San Luis Potosí</v>
          </cell>
          <cell r="F20972">
            <v>19646</v>
          </cell>
        </row>
        <row r="20973">
          <cell r="A20973">
            <v>2022</v>
          </cell>
          <cell r="B20973" t="str">
            <v>San Luis Potosí</v>
          </cell>
          <cell r="F20973">
            <v>21579</v>
          </cell>
        </row>
        <row r="20974">
          <cell r="A20974">
            <v>2022</v>
          </cell>
          <cell r="B20974" t="str">
            <v>San Luis Potosí</v>
          </cell>
          <cell r="F20974">
            <v>19124</v>
          </cell>
        </row>
        <row r="20975">
          <cell r="A20975">
            <v>2022</v>
          </cell>
          <cell r="B20975" t="str">
            <v>San Luis Potosí</v>
          </cell>
          <cell r="F20975">
            <v>21263</v>
          </cell>
        </row>
        <row r="20976">
          <cell r="A20976">
            <v>2022</v>
          </cell>
          <cell r="B20976" t="str">
            <v>San Luis Potosí</v>
          </cell>
          <cell r="F20976">
            <v>18618</v>
          </cell>
        </row>
        <row r="20977">
          <cell r="A20977">
            <v>2022</v>
          </cell>
          <cell r="B20977" t="str">
            <v>San Luis Potosí</v>
          </cell>
          <cell r="F20977">
            <v>20939</v>
          </cell>
        </row>
        <row r="20978">
          <cell r="A20978">
            <v>2022</v>
          </cell>
          <cell r="B20978" t="str">
            <v>San Luis Potosí</v>
          </cell>
          <cell r="F20978">
            <v>18122</v>
          </cell>
        </row>
        <row r="20979">
          <cell r="A20979">
            <v>2022</v>
          </cell>
          <cell r="B20979" t="str">
            <v>San Luis Potosí</v>
          </cell>
          <cell r="F20979">
            <v>20615</v>
          </cell>
        </row>
        <row r="20980">
          <cell r="A20980">
            <v>2022</v>
          </cell>
          <cell r="B20980" t="str">
            <v>San Luis Potosí</v>
          </cell>
          <cell r="F20980">
            <v>17655</v>
          </cell>
        </row>
        <row r="20981">
          <cell r="A20981">
            <v>2022</v>
          </cell>
          <cell r="B20981" t="str">
            <v>San Luis Potosí</v>
          </cell>
          <cell r="F20981">
            <v>20302</v>
          </cell>
        </row>
        <row r="20982">
          <cell r="A20982">
            <v>2022</v>
          </cell>
          <cell r="B20982" t="str">
            <v>San Luis Potosí</v>
          </cell>
          <cell r="F20982">
            <v>17236</v>
          </cell>
        </row>
        <row r="20983">
          <cell r="A20983">
            <v>2022</v>
          </cell>
          <cell r="B20983" t="str">
            <v>San Luis Potosí</v>
          </cell>
          <cell r="F20983">
            <v>20002</v>
          </cell>
        </row>
        <row r="20984">
          <cell r="A20984">
            <v>2022</v>
          </cell>
          <cell r="B20984" t="str">
            <v>San Luis Potosí</v>
          </cell>
          <cell r="F20984">
            <v>16875</v>
          </cell>
        </row>
        <row r="20985">
          <cell r="A20985">
            <v>2022</v>
          </cell>
          <cell r="B20985" t="str">
            <v>San Luis Potosí</v>
          </cell>
          <cell r="F20985">
            <v>19717</v>
          </cell>
        </row>
        <row r="20986">
          <cell r="A20986">
            <v>2022</v>
          </cell>
          <cell r="B20986" t="str">
            <v>San Luis Potosí</v>
          </cell>
          <cell r="F20986">
            <v>16583</v>
          </cell>
        </row>
        <row r="20987">
          <cell r="A20987">
            <v>2022</v>
          </cell>
          <cell r="B20987" t="str">
            <v>San Luis Potosí</v>
          </cell>
          <cell r="F20987">
            <v>19456</v>
          </cell>
        </row>
        <row r="20988">
          <cell r="A20988">
            <v>2022</v>
          </cell>
          <cell r="B20988" t="str">
            <v>San Luis Potosí</v>
          </cell>
          <cell r="F20988">
            <v>16367</v>
          </cell>
        </row>
        <row r="20989">
          <cell r="A20989">
            <v>2022</v>
          </cell>
          <cell r="B20989" t="str">
            <v>San Luis Potosí</v>
          </cell>
          <cell r="F20989">
            <v>19223</v>
          </cell>
        </row>
        <row r="20990">
          <cell r="A20990">
            <v>2022</v>
          </cell>
          <cell r="B20990" t="str">
            <v>San Luis Potosí</v>
          </cell>
          <cell r="F20990">
            <v>16221</v>
          </cell>
        </row>
        <row r="20991">
          <cell r="A20991">
            <v>2022</v>
          </cell>
          <cell r="B20991" t="str">
            <v>San Luis Potosí</v>
          </cell>
          <cell r="F20991">
            <v>19020</v>
          </cell>
        </row>
        <row r="20992">
          <cell r="A20992">
            <v>2022</v>
          </cell>
          <cell r="B20992" t="str">
            <v>San Luis Potosí</v>
          </cell>
          <cell r="F20992">
            <v>16136</v>
          </cell>
        </row>
        <row r="20993">
          <cell r="A20993">
            <v>2022</v>
          </cell>
          <cell r="B20993" t="str">
            <v>San Luis Potosí</v>
          </cell>
          <cell r="F20993">
            <v>18835</v>
          </cell>
        </row>
        <row r="20994">
          <cell r="A20994">
            <v>2022</v>
          </cell>
          <cell r="B20994" t="str">
            <v>San Luis Potosí</v>
          </cell>
          <cell r="F20994">
            <v>16099</v>
          </cell>
        </row>
        <row r="20995">
          <cell r="A20995">
            <v>2022</v>
          </cell>
          <cell r="B20995" t="str">
            <v>San Luis Potosí</v>
          </cell>
          <cell r="F20995">
            <v>18664</v>
          </cell>
        </row>
        <row r="20996">
          <cell r="A20996">
            <v>2022</v>
          </cell>
          <cell r="B20996" t="str">
            <v>San Luis Potosí</v>
          </cell>
          <cell r="F20996">
            <v>16040</v>
          </cell>
        </row>
        <row r="20997">
          <cell r="A20997">
            <v>2022</v>
          </cell>
          <cell r="B20997" t="str">
            <v>San Luis Potosí</v>
          </cell>
          <cell r="F20997">
            <v>18455</v>
          </cell>
        </row>
        <row r="20998">
          <cell r="A20998">
            <v>2022</v>
          </cell>
          <cell r="B20998" t="str">
            <v>San Luis Potosí</v>
          </cell>
          <cell r="F20998">
            <v>15911</v>
          </cell>
        </row>
        <row r="20999">
          <cell r="A20999">
            <v>2022</v>
          </cell>
          <cell r="B20999" t="str">
            <v>San Luis Potosí</v>
          </cell>
          <cell r="F20999">
            <v>18168</v>
          </cell>
        </row>
        <row r="21000">
          <cell r="A21000">
            <v>2022</v>
          </cell>
          <cell r="B21000" t="str">
            <v>San Luis Potosí</v>
          </cell>
          <cell r="F21000">
            <v>15718</v>
          </cell>
        </row>
        <row r="21001">
          <cell r="A21001">
            <v>2022</v>
          </cell>
          <cell r="B21001" t="str">
            <v>San Luis Potosí</v>
          </cell>
          <cell r="F21001">
            <v>17827</v>
          </cell>
        </row>
        <row r="21002">
          <cell r="A21002">
            <v>2022</v>
          </cell>
          <cell r="B21002" t="str">
            <v>San Luis Potosí</v>
          </cell>
          <cell r="F21002">
            <v>15453</v>
          </cell>
        </row>
        <row r="21003">
          <cell r="A21003">
            <v>2022</v>
          </cell>
          <cell r="B21003" t="str">
            <v>San Luis Potosí</v>
          </cell>
          <cell r="F21003">
            <v>17424</v>
          </cell>
        </row>
        <row r="21004">
          <cell r="A21004">
            <v>2022</v>
          </cell>
          <cell r="B21004" t="str">
            <v>San Luis Potosí</v>
          </cell>
          <cell r="F21004">
            <v>15121</v>
          </cell>
        </row>
        <row r="21005">
          <cell r="A21005">
            <v>2022</v>
          </cell>
          <cell r="B21005" t="str">
            <v>San Luis Potosí</v>
          </cell>
          <cell r="F21005">
            <v>16981</v>
          </cell>
        </row>
        <row r="21006">
          <cell r="A21006">
            <v>2022</v>
          </cell>
          <cell r="B21006" t="str">
            <v>San Luis Potosí</v>
          </cell>
          <cell r="F21006">
            <v>14749</v>
          </cell>
        </row>
        <row r="21007">
          <cell r="A21007">
            <v>2022</v>
          </cell>
          <cell r="B21007" t="str">
            <v>San Luis Potosí</v>
          </cell>
          <cell r="F21007">
            <v>16516</v>
          </cell>
        </row>
        <row r="21008">
          <cell r="A21008">
            <v>2022</v>
          </cell>
          <cell r="B21008" t="str">
            <v>San Luis Potosí</v>
          </cell>
          <cell r="F21008">
            <v>14357</v>
          </cell>
        </row>
        <row r="21009">
          <cell r="A21009">
            <v>2022</v>
          </cell>
          <cell r="B21009" t="str">
            <v>San Luis Potosí</v>
          </cell>
          <cell r="F21009">
            <v>16034</v>
          </cell>
        </row>
        <row r="21010">
          <cell r="A21010">
            <v>2022</v>
          </cell>
          <cell r="B21010" t="str">
            <v>San Luis Potosí</v>
          </cell>
          <cell r="F21010">
            <v>13948</v>
          </cell>
        </row>
        <row r="21011">
          <cell r="A21011">
            <v>2022</v>
          </cell>
          <cell r="B21011" t="str">
            <v>San Luis Potosí</v>
          </cell>
          <cell r="F21011">
            <v>15545</v>
          </cell>
        </row>
        <row r="21012">
          <cell r="A21012">
            <v>2022</v>
          </cell>
          <cell r="B21012" t="str">
            <v>San Luis Potosí</v>
          </cell>
          <cell r="F21012">
            <v>13535</v>
          </cell>
        </row>
        <row r="21013">
          <cell r="A21013">
            <v>2022</v>
          </cell>
          <cell r="B21013" t="str">
            <v>San Luis Potosí</v>
          </cell>
          <cell r="F21013">
            <v>15063</v>
          </cell>
        </row>
        <row r="21014">
          <cell r="A21014">
            <v>2022</v>
          </cell>
          <cell r="B21014" t="str">
            <v>San Luis Potosí</v>
          </cell>
          <cell r="F21014">
            <v>13128</v>
          </cell>
        </row>
        <row r="21015">
          <cell r="A21015">
            <v>2022</v>
          </cell>
          <cell r="B21015" t="str">
            <v>San Luis Potosí</v>
          </cell>
          <cell r="F21015">
            <v>14598</v>
          </cell>
        </row>
        <row r="21016">
          <cell r="A21016">
            <v>2022</v>
          </cell>
          <cell r="B21016" t="str">
            <v>San Luis Potosí</v>
          </cell>
          <cell r="F21016">
            <v>12728</v>
          </cell>
        </row>
        <row r="21017">
          <cell r="A21017">
            <v>2022</v>
          </cell>
          <cell r="B21017" t="str">
            <v>San Luis Potosí</v>
          </cell>
          <cell r="F21017">
            <v>14143</v>
          </cell>
        </row>
        <row r="21018">
          <cell r="A21018">
            <v>2022</v>
          </cell>
          <cell r="B21018" t="str">
            <v>San Luis Potosí</v>
          </cell>
          <cell r="F21018">
            <v>12326</v>
          </cell>
        </row>
        <row r="21019">
          <cell r="A21019">
            <v>2022</v>
          </cell>
          <cell r="B21019" t="str">
            <v>San Luis Potosí</v>
          </cell>
          <cell r="F21019">
            <v>13686</v>
          </cell>
        </row>
        <row r="21020">
          <cell r="A21020">
            <v>2022</v>
          </cell>
          <cell r="B21020" t="str">
            <v>San Luis Potosí</v>
          </cell>
          <cell r="F21020">
            <v>11914</v>
          </cell>
        </row>
        <row r="21021">
          <cell r="A21021">
            <v>2022</v>
          </cell>
          <cell r="B21021" t="str">
            <v>San Luis Potosí</v>
          </cell>
          <cell r="F21021">
            <v>13220</v>
          </cell>
        </row>
        <row r="21022">
          <cell r="A21022">
            <v>2022</v>
          </cell>
          <cell r="B21022" t="str">
            <v>San Luis Potosí</v>
          </cell>
          <cell r="F21022">
            <v>11489</v>
          </cell>
        </row>
        <row r="21023">
          <cell r="A21023">
            <v>2022</v>
          </cell>
          <cell r="B21023" t="str">
            <v>San Luis Potosí</v>
          </cell>
          <cell r="F21023">
            <v>12752</v>
          </cell>
        </row>
        <row r="21024">
          <cell r="A21024">
            <v>2022</v>
          </cell>
          <cell r="B21024" t="str">
            <v>San Luis Potosí</v>
          </cell>
          <cell r="F21024">
            <v>11047</v>
          </cell>
        </row>
        <row r="21025">
          <cell r="A21025">
            <v>2022</v>
          </cell>
          <cell r="B21025" t="str">
            <v>San Luis Potosí</v>
          </cell>
          <cell r="F21025">
            <v>12269</v>
          </cell>
        </row>
        <row r="21026">
          <cell r="A21026">
            <v>2022</v>
          </cell>
          <cell r="B21026" t="str">
            <v>San Luis Potosí</v>
          </cell>
          <cell r="F21026">
            <v>10585</v>
          </cell>
        </row>
        <row r="21027">
          <cell r="A21027">
            <v>2022</v>
          </cell>
          <cell r="B21027" t="str">
            <v>San Luis Potosí</v>
          </cell>
          <cell r="F21027">
            <v>11761</v>
          </cell>
        </row>
        <row r="21028">
          <cell r="A21028">
            <v>2022</v>
          </cell>
          <cell r="B21028" t="str">
            <v>San Luis Potosí</v>
          </cell>
          <cell r="F21028">
            <v>10101</v>
          </cell>
        </row>
        <row r="21029">
          <cell r="A21029">
            <v>2022</v>
          </cell>
          <cell r="B21029" t="str">
            <v>San Luis Potosí</v>
          </cell>
          <cell r="F21029">
            <v>11230</v>
          </cell>
        </row>
        <row r="21030">
          <cell r="A21030">
            <v>2022</v>
          </cell>
          <cell r="B21030" t="str">
            <v>San Luis Potosí</v>
          </cell>
          <cell r="F21030">
            <v>9605</v>
          </cell>
        </row>
        <row r="21031">
          <cell r="A21031">
            <v>2022</v>
          </cell>
          <cell r="B21031" t="str">
            <v>San Luis Potosí</v>
          </cell>
          <cell r="F21031">
            <v>10687</v>
          </cell>
        </row>
        <row r="21032">
          <cell r="A21032">
            <v>2022</v>
          </cell>
          <cell r="B21032" t="str">
            <v>San Luis Potosí</v>
          </cell>
          <cell r="F21032">
            <v>9096</v>
          </cell>
        </row>
        <row r="21033">
          <cell r="A21033">
            <v>2022</v>
          </cell>
          <cell r="B21033" t="str">
            <v>San Luis Potosí</v>
          </cell>
          <cell r="F21033">
            <v>10140</v>
          </cell>
        </row>
        <row r="21034">
          <cell r="A21034">
            <v>2022</v>
          </cell>
          <cell r="B21034" t="str">
            <v>San Luis Potosí</v>
          </cell>
          <cell r="F21034">
            <v>8588</v>
          </cell>
        </row>
        <row r="21035">
          <cell r="A21035">
            <v>2022</v>
          </cell>
          <cell r="B21035" t="str">
            <v>San Luis Potosí</v>
          </cell>
          <cell r="F21035">
            <v>9596</v>
          </cell>
        </row>
        <row r="21036">
          <cell r="A21036">
            <v>2022</v>
          </cell>
          <cell r="B21036" t="str">
            <v>San Luis Potosí</v>
          </cell>
          <cell r="F21036">
            <v>8090</v>
          </cell>
        </row>
        <row r="21037">
          <cell r="A21037">
            <v>2022</v>
          </cell>
          <cell r="B21037" t="str">
            <v>San Luis Potosí</v>
          </cell>
          <cell r="F21037">
            <v>9061</v>
          </cell>
        </row>
        <row r="21038">
          <cell r="A21038">
            <v>2022</v>
          </cell>
          <cell r="B21038" t="str">
            <v>San Luis Potosí</v>
          </cell>
          <cell r="F21038">
            <v>7594</v>
          </cell>
        </row>
        <row r="21039">
          <cell r="A21039">
            <v>2022</v>
          </cell>
          <cell r="B21039" t="str">
            <v>San Luis Potosí</v>
          </cell>
          <cell r="F21039">
            <v>8539</v>
          </cell>
        </row>
        <row r="21040">
          <cell r="A21040">
            <v>2022</v>
          </cell>
          <cell r="B21040" t="str">
            <v>San Luis Potosí</v>
          </cell>
          <cell r="F21040">
            <v>7114</v>
          </cell>
        </row>
        <row r="21041">
          <cell r="A21041">
            <v>2022</v>
          </cell>
          <cell r="B21041" t="str">
            <v>San Luis Potosí</v>
          </cell>
          <cell r="F21041">
            <v>8035</v>
          </cell>
        </row>
        <row r="21042">
          <cell r="A21042">
            <v>2022</v>
          </cell>
          <cell r="B21042" t="str">
            <v>San Luis Potosí</v>
          </cell>
          <cell r="F21042">
            <v>6655</v>
          </cell>
        </row>
        <row r="21043">
          <cell r="A21043">
            <v>2022</v>
          </cell>
          <cell r="B21043" t="str">
            <v>San Luis Potosí</v>
          </cell>
          <cell r="F21043">
            <v>7540</v>
          </cell>
        </row>
        <row r="21044">
          <cell r="A21044">
            <v>2022</v>
          </cell>
          <cell r="B21044" t="str">
            <v>San Luis Potosí</v>
          </cell>
          <cell r="F21044">
            <v>6199</v>
          </cell>
        </row>
        <row r="21045">
          <cell r="A21045">
            <v>2022</v>
          </cell>
          <cell r="B21045" t="str">
            <v>San Luis Potosí</v>
          </cell>
          <cell r="F21045">
            <v>7062</v>
          </cell>
        </row>
        <row r="21046">
          <cell r="A21046">
            <v>2022</v>
          </cell>
          <cell r="B21046" t="str">
            <v>San Luis Potosí</v>
          </cell>
          <cell r="F21046">
            <v>5805</v>
          </cell>
        </row>
        <row r="21047">
          <cell r="A21047">
            <v>2022</v>
          </cell>
          <cell r="B21047" t="str">
            <v>San Luis Potosí</v>
          </cell>
          <cell r="F21047">
            <v>6650</v>
          </cell>
        </row>
        <row r="21048">
          <cell r="A21048">
            <v>2022</v>
          </cell>
          <cell r="B21048" t="str">
            <v>San Luis Potosí</v>
          </cell>
          <cell r="F21048">
            <v>5452</v>
          </cell>
        </row>
        <row r="21049">
          <cell r="A21049">
            <v>2022</v>
          </cell>
          <cell r="B21049" t="str">
            <v>San Luis Potosí</v>
          </cell>
          <cell r="F21049">
            <v>6274</v>
          </cell>
        </row>
        <row r="21050">
          <cell r="A21050">
            <v>2022</v>
          </cell>
          <cell r="B21050" t="str">
            <v>San Luis Potosí</v>
          </cell>
          <cell r="F21050">
            <v>5091</v>
          </cell>
        </row>
        <row r="21051">
          <cell r="A21051">
            <v>2022</v>
          </cell>
          <cell r="B21051" t="str">
            <v>San Luis Potosí</v>
          </cell>
          <cell r="F21051">
            <v>5889</v>
          </cell>
        </row>
        <row r="21052">
          <cell r="A21052">
            <v>2022</v>
          </cell>
          <cell r="B21052" t="str">
            <v>San Luis Potosí</v>
          </cell>
          <cell r="F21052">
            <v>4747</v>
          </cell>
        </row>
        <row r="21053">
          <cell r="A21053">
            <v>2022</v>
          </cell>
          <cell r="B21053" t="str">
            <v>San Luis Potosí</v>
          </cell>
          <cell r="F21053">
            <v>5519</v>
          </cell>
        </row>
        <row r="21054">
          <cell r="A21054">
            <v>2022</v>
          </cell>
          <cell r="B21054" t="str">
            <v>San Luis Potosí</v>
          </cell>
          <cell r="F21054">
            <v>4420</v>
          </cell>
        </row>
        <row r="21055">
          <cell r="A21055">
            <v>2022</v>
          </cell>
          <cell r="B21055" t="str">
            <v>San Luis Potosí</v>
          </cell>
          <cell r="F21055">
            <v>5163</v>
          </cell>
        </row>
        <row r="21056">
          <cell r="A21056">
            <v>2022</v>
          </cell>
          <cell r="B21056" t="str">
            <v>San Luis Potosí</v>
          </cell>
          <cell r="F21056">
            <v>4105</v>
          </cell>
        </row>
        <row r="21057">
          <cell r="A21057">
            <v>2022</v>
          </cell>
          <cell r="B21057" t="str">
            <v>San Luis Potosí</v>
          </cell>
          <cell r="F21057">
            <v>4823</v>
          </cell>
        </row>
        <row r="21058">
          <cell r="A21058">
            <v>2022</v>
          </cell>
          <cell r="B21058" t="str">
            <v>San Luis Potosí</v>
          </cell>
          <cell r="F21058">
            <v>3797</v>
          </cell>
        </row>
        <row r="21059">
          <cell r="A21059">
            <v>2022</v>
          </cell>
          <cell r="B21059" t="str">
            <v>San Luis Potosí</v>
          </cell>
          <cell r="F21059">
            <v>4492</v>
          </cell>
        </row>
        <row r="21060">
          <cell r="A21060">
            <v>2022</v>
          </cell>
          <cell r="B21060" t="str">
            <v>San Luis Potosí</v>
          </cell>
          <cell r="F21060">
            <v>3500</v>
          </cell>
        </row>
        <row r="21061">
          <cell r="A21061">
            <v>2022</v>
          </cell>
          <cell r="B21061" t="str">
            <v>San Luis Potosí</v>
          </cell>
          <cell r="F21061">
            <v>4167</v>
          </cell>
        </row>
        <row r="21062">
          <cell r="A21062">
            <v>2022</v>
          </cell>
          <cell r="B21062" t="str">
            <v>San Luis Potosí</v>
          </cell>
          <cell r="F21062">
            <v>3223</v>
          </cell>
        </row>
        <row r="21063">
          <cell r="A21063">
            <v>2022</v>
          </cell>
          <cell r="B21063" t="str">
            <v>San Luis Potosí</v>
          </cell>
          <cell r="F21063">
            <v>3861</v>
          </cell>
        </row>
        <row r="21064">
          <cell r="A21064">
            <v>2022</v>
          </cell>
          <cell r="B21064" t="str">
            <v>San Luis Potosí</v>
          </cell>
          <cell r="F21064">
            <v>2954</v>
          </cell>
        </row>
        <row r="21065">
          <cell r="A21065">
            <v>2022</v>
          </cell>
          <cell r="B21065" t="str">
            <v>San Luis Potosí</v>
          </cell>
          <cell r="F21065">
            <v>3561</v>
          </cell>
        </row>
        <row r="21066">
          <cell r="A21066">
            <v>2022</v>
          </cell>
          <cell r="B21066" t="str">
            <v>San Luis Potosí</v>
          </cell>
          <cell r="F21066">
            <v>2683</v>
          </cell>
        </row>
        <row r="21067">
          <cell r="A21067">
            <v>2022</v>
          </cell>
          <cell r="B21067" t="str">
            <v>San Luis Potosí</v>
          </cell>
          <cell r="F21067">
            <v>3259</v>
          </cell>
        </row>
        <row r="21068">
          <cell r="A21068">
            <v>2022</v>
          </cell>
          <cell r="B21068" t="str">
            <v>San Luis Potosí</v>
          </cell>
          <cell r="F21068">
            <v>2420</v>
          </cell>
        </row>
        <row r="21069">
          <cell r="A21069">
            <v>2022</v>
          </cell>
          <cell r="B21069" t="str">
            <v>San Luis Potosí</v>
          </cell>
          <cell r="F21069">
            <v>2961</v>
          </cell>
        </row>
        <row r="21070">
          <cell r="A21070">
            <v>2022</v>
          </cell>
          <cell r="B21070" t="str">
            <v>San Luis Potosí</v>
          </cell>
          <cell r="F21070">
            <v>2171</v>
          </cell>
        </row>
        <row r="21071">
          <cell r="A21071">
            <v>2022</v>
          </cell>
          <cell r="B21071" t="str">
            <v>San Luis Potosí</v>
          </cell>
          <cell r="F21071">
            <v>2673</v>
          </cell>
        </row>
        <row r="21072">
          <cell r="A21072">
            <v>2022</v>
          </cell>
          <cell r="B21072" t="str">
            <v>San Luis Potosí</v>
          </cell>
          <cell r="F21072">
            <v>1934</v>
          </cell>
        </row>
        <row r="21073">
          <cell r="A21073">
            <v>2022</v>
          </cell>
          <cell r="B21073" t="str">
            <v>San Luis Potosí</v>
          </cell>
          <cell r="F21073">
            <v>2400</v>
          </cell>
        </row>
        <row r="21074">
          <cell r="A21074">
            <v>2022</v>
          </cell>
          <cell r="B21074" t="str">
            <v>San Luis Potosí</v>
          </cell>
          <cell r="F21074">
            <v>1710</v>
          </cell>
        </row>
        <row r="21075">
          <cell r="A21075">
            <v>2022</v>
          </cell>
          <cell r="B21075" t="str">
            <v>San Luis Potosí</v>
          </cell>
          <cell r="F21075">
            <v>2140</v>
          </cell>
        </row>
        <row r="21076">
          <cell r="A21076">
            <v>2022</v>
          </cell>
          <cell r="B21076" t="str">
            <v>San Luis Potosí</v>
          </cell>
          <cell r="F21076">
            <v>1501</v>
          </cell>
        </row>
        <row r="21077">
          <cell r="A21077">
            <v>2022</v>
          </cell>
          <cell r="B21077" t="str">
            <v>San Luis Potosí</v>
          </cell>
          <cell r="F21077">
            <v>1892</v>
          </cell>
        </row>
        <row r="21078">
          <cell r="A21078">
            <v>2022</v>
          </cell>
          <cell r="B21078" t="str">
            <v>San Luis Potosí</v>
          </cell>
          <cell r="F21078">
            <v>1308</v>
          </cell>
        </row>
        <row r="21079">
          <cell r="A21079">
            <v>2022</v>
          </cell>
          <cell r="B21079" t="str">
            <v>San Luis Potosí</v>
          </cell>
          <cell r="F21079">
            <v>1657</v>
          </cell>
        </row>
        <row r="21080">
          <cell r="A21080">
            <v>2022</v>
          </cell>
          <cell r="B21080" t="str">
            <v>San Luis Potosí</v>
          </cell>
          <cell r="F21080">
            <v>1128</v>
          </cell>
        </row>
        <row r="21081">
          <cell r="A21081">
            <v>2022</v>
          </cell>
          <cell r="B21081" t="str">
            <v>San Luis Potosí</v>
          </cell>
          <cell r="F21081">
            <v>1436</v>
          </cell>
        </row>
        <row r="21082">
          <cell r="A21082">
            <v>2022</v>
          </cell>
          <cell r="B21082" t="str">
            <v>San Luis Potosí</v>
          </cell>
          <cell r="F21082">
            <v>962</v>
          </cell>
        </row>
        <row r="21083">
          <cell r="A21083">
            <v>2022</v>
          </cell>
          <cell r="B21083" t="str">
            <v>San Luis Potosí</v>
          </cell>
          <cell r="F21083">
            <v>1229</v>
          </cell>
        </row>
        <row r="21084">
          <cell r="A21084">
            <v>2022</v>
          </cell>
          <cell r="B21084" t="str">
            <v>San Luis Potosí</v>
          </cell>
          <cell r="F21084">
            <v>809</v>
          </cell>
        </row>
        <row r="21085">
          <cell r="A21085">
            <v>2022</v>
          </cell>
          <cell r="B21085" t="str">
            <v>San Luis Potosí</v>
          </cell>
          <cell r="F21085">
            <v>1037</v>
          </cell>
        </row>
        <row r="21086">
          <cell r="A21086">
            <v>2022</v>
          </cell>
          <cell r="B21086" t="str">
            <v>San Luis Potosí</v>
          </cell>
          <cell r="F21086">
            <v>668</v>
          </cell>
        </row>
        <row r="21087">
          <cell r="A21087">
            <v>2022</v>
          </cell>
          <cell r="B21087" t="str">
            <v>San Luis Potosí</v>
          </cell>
          <cell r="F21087">
            <v>859</v>
          </cell>
        </row>
        <row r="21088">
          <cell r="A21088">
            <v>2022</v>
          </cell>
          <cell r="B21088" t="str">
            <v>San Luis Potosí</v>
          </cell>
          <cell r="F21088">
            <v>541</v>
          </cell>
        </row>
        <row r="21089">
          <cell r="A21089">
            <v>2022</v>
          </cell>
          <cell r="B21089" t="str">
            <v>San Luis Potosí</v>
          </cell>
          <cell r="F21089">
            <v>698</v>
          </cell>
        </row>
        <row r="21090">
          <cell r="A21090">
            <v>2022</v>
          </cell>
          <cell r="B21090" t="str">
            <v>San Luis Potosí</v>
          </cell>
          <cell r="F21090">
            <v>431</v>
          </cell>
        </row>
        <row r="21091">
          <cell r="A21091">
            <v>2022</v>
          </cell>
          <cell r="B21091" t="str">
            <v>San Luis Potosí</v>
          </cell>
          <cell r="F21091">
            <v>556</v>
          </cell>
        </row>
        <row r="21092">
          <cell r="A21092">
            <v>2022</v>
          </cell>
          <cell r="B21092" t="str">
            <v>San Luis Potosí</v>
          </cell>
          <cell r="F21092">
            <v>335</v>
          </cell>
        </row>
        <row r="21093">
          <cell r="A21093">
            <v>2022</v>
          </cell>
          <cell r="B21093" t="str">
            <v>San Luis Potosí</v>
          </cell>
          <cell r="F21093">
            <v>434</v>
          </cell>
        </row>
        <row r="21094">
          <cell r="A21094">
            <v>2022</v>
          </cell>
          <cell r="B21094" t="str">
            <v>San Luis Potosí</v>
          </cell>
          <cell r="F21094">
            <v>256</v>
          </cell>
        </row>
        <row r="21095">
          <cell r="A21095">
            <v>2022</v>
          </cell>
          <cell r="B21095" t="str">
            <v>San Luis Potosí</v>
          </cell>
          <cell r="F21095">
            <v>332</v>
          </cell>
        </row>
        <row r="21096">
          <cell r="A21096">
            <v>2022</v>
          </cell>
          <cell r="B21096" t="str">
            <v>San Luis Potosí</v>
          </cell>
          <cell r="F21096">
            <v>192</v>
          </cell>
        </row>
        <row r="21097">
          <cell r="A21097">
            <v>2022</v>
          </cell>
          <cell r="B21097" t="str">
            <v>San Luis Potosí</v>
          </cell>
          <cell r="F21097">
            <v>249</v>
          </cell>
        </row>
        <row r="21098">
          <cell r="A21098">
            <v>2022</v>
          </cell>
          <cell r="B21098" t="str">
            <v>San Luis Potosí</v>
          </cell>
          <cell r="F21098">
            <v>141</v>
          </cell>
        </row>
        <row r="21099">
          <cell r="A21099">
            <v>2022</v>
          </cell>
          <cell r="B21099" t="str">
            <v>San Luis Potosí</v>
          </cell>
          <cell r="F21099">
            <v>181</v>
          </cell>
        </row>
        <row r="21100">
          <cell r="A21100">
            <v>2022</v>
          </cell>
          <cell r="B21100" t="str">
            <v>San Luis Potosí</v>
          </cell>
          <cell r="F21100">
            <v>100</v>
          </cell>
        </row>
        <row r="21101">
          <cell r="A21101">
            <v>2022</v>
          </cell>
          <cell r="B21101" t="str">
            <v>San Luis Potosí</v>
          </cell>
          <cell r="F21101">
            <v>128</v>
          </cell>
        </row>
        <row r="21102">
          <cell r="A21102">
            <v>2022</v>
          </cell>
          <cell r="B21102" t="str">
            <v>San Luis Potosí</v>
          </cell>
          <cell r="F21102">
            <v>68</v>
          </cell>
        </row>
        <row r="21103">
          <cell r="A21103">
            <v>2022</v>
          </cell>
          <cell r="B21103" t="str">
            <v>San Luis Potosí</v>
          </cell>
          <cell r="F21103">
            <v>87</v>
          </cell>
        </row>
        <row r="21104">
          <cell r="A21104">
            <v>2022</v>
          </cell>
          <cell r="B21104" t="str">
            <v>San Luis Potosí</v>
          </cell>
          <cell r="F21104">
            <v>45</v>
          </cell>
        </row>
        <row r="21105">
          <cell r="A21105">
            <v>2022</v>
          </cell>
          <cell r="B21105" t="str">
            <v>San Luis Potosí</v>
          </cell>
          <cell r="F21105">
            <v>57</v>
          </cell>
        </row>
        <row r="21106">
          <cell r="A21106">
            <v>2022</v>
          </cell>
          <cell r="B21106" t="str">
            <v>San Luis Potosí</v>
          </cell>
          <cell r="F21106">
            <v>28</v>
          </cell>
        </row>
        <row r="21107">
          <cell r="A21107">
            <v>2022</v>
          </cell>
          <cell r="B21107" t="str">
            <v>San Luis Potosí</v>
          </cell>
          <cell r="F21107">
            <v>36</v>
          </cell>
        </row>
        <row r="21108">
          <cell r="A21108">
            <v>2022</v>
          </cell>
          <cell r="B21108" t="str">
            <v>San Luis Potosí</v>
          </cell>
          <cell r="F21108">
            <v>17</v>
          </cell>
        </row>
        <row r="21109">
          <cell r="A21109">
            <v>2022</v>
          </cell>
          <cell r="B21109" t="str">
            <v>San Luis Potosí</v>
          </cell>
          <cell r="F21109">
            <v>22</v>
          </cell>
        </row>
        <row r="21110">
          <cell r="A21110">
            <v>2022</v>
          </cell>
          <cell r="B21110" t="str">
            <v>San Luis Potosí</v>
          </cell>
          <cell r="F21110">
            <v>10</v>
          </cell>
        </row>
        <row r="21111">
          <cell r="A21111">
            <v>2022</v>
          </cell>
          <cell r="B21111" t="str">
            <v>San Luis Potosí</v>
          </cell>
          <cell r="F21111">
            <v>13</v>
          </cell>
        </row>
        <row r="21112">
          <cell r="A21112">
            <v>2022</v>
          </cell>
          <cell r="B21112" t="str">
            <v>San Luis Potosí</v>
          </cell>
          <cell r="F21112">
            <v>6</v>
          </cell>
        </row>
        <row r="21113">
          <cell r="A21113">
            <v>2022</v>
          </cell>
          <cell r="B21113" t="str">
            <v>San Luis Potosí</v>
          </cell>
          <cell r="F21113">
            <v>7</v>
          </cell>
        </row>
        <row r="21114">
          <cell r="A21114">
            <v>2022</v>
          </cell>
          <cell r="B21114" t="str">
            <v>San Luis Potosí</v>
          </cell>
          <cell r="F21114">
            <v>3</v>
          </cell>
        </row>
        <row r="21115">
          <cell r="A21115">
            <v>2022</v>
          </cell>
          <cell r="B21115" t="str">
            <v>San Luis Potosí</v>
          </cell>
          <cell r="F21115">
            <v>4</v>
          </cell>
        </row>
        <row r="21116">
          <cell r="A21116">
            <v>2022</v>
          </cell>
          <cell r="B21116" t="str">
            <v>San Luis Potosí</v>
          </cell>
          <cell r="F21116">
            <v>1</v>
          </cell>
        </row>
        <row r="21117">
          <cell r="A21117">
            <v>2022</v>
          </cell>
          <cell r="B21117" t="str">
            <v>San Luis Potosí</v>
          </cell>
          <cell r="F21117">
            <v>2</v>
          </cell>
        </row>
        <row r="21118">
          <cell r="A21118">
            <v>2022</v>
          </cell>
          <cell r="B21118" t="str">
            <v>San Luis Potosí</v>
          </cell>
          <cell r="F21118">
            <v>0</v>
          </cell>
        </row>
        <row r="21119">
          <cell r="A21119">
            <v>2022</v>
          </cell>
          <cell r="B21119" t="str">
            <v>San Luis Potosí</v>
          </cell>
          <cell r="F21119">
            <v>1</v>
          </cell>
        </row>
        <row r="21120">
          <cell r="A21120">
            <v>2022</v>
          </cell>
          <cell r="B21120" t="str">
            <v>San Luis Potosí</v>
          </cell>
          <cell r="F21120">
            <v>0</v>
          </cell>
        </row>
        <row r="21121">
          <cell r="A21121">
            <v>2022</v>
          </cell>
          <cell r="B21121" t="str">
            <v>San Luis Potosí</v>
          </cell>
          <cell r="F21121">
            <v>0</v>
          </cell>
        </row>
        <row r="21122">
          <cell r="A21122">
            <v>2019</v>
          </cell>
          <cell r="B21122" t="str">
            <v>Sinaloa</v>
          </cell>
          <cell r="F21122">
            <v>25764</v>
          </cell>
        </row>
        <row r="21123">
          <cell r="A21123">
            <v>2019</v>
          </cell>
          <cell r="B21123" t="str">
            <v>Sinaloa</v>
          </cell>
          <cell r="F21123">
            <v>24836</v>
          </cell>
        </row>
        <row r="21124">
          <cell r="A21124">
            <v>2019</v>
          </cell>
          <cell r="B21124" t="str">
            <v>Sinaloa</v>
          </cell>
          <cell r="F21124">
            <v>25855</v>
          </cell>
        </row>
        <row r="21125">
          <cell r="A21125">
            <v>2019</v>
          </cell>
          <cell r="B21125" t="str">
            <v>Sinaloa</v>
          </cell>
          <cell r="F21125">
            <v>24950</v>
          </cell>
        </row>
        <row r="21126">
          <cell r="A21126">
            <v>2019</v>
          </cell>
          <cell r="B21126" t="str">
            <v>Sinaloa</v>
          </cell>
          <cell r="F21126">
            <v>25992</v>
          </cell>
        </row>
        <row r="21127">
          <cell r="A21127">
            <v>2019</v>
          </cell>
          <cell r="B21127" t="str">
            <v>Sinaloa</v>
          </cell>
          <cell r="F21127">
            <v>25101</v>
          </cell>
        </row>
        <row r="21128">
          <cell r="A21128">
            <v>2019</v>
          </cell>
          <cell r="B21128" t="str">
            <v>Sinaloa</v>
          </cell>
          <cell r="F21128">
            <v>26240</v>
          </cell>
        </row>
        <row r="21129">
          <cell r="A21129">
            <v>2019</v>
          </cell>
          <cell r="B21129" t="str">
            <v>Sinaloa</v>
          </cell>
          <cell r="F21129">
            <v>25293</v>
          </cell>
        </row>
        <row r="21130">
          <cell r="A21130">
            <v>2019</v>
          </cell>
          <cell r="B21130" t="str">
            <v>Sinaloa</v>
          </cell>
          <cell r="F21130">
            <v>26562</v>
          </cell>
        </row>
        <row r="21131">
          <cell r="A21131">
            <v>2019</v>
          </cell>
          <cell r="B21131" t="str">
            <v>Sinaloa</v>
          </cell>
          <cell r="F21131">
            <v>25493</v>
          </cell>
        </row>
        <row r="21132">
          <cell r="A21132">
            <v>2019</v>
          </cell>
          <cell r="B21132" t="str">
            <v>Sinaloa</v>
          </cell>
          <cell r="F21132">
            <v>26807</v>
          </cell>
        </row>
        <row r="21133">
          <cell r="A21133">
            <v>2019</v>
          </cell>
          <cell r="B21133" t="str">
            <v>Sinaloa</v>
          </cell>
          <cell r="F21133">
            <v>25625</v>
          </cell>
        </row>
        <row r="21134">
          <cell r="A21134">
            <v>2019</v>
          </cell>
          <cell r="B21134" t="str">
            <v>Sinaloa</v>
          </cell>
          <cell r="F21134">
            <v>27015</v>
          </cell>
        </row>
        <row r="21135">
          <cell r="A21135">
            <v>2019</v>
          </cell>
          <cell r="B21135" t="str">
            <v>Sinaloa</v>
          </cell>
          <cell r="F21135">
            <v>25737</v>
          </cell>
        </row>
        <row r="21136">
          <cell r="A21136">
            <v>2019</v>
          </cell>
          <cell r="B21136" t="str">
            <v>Sinaloa</v>
          </cell>
          <cell r="F21136">
            <v>27204</v>
          </cell>
        </row>
        <row r="21137">
          <cell r="A21137">
            <v>2019</v>
          </cell>
          <cell r="B21137" t="str">
            <v>Sinaloa</v>
          </cell>
          <cell r="F21137">
            <v>25850</v>
          </cell>
        </row>
        <row r="21138">
          <cell r="A21138">
            <v>2019</v>
          </cell>
          <cell r="B21138" t="str">
            <v>Sinaloa</v>
          </cell>
          <cell r="F21138">
            <v>27368</v>
          </cell>
        </row>
        <row r="21139">
          <cell r="A21139">
            <v>2019</v>
          </cell>
          <cell r="B21139" t="str">
            <v>Sinaloa</v>
          </cell>
          <cell r="F21139">
            <v>25975</v>
          </cell>
        </row>
        <row r="21140">
          <cell r="A21140">
            <v>2019</v>
          </cell>
          <cell r="B21140" t="str">
            <v>Sinaloa</v>
          </cell>
          <cell r="F21140">
            <v>27525</v>
          </cell>
        </row>
        <row r="21141">
          <cell r="A21141">
            <v>2019</v>
          </cell>
          <cell r="B21141" t="str">
            <v>Sinaloa</v>
          </cell>
          <cell r="F21141">
            <v>26117</v>
          </cell>
        </row>
        <row r="21142">
          <cell r="A21142">
            <v>2019</v>
          </cell>
          <cell r="B21142" t="str">
            <v>Sinaloa</v>
          </cell>
          <cell r="F21142">
            <v>27708</v>
          </cell>
        </row>
        <row r="21143">
          <cell r="A21143">
            <v>2019</v>
          </cell>
          <cell r="B21143" t="str">
            <v>Sinaloa</v>
          </cell>
          <cell r="F21143">
            <v>26291</v>
          </cell>
        </row>
        <row r="21144">
          <cell r="A21144">
            <v>2019</v>
          </cell>
          <cell r="B21144" t="str">
            <v>Sinaloa</v>
          </cell>
          <cell r="F21144">
            <v>27901</v>
          </cell>
        </row>
        <row r="21145">
          <cell r="A21145">
            <v>2019</v>
          </cell>
          <cell r="B21145" t="str">
            <v>Sinaloa</v>
          </cell>
          <cell r="F21145">
            <v>26480</v>
          </cell>
        </row>
        <row r="21146">
          <cell r="A21146">
            <v>2019</v>
          </cell>
          <cell r="B21146" t="str">
            <v>Sinaloa</v>
          </cell>
          <cell r="F21146">
            <v>28100</v>
          </cell>
        </row>
        <row r="21147">
          <cell r="A21147">
            <v>2019</v>
          </cell>
          <cell r="B21147" t="str">
            <v>Sinaloa</v>
          </cell>
          <cell r="F21147">
            <v>26655</v>
          </cell>
        </row>
        <row r="21148">
          <cell r="A21148">
            <v>2019</v>
          </cell>
          <cell r="B21148" t="str">
            <v>Sinaloa</v>
          </cell>
          <cell r="F21148">
            <v>28304</v>
          </cell>
        </row>
        <row r="21149">
          <cell r="A21149">
            <v>2019</v>
          </cell>
          <cell r="B21149" t="str">
            <v>Sinaloa</v>
          </cell>
          <cell r="F21149">
            <v>26836</v>
          </cell>
        </row>
        <row r="21150">
          <cell r="A21150">
            <v>2019</v>
          </cell>
          <cell r="B21150" t="str">
            <v>Sinaloa</v>
          </cell>
          <cell r="F21150">
            <v>28465</v>
          </cell>
        </row>
        <row r="21151">
          <cell r="A21151">
            <v>2019</v>
          </cell>
          <cell r="B21151" t="str">
            <v>Sinaloa</v>
          </cell>
          <cell r="F21151">
            <v>26996</v>
          </cell>
        </row>
        <row r="21152">
          <cell r="A21152">
            <v>2019</v>
          </cell>
          <cell r="B21152" t="str">
            <v>Sinaloa</v>
          </cell>
          <cell r="F21152">
            <v>28511</v>
          </cell>
        </row>
        <row r="21153">
          <cell r="A21153">
            <v>2019</v>
          </cell>
          <cell r="B21153" t="str">
            <v>Sinaloa</v>
          </cell>
          <cell r="F21153">
            <v>27058</v>
          </cell>
        </row>
        <row r="21154">
          <cell r="A21154">
            <v>2019</v>
          </cell>
          <cell r="B21154" t="str">
            <v>Sinaloa</v>
          </cell>
          <cell r="F21154">
            <v>28454</v>
          </cell>
        </row>
        <row r="21155">
          <cell r="A21155">
            <v>2019</v>
          </cell>
          <cell r="B21155" t="str">
            <v>Sinaloa</v>
          </cell>
          <cell r="F21155">
            <v>27033</v>
          </cell>
        </row>
        <row r="21156">
          <cell r="A21156">
            <v>2019</v>
          </cell>
          <cell r="B21156" t="str">
            <v>Sinaloa</v>
          </cell>
          <cell r="F21156">
            <v>28372</v>
          </cell>
        </row>
        <row r="21157">
          <cell r="A21157">
            <v>2019</v>
          </cell>
          <cell r="B21157" t="str">
            <v>Sinaloa</v>
          </cell>
          <cell r="F21157">
            <v>26993</v>
          </cell>
        </row>
        <row r="21158">
          <cell r="A21158">
            <v>2019</v>
          </cell>
          <cell r="B21158" t="str">
            <v>Sinaloa</v>
          </cell>
          <cell r="F21158">
            <v>28278</v>
          </cell>
        </row>
        <row r="21159">
          <cell r="A21159">
            <v>2019</v>
          </cell>
          <cell r="B21159" t="str">
            <v>Sinaloa</v>
          </cell>
          <cell r="F21159">
            <v>26943</v>
          </cell>
        </row>
        <row r="21160">
          <cell r="A21160">
            <v>2019</v>
          </cell>
          <cell r="B21160" t="str">
            <v>Sinaloa</v>
          </cell>
          <cell r="F21160">
            <v>28181</v>
          </cell>
        </row>
        <row r="21161">
          <cell r="A21161">
            <v>2019</v>
          </cell>
          <cell r="B21161" t="str">
            <v>Sinaloa</v>
          </cell>
          <cell r="F21161">
            <v>26872</v>
          </cell>
        </row>
        <row r="21162">
          <cell r="A21162">
            <v>2019</v>
          </cell>
          <cell r="B21162" t="str">
            <v>Sinaloa</v>
          </cell>
          <cell r="F21162">
            <v>28060</v>
          </cell>
        </row>
        <row r="21163">
          <cell r="A21163">
            <v>2019</v>
          </cell>
          <cell r="B21163" t="str">
            <v>Sinaloa</v>
          </cell>
          <cell r="F21163">
            <v>26735</v>
          </cell>
        </row>
        <row r="21164">
          <cell r="A21164">
            <v>2019</v>
          </cell>
          <cell r="B21164" t="str">
            <v>Sinaloa</v>
          </cell>
          <cell r="F21164">
            <v>27900</v>
          </cell>
        </row>
        <row r="21165">
          <cell r="A21165">
            <v>2019</v>
          </cell>
          <cell r="B21165" t="str">
            <v>Sinaloa</v>
          </cell>
          <cell r="F21165">
            <v>26560</v>
          </cell>
        </row>
        <row r="21166">
          <cell r="A21166">
            <v>2019</v>
          </cell>
          <cell r="B21166" t="str">
            <v>Sinaloa</v>
          </cell>
          <cell r="F21166">
            <v>27729</v>
          </cell>
        </row>
        <row r="21167">
          <cell r="A21167">
            <v>2019</v>
          </cell>
          <cell r="B21167" t="str">
            <v>Sinaloa</v>
          </cell>
          <cell r="F21167">
            <v>26413</v>
          </cell>
        </row>
        <row r="21168">
          <cell r="A21168">
            <v>2019</v>
          </cell>
          <cell r="B21168" t="str">
            <v>Sinaloa</v>
          </cell>
          <cell r="F21168">
            <v>27564</v>
          </cell>
        </row>
        <row r="21169">
          <cell r="A21169">
            <v>2019</v>
          </cell>
          <cell r="B21169" t="str">
            <v>Sinaloa</v>
          </cell>
          <cell r="F21169">
            <v>26303</v>
          </cell>
        </row>
        <row r="21170">
          <cell r="A21170">
            <v>2019</v>
          </cell>
          <cell r="B21170" t="str">
            <v>Sinaloa</v>
          </cell>
          <cell r="F21170">
            <v>27408</v>
          </cell>
        </row>
        <row r="21171">
          <cell r="A21171">
            <v>2019</v>
          </cell>
          <cell r="B21171" t="str">
            <v>Sinaloa</v>
          </cell>
          <cell r="F21171">
            <v>26202</v>
          </cell>
        </row>
        <row r="21172">
          <cell r="A21172">
            <v>2019</v>
          </cell>
          <cell r="B21172" t="str">
            <v>Sinaloa</v>
          </cell>
          <cell r="F21172">
            <v>27166</v>
          </cell>
        </row>
        <row r="21173">
          <cell r="A21173">
            <v>2019</v>
          </cell>
          <cell r="B21173" t="str">
            <v>Sinaloa</v>
          </cell>
          <cell r="F21173">
            <v>26028</v>
          </cell>
        </row>
        <row r="21174">
          <cell r="A21174">
            <v>2019</v>
          </cell>
          <cell r="B21174" t="str">
            <v>Sinaloa</v>
          </cell>
          <cell r="F21174">
            <v>26795</v>
          </cell>
        </row>
        <row r="21175">
          <cell r="A21175">
            <v>2019</v>
          </cell>
          <cell r="B21175" t="str">
            <v>Sinaloa</v>
          </cell>
          <cell r="F21175">
            <v>25764</v>
          </cell>
        </row>
        <row r="21176">
          <cell r="A21176">
            <v>2019</v>
          </cell>
          <cell r="B21176" t="str">
            <v>Sinaloa</v>
          </cell>
          <cell r="F21176">
            <v>26305</v>
          </cell>
        </row>
        <row r="21177">
          <cell r="A21177">
            <v>2019</v>
          </cell>
          <cell r="B21177" t="str">
            <v>Sinaloa</v>
          </cell>
          <cell r="F21177">
            <v>25440</v>
          </cell>
        </row>
        <row r="21178">
          <cell r="A21178">
            <v>2019</v>
          </cell>
          <cell r="B21178" t="str">
            <v>Sinaloa</v>
          </cell>
          <cell r="F21178">
            <v>25678</v>
          </cell>
        </row>
        <row r="21179">
          <cell r="A21179">
            <v>2019</v>
          </cell>
          <cell r="B21179" t="str">
            <v>Sinaloa</v>
          </cell>
          <cell r="F21179">
            <v>25048</v>
          </cell>
        </row>
        <row r="21180">
          <cell r="A21180">
            <v>2019</v>
          </cell>
          <cell r="B21180" t="str">
            <v>Sinaloa</v>
          </cell>
          <cell r="F21180">
            <v>24971</v>
          </cell>
        </row>
        <row r="21181">
          <cell r="A21181">
            <v>2019</v>
          </cell>
          <cell r="B21181" t="str">
            <v>Sinaloa</v>
          </cell>
          <cell r="F21181">
            <v>24612</v>
          </cell>
        </row>
        <row r="21182">
          <cell r="A21182">
            <v>2019</v>
          </cell>
          <cell r="B21182" t="str">
            <v>Sinaloa</v>
          </cell>
          <cell r="F21182">
            <v>24297</v>
          </cell>
        </row>
        <row r="21183">
          <cell r="A21183">
            <v>2019</v>
          </cell>
          <cell r="B21183" t="str">
            <v>Sinaloa</v>
          </cell>
          <cell r="F21183">
            <v>24225</v>
          </cell>
        </row>
        <row r="21184">
          <cell r="A21184">
            <v>2019</v>
          </cell>
          <cell r="B21184" t="str">
            <v>Sinaloa</v>
          </cell>
          <cell r="F21184">
            <v>23659</v>
          </cell>
        </row>
        <row r="21185">
          <cell r="A21185">
            <v>2019</v>
          </cell>
          <cell r="B21185" t="str">
            <v>Sinaloa</v>
          </cell>
          <cell r="F21185">
            <v>23885</v>
          </cell>
        </row>
        <row r="21186">
          <cell r="A21186">
            <v>2019</v>
          </cell>
          <cell r="B21186" t="str">
            <v>Sinaloa</v>
          </cell>
          <cell r="F21186">
            <v>23028</v>
          </cell>
        </row>
        <row r="21187">
          <cell r="A21187">
            <v>2019</v>
          </cell>
          <cell r="B21187" t="str">
            <v>Sinaloa</v>
          </cell>
          <cell r="F21187">
            <v>23541</v>
          </cell>
        </row>
        <row r="21188">
          <cell r="A21188">
            <v>2019</v>
          </cell>
          <cell r="B21188" t="str">
            <v>Sinaloa</v>
          </cell>
          <cell r="F21188">
            <v>22423</v>
          </cell>
        </row>
        <row r="21189">
          <cell r="A21189">
            <v>2019</v>
          </cell>
          <cell r="B21189" t="str">
            <v>Sinaloa</v>
          </cell>
          <cell r="F21189">
            <v>23195</v>
          </cell>
        </row>
        <row r="21190">
          <cell r="A21190">
            <v>2019</v>
          </cell>
          <cell r="B21190" t="str">
            <v>Sinaloa</v>
          </cell>
          <cell r="F21190">
            <v>21837</v>
          </cell>
        </row>
        <row r="21191">
          <cell r="A21191">
            <v>2019</v>
          </cell>
          <cell r="B21191" t="str">
            <v>Sinaloa</v>
          </cell>
          <cell r="F21191">
            <v>22846</v>
          </cell>
        </row>
        <row r="21192">
          <cell r="A21192">
            <v>2019</v>
          </cell>
          <cell r="B21192" t="str">
            <v>Sinaloa</v>
          </cell>
          <cell r="F21192">
            <v>21293</v>
          </cell>
        </row>
        <row r="21193">
          <cell r="A21193">
            <v>2019</v>
          </cell>
          <cell r="B21193" t="str">
            <v>Sinaloa</v>
          </cell>
          <cell r="F21193">
            <v>22531</v>
          </cell>
        </row>
        <row r="21194">
          <cell r="A21194">
            <v>2019</v>
          </cell>
          <cell r="B21194" t="str">
            <v>Sinaloa</v>
          </cell>
          <cell r="F21194">
            <v>20814</v>
          </cell>
        </row>
        <row r="21195">
          <cell r="A21195">
            <v>2019</v>
          </cell>
          <cell r="B21195" t="str">
            <v>Sinaloa</v>
          </cell>
          <cell r="F21195">
            <v>22268</v>
          </cell>
        </row>
        <row r="21196">
          <cell r="A21196">
            <v>2019</v>
          </cell>
          <cell r="B21196" t="str">
            <v>Sinaloa</v>
          </cell>
          <cell r="F21196">
            <v>20399</v>
          </cell>
        </row>
        <row r="21197">
          <cell r="A21197">
            <v>2019</v>
          </cell>
          <cell r="B21197" t="str">
            <v>Sinaloa</v>
          </cell>
          <cell r="F21197">
            <v>22035</v>
          </cell>
        </row>
        <row r="21198">
          <cell r="A21198">
            <v>2019</v>
          </cell>
          <cell r="B21198" t="str">
            <v>Sinaloa</v>
          </cell>
          <cell r="F21198">
            <v>20060</v>
          </cell>
        </row>
        <row r="21199">
          <cell r="A21199">
            <v>2019</v>
          </cell>
          <cell r="B21199" t="str">
            <v>Sinaloa</v>
          </cell>
          <cell r="F21199">
            <v>21818</v>
          </cell>
        </row>
        <row r="21200">
          <cell r="A21200">
            <v>2019</v>
          </cell>
          <cell r="B21200" t="str">
            <v>Sinaloa</v>
          </cell>
          <cell r="F21200">
            <v>19801</v>
          </cell>
        </row>
        <row r="21201">
          <cell r="A21201">
            <v>2019</v>
          </cell>
          <cell r="B21201" t="str">
            <v>Sinaloa</v>
          </cell>
          <cell r="F21201">
            <v>21612</v>
          </cell>
        </row>
        <row r="21202">
          <cell r="A21202">
            <v>2019</v>
          </cell>
          <cell r="B21202" t="str">
            <v>Sinaloa</v>
          </cell>
          <cell r="F21202">
            <v>19645</v>
          </cell>
        </row>
        <row r="21203">
          <cell r="A21203">
            <v>2019</v>
          </cell>
          <cell r="B21203" t="str">
            <v>Sinaloa</v>
          </cell>
          <cell r="F21203">
            <v>21436</v>
          </cell>
        </row>
        <row r="21204">
          <cell r="A21204">
            <v>2019</v>
          </cell>
          <cell r="B21204" t="str">
            <v>Sinaloa</v>
          </cell>
          <cell r="F21204">
            <v>19587</v>
          </cell>
        </row>
        <row r="21205">
          <cell r="A21205">
            <v>2019</v>
          </cell>
          <cell r="B21205" t="str">
            <v>Sinaloa</v>
          </cell>
          <cell r="F21205">
            <v>21299</v>
          </cell>
        </row>
        <row r="21206">
          <cell r="A21206">
            <v>2019</v>
          </cell>
          <cell r="B21206" t="str">
            <v>Sinaloa</v>
          </cell>
          <cell r="F21206">
            <v>19601</v>
          </cell>
        </row>
        <row r="21207">
          <cell r="A21207">
            <v>2019</v>
          </cell>
          <cell r="B21207" t="str">
            <v>Sinaloa</v>
          </cell>
          <cell r="F21207">
            <v>21190</v>
          </cell>
        </row>
        <row r="21208">
          <cell r="A21208">
            <v>2019</v>
          </cell>
          <cell r="B21208" t="str">
            <v>Sinaloa</v>
          </cell>
          <cell r="F21208">
            <v>19661</v>
          </cell>
        </row>
        <row r="21209">
          <cell r="A21209">
            <v>2019</v>
          </cell>
          <cell r="B21209" t="str">
            <v>Sinaloa</v>
          </cell>
          <cell r="F21209">
            <v>21099</v>
          </cell>
        </row>
        <row r="21210">
          <cell r="A21210">
            <v>2019</v>
          </cell>
          <cell r="B21210" t="str">
            <v>Sinaloa</v>
          </cell>
          <cell r="F21210">
            <v>19676</v>
          </cell>
        </row>
        <row r="21211">
          <cell r="A21211">
            <v>2019</v>
          </cell>
          <cell r="B21211" t="str">
            <v>Sinaloa</v>
          </cell>
          <cell r="F21211">
            <v>20952</v>
          </cell>
        </row>
        <row r="21212">
          <cell r="A21212">
            <v>2019</v>
          </cell>
          <cell r="B21212" t="str">
            <v>Sinaloa</v>
          </cell>
          <cell r="F21212">
            <v>19588</v>
          </cell>
        </row>
        <row r="21213">
          <cell r="A21213">
            <v>2019</v>
          </cell>
          <cell r="B21213" t="str">
            <v>Sinaloa</v>
          </cell>
          <cell r="F21213">
            <v>20710</v>
          </cell>
        </row>
        <row r="21214">
          <cell r="A21214">
            <v>2019</v>
          </cell>
          <cell r="B21214" t="str">
            <v>Sinaloa</v>
          </cell>
          <cell r="F21214">
            <v>19408</v>
          </cell>
        </row>
        <row r="21215">
          <cell r="A21215">
            <v>2019</v>
          </cell>
          <cell r="B21215" t="str">
            <v>Sinaloa</v>
          </cell>
          <cell r="F21215">
            <v>20402</v>
          </cell>
        </row>
        <row r="21216">
          <cell r="A21216">
            <v>2019</v>
          </cell>
          <cell r="B21216" t="str">
            <v>Sinaloa</v>
          </cell>
          <cell r="F21216">
            <v>19124</v>
          </cell>
        </row>
        <row r="21217">
          <cell r="A21217">
            <v>2019</v>
          </cell>
          <cell r="B21217" t="str">
            <v>Sinaloa</v>
          </cell>
          <cell r="F21217">
            <v>20021</v>
          </cell>
        </row>
        <row r="21218">
          <cell r="A21218">
            <v>2019</v>
          </cell>
          <cell r="B21218" t="str">
            <v>Sinaloa</v>
          </cell>
          <cell r="F21218">
            <v>18744</v>
          </cell>
        </row>
        <row r="21219">
          <cell r="A21219">
            <v>2019</v>
          </cell>
          <cell r="B21219" t="str">
            <v>Sinaloa</v>
          </cell>
          <cell r="F21219">
            <v>19582</v>
          </cell>
        </row>
        <row r="21220">
          <cell r="A21220">
            <v>2019</v>
          </cell>
          <cell r="B21220" t="str">
            <v>Sinaloa</v>
          </cell>
          <cell r="F21220">
            <v>18302</v>
          </cell>
        </row>
        <row r="21221">
          <cell r="A21221">
            <v>2019</v>
          </cell>
          <cell r="B21221" t="str">
            <v>Sinaloa</v>
          </cell>
          <cell r="F21221">
            <v>19107</v>
          </cell>
        </row>
        <row r="21222">
          <cell r="A21222">
            <v>2019</v>
          </cell>
          <cell r="B21222" t="str">
            <v>Sinaloa</v>
          </cell>
          <cell r="F21222">
            <v>17816</v>
          </cell>
        </row>
        <row r="21223">
          <cell r="A21223">
            <v>2019</v>
          </cell>
          <cell r="B21223" t="str">
            <v>Sinaloa</v>
          </cell>
          <cell r="F21223">
            <v>18611</v>
          </cell>
        </row>
        <row r="21224">
          <cell r="A21224">
            <v>2019</v>
          </cell>
          <cell r="B21224" t="str">
            <v>Sinaloa</v>
          </cell>
          <cell r="F21224">
            <v>17295</v>
          </cell>
        </row>
        <row r="21225">
          <cell r="A21225">
            <v>2019</v>
          </cell>
          <cell r="B21225" t="str">
            <v>Sinaloa</v>
          </cell>
          <cell r="F21225">
            <v>18107</v>
          </cell>
        </row>
        <row r="21226">
          <cell r="A21226">
            <v>2019</v>
          </cell>
          <cell r="B21226" t="str">
            <v>Sinaloa</v>
          </cell>
          <cell r="F21226">
            <v>16765</v>
          </cell>
        </row>
        <row r="21227">
          <cell r="A21227">
            <v>2019</v>
          </cell>
          <cell r="B21227" t="str">
            <v>Sinaloa</v>
          </cell>
          <cell r="F21227">
            <v>17607</v>
          </cell>
        </row>
        <row r="21228">
          <cell r="A21228">
            <v>2019</v>
          </cell>
          <cell r="B21228" t="str">
            <v>Sinaloa</v>
          </cell>
          <cell r="F21228">
            <v>16241</v>
          </cell>
        </row>
        <row r="21229">
          <cell r="A21229">
            <v>2019</v>
          </cell>
          <cell r="B21229" t="str">
            <v>Sinaloa</v>
          </cell>
          <cell r="F21229">
            <v>17121</v>
          </cell>
        </row>
        <row r="21230">
          <cell r="A21230">
            <v>2019</v>
          </cell>
          <cell r="B21230" t="str">
            <v>Sinaloa</v>
          </cell>
          <cell r="F21230">
            <v>15724</v>
          </cell>
        </row>
        <row r="21231">
          <cell r="A21231">
            <v>2019</v>
          </cell>
          <cell r="B21231" t="str">
            <v>Sinaloa</v>
          </cell>
          <cell r="F21231">
            <v>16646</v>
          </cell>
        </row>
        <row r="21232">
          <cell r="A21232">
            <v>2019</v>
          </cell>
          <cell r="B21232" t="str">
            <v>Sinaloa</v>
          </cell>
          <cell r="F21232">
            <v>15211</v>
          </cell>
        </row>
        <row r="21233">
          <cell r="A21233">
            <v>2019</v>
          </cell>
          <cell r="B21233" t="str">
            <v>Sinaloa</v>
          </cell>
          <cell r="F21233">
            <v>16166</v>
          </cell>
        </row>
        <row r="21234">
          <cell r="A21234">
            <v>2019</v>
          </cell>
          <cell r="B21234" t="str">
            <v>Sinaloa</v>
          </cell>
          <cell r="F21234">
            <v>14695</v>
          </cell>
        </row>
        <row r="21235">
          <cell r="A21235">
            <v>2019</v>
          </cell>
          <cell r="B21235" t="str">
            <v>Sinaloa</v>
          </cell>
          <cell r="F21235">
            <v>15675</v>
          </cell>
        </row>
        <row r="21236">
          <cell r="A21236">
            <v>2019</v>
          </cell>
          <cell r="B21236" t="str">
            <v>Sinaloa</v>
          </cell>
          <cell r="F21236">
            <v>14171</v>
          </cell>
        </row>
        <row r="21237">
          <cell r="A21237">
            <v>2019</v>
          </cell>
          <cell r="B21237" t="str">
            <v>Sinaloa</v>
          </cell>
          <cell r="F21237">
            <v>15171</v>
          </cell>
        </row>
        <row r="21238">
          <cell r="A21238">
            <v>2019</v>
          </cell>
          <cell r="B21238" t="str">
            <v>Sinaloa</v>
          </cell>
          <cell r="F21238">
            <v>13633</v>
          </cell>
        </row>
        <row r="21239">
          <cell r="A21239">
            <v>2019</v>
          </cell>
          <cell r="B21239" t="str">
            <v>Sinaloa</v>
          </cell>
          <cell r="F21239">
            <v>14645</v>
          </cell>
        </row>
        <row r="21240">
          <cell r="A21240">
            <v>2019</v>
          </cell>
          <cell r="B21240" t="str">
            <v>Sinaloa</v>
          </cell>
          <cell r="F21240">
            <v>13072</v>
          </cell>
        </row>
        <row r="21241">
          <cell r="A21241">
            <v>2019</v>
          </cell>
          <cell r="B21241" t="str">
            <v>Sinaloa</v>
          </cell>
          <cell r="F21241">
            <v>14094</v>
          </cell>
        </row>
        <row r="21242">
          <cell r="A21242">
            <v>2019</v>
          </cell>
          <cell r="B21242" t="str">
            <v>Sinaloa</v>
          </cell>
          <cell r="F21242">
            <v>12490</v>
          </cell>
        </row>
        <row r="21243">
          <cell r="A21243">
            <v>2019</v>
          </cell>
          <cell r="B21243" t="str">
            <v>Sinaloa</v>
          </cell>
          <cell r="F21243">
            <v>13511</v>
          </cell>
        </row>
        <row r="21244">
          <cell r="A21244">
            <v>2019</v>
          </cell>
          <cell r="B21244" t="str">
            <v>Sinaloa</v>
          </cell>
          <cell r="F21244">
            <v>11890</v>
          </cell>
        </row>
        <row r="21245">
          <cell r="A21245">
            <v>2019</v>
          </cell>
          <cell r="B21245" t="str">
            <v>Sinaloa</v>
          </cell>
          <cell r="F21245">
            <v>12900</v>
          </cell>
        </row>
        <row r="21246">
          <cell r="A21246">
            <v>2019</v>
          </cell>
          <cell r="B21246" t="str">
            <v>Sinaloa</v>
          </cell>
          <cell r="F21246">
            <v>11279</v>
          </cell>
        </row>
        <row r="21247">
          <cell r="A21247">
            <v>2019</v>
          </cell>
          <cell r="B21247" t="str">
            <v>Sinaloa</v>
          </cell>
          <cell r="F21247">
            <v>12274</v>
          </cell>
        </row>
        <row r="21248">
          <cell r="A21248">
            <v>2019</v>
          </cell>
          <cell r="B21248" t="str">
            <v>Sinaloa</v>
          </cell>
          <cell r="F21248">
            <v>10668</v>
          </cell>
        </row>
        <row r="21249">
          <cell r="A21249">
            <v>2019</v>
          </cell>
          <cell r="B21249" t="str">
            <v>Sinaloa</v>
          </cell>
          <cell r="F21249">
            <v>11648</v>
          </cell>
        </row>
        <row r="21250">
          <cell r="A21250">
            <v>2019</v>
          </cell>
          <cell r="B21250" t="str">
            <v>Sinaloa</v>
          </cell>
          <cell r="F21250">
            <v>10068</v>
          </cell>
        </row>
        <row r="21251">
          <cell r="A21251">
            <v>2019</v>
          </cell>
          <cell r="B21251" t="str">
            <v>Sinaloa</v>
          </cell>
          <cell r="F21251">
            <v>11035</v>
          </cell>
        </row>
        <row r="21252">
          <cell r="A21252">
            <v>2019</v>
          </cell>
          <cell r="B21252" t="str">
            <v>Sinaloa</v>
          </cell>
          <cell r="F21252">
            <v>9472</v>
          </cell>
        </row>
        <row r="21253">
          <cell r="A21253">
            <v>2019</v>
          </cell>
          <cell r="B21253" t="str">
            <v>Sinaloa</v>
          </cell>
          <cell r="F21253">
            <v>10437</v>
          </cell>
        </row>
        <row r="21254">
          <cell r="A21254">
            <v>2019</v>
          </cell>
          <cell r="B21254" t="str">
            <v>Sinaloa</v>
          </cell>
          <cell r="F21254">
            <v>8895</v>
          </cell>
        </row>
        <row r="21255">
          <cell r="A21255">
            <v>2019</v>
          </cell>
          <cell r="B21255" t="str">
            <v>Sinaloa</v>
          </cell>
          <cell r="F21255">
            <v>9850</v>
          </cell>
        </row>
        <row r="21256">
          <cell r="A21256">
            <v>2019</v>
          </cell>
          <cell r="B21256" t="str">
            <v>Sinaloa</v>
          </cell>
          <cell r="F21256">
            <v>8337</v>
          </cell>
        </row>
        <row r="21257">
          <cell r="A21257">
            <v>2019</v>
          </cell>
          <cell r="B21257" t="str">
            <v>Sinaloa</v>
          </cell>
          <cell r="F21257">
            <v>9270</v>
          </cell>
        </row>
        <row r="21258">
          <cell r="A21258">
            <v>2019</v>
          </cell>
          <cell r="B21258" t="str">
            <v>Sinaloa</v>
          </cell>
          <cell r="F21258">
            <v>7786</v>
          </cell>
        </row>
        <row r="21259">
          <cell r="A21259">
            <v>2019</v>
          </cell>
          <cell r="B21259" t="str">
            <v>Sinaloa</v>
          </cell>
          <cell r="F21259">
            <v>8699</v>
          </cell>
        </row>
        <row r="21260">
          <cell r="A21260">
            <v>2019</v>
          </cell>
          <cell r="B21260" t="str">
            <v>Sinaloa</v>
          </cell>
          <cell r="F21260">
            <v>7310</v>
          </cell>
        </row>
        <row r="21261">
          <cell r="A21261">
            <v>2019</v>
          </cell>
          <cell r="B21261" t="str">
            <v>Sinaloa</v>
          </cell>
          <cell r="F21261">
            <v>8204</v>
          </cell>
        </row>
        <row r="21262">
          <cell r="A21262">
            <v>2019</v>
          </cell>
          <cell r="B21262" t="str">
            <v>Sinaloa</v>
          </cell>
          <cell r="F21262">
            <v>6879</v>
          </cell>
        </row>
        <row r="21263">
          <cell r="A21263">
            <v>2019</v>
          </cell>
          <cell r="B21263" t="str">
            <v>Sinaloa</v>
          </cell>
          <cell r="F21263">
            <v>7750</v>
          </cell>
        </row>
        <row r="21264">
          <cell r="A21264">
            <v>2019</v>
          </cell>
          <cell r="B21264" t="str">
            <v>Sinaloa</v>
          </cell>
          <cell r="F21264">
            <v>6439</v>
          </cell>
        </row>
        <row r="21265">
          <cell r="A21265">
            <v>2019</v>
          </cell>
          <cell r="B21265" t="str">
            <v>Sinaloa</v>
          </cell>
          <cell r="F21265">
            <v>7277</v>
          </cell>
        </row>
        <row r="21266">
          <cell r="A21266">
            <v>2019</v>
          </cell>
          <cell r="B21266" t="str">
            <v>Sinaloa</v>
          </cell>
          <cell r="F21266">
            <v>6018</v>
          </cell>
        </row>
        <row r="21267">
          <cell r="A21267">
            <v>2019</v>
          </cell>
          <cell r="B21267" t="str">
            <v>Sinaloa</v>
          </cell>
          <cell r="F21267">
            <v>6826</v>
          </cell>
        </row>
        <row r="21268">
          <cell r="A21268">
            <v>2019</v>
          </cell>
          <cell r="B21268" t="str">
            <v>Sinaloa</v>
          </cell>
          <cell r="F21268">
            <v>5616</v>
          </cell>
        </row>
        <row r="21269">
          <cell r="A21269">
            <v>2019</v>
          </cell>
          <cell r="B21269" t="str">
            <v>Sinaloa</v>
          </cell>
          <cell r="F21269">
            <v>6394</v>
          </cell>
        </row>
        <row r="21270">
          <cell r="A21270">
            <v>2019</v>
          </cell>
          <cell r="B21270" t="str">
            <v>Sinaloa</v>
          </cell>
          <cell r="F21270">
            <v>5234</v>
          </cell>
        </row>
        <row r="21271">
          <cell r="A21271">
            <v>2019</v>
          </cell>
          <cell r="B21271" t="str">
            <v>Sinaloa</v>
          </cell>
          <cell r="F21271">
            <v>5981</v>
          </cell>
        </row>
        <row r="21272">
          <cell r="A21272">
            <v>2019</v>
          </cell>
          <cell r="B21272" t="str">
            <v>Sinaloa</v>
          </cell>
          <cell r="F21272">
            <v>4867</v>
          </cell>
        </row>
        <row r="21273">
          <cell r="A21273">
            <v>2019</v>
          </cell>
          <cell r="B21273" t="str">
            <v>Sinaloa</v>
          </cell>
          <cell r="F21273">
            <v>5577</v>
          </cell>
        </row>
        <row r="21274">
          <cell r="A21274">
            <v>2019</v>
          </cell>
          <cell r="B21274" t="str">
            <v>Sinaloa</v>
          </cell>
          <cell r="F21274">
            <v>4510</v>
          </cell>
        </row>
        <row r="21275">
          <cell r="A21275">
            <v>2019</v>
          </cell>
          <cell r="B21275" t="str">
            <v>Sinaloa</v>
          </cell>
          <cell r="F21275">
            <v>5182</v>
          </cell>
        </row>
        <row r="21276">
          <cell r="A21276">
            <v>2019</v>
          </cell>
          <cell r="B21276" t="str">
            <v>Sinaloa</v>
          </cell>
          <cell r="F21276">
            <v>4175</v>
          </cell>
        </row>
        <row r="21277">
          <cell r="A21277">
            <v>2019</v>
          </cell>
          <cell r="B21277" t="str">
            <v>Sinaloa</v>
          </cell>
          <cell r="F21277">
            <v>4812</v>
          </cell>
        </row>
        <row r="21278">
          <cell r="A21278">
            <v>2019</v>
          </cell>
          <cell r="B21278" t="str">
            <v>Sinaloa</v>
          </cell>
          <cell r="F21278">
            <v>3845</v>
          </cell>
        </row>
        <row r="21279">
          <cell r="A21279">
            <v>2019</v>
          </cell>
          <cell r="B21279" t="str">
            <v>Sinaloa</v>
          </cell>
          <cell r="F21279">
            <v>4452</v>
          </cell>
        </row>
        <row r="21280">
          <cell r="A21280">
            <v>2019</v>
          </cell>
          <cell r="B21280" t="str">
            <v>Sinaloa</v>
          </cell>
          <cell r="F21280">
            <v>3510</v>
          </cell>
        </row>
        <row r="21281">
          <cell r="A21281">
            <v>2019</v>
          </cell>
          <cell r="B21281" t="str">
            <v>Sinaloa</v>
          </cell>
          <cell r="F21281">
            <v>4090</v>
          </cell>
        </row>
        <row r="21282">
          <cell r="A21282">
            <v>2019</v>
          </cell>
          <cell r="B21282" t="str">
            <v>Sinaloa</v>
          </cell>
          <cell r="F21282">
            <v>3181</v>
          </cell>
        </row>
        <row r="21283">
          <cell r="A21283">
            <v>2019</v>
          </cell>
          <cell r="B21283" t="str">
            <v>Sinaloa</v>
          </cell>
          <cell r="F21283">
            <v>3736</v>
          </cell>
        </row>
        <row r="21284">
          <cell r="A21284">
            <v>2019</v>
          </cell>
          <cell r="B21284" t="str">
            <v>Sinaloa</v>
          </cell>
          <cell r="F21284">
            <v>2866</v>
          </cell>
        </row>
        <row r="21285">
          <cell r="A21285">
            <v>2019</v>
          </cell>
          <cell r="B21285" t="str">
            <v>Sinaloa</v>
          </cell>
          <cell r="F21285">
            <v>3398</v>
          </cell>
        </row>
        <row r="21286">
          <cell r="A21286">
            <v>2019</v>
          </cell>
          <cell r="B21286" t="str">
            <v>Sinaloa</v>
          </cell>
          <cell r="F21286">
            <v>2566</v>
          </cell>
        </row>
        <row r="21287">
          <cell r="A21287">
            <v>2019</v>
          </cell>
          <cell r="B21287" t="str">
            <v>Sinaloa</v>
          </cell>
          <cell r="F21287">
            <v>3077</v>
          </cell>
        </row>
        <row r="21288">
          <cell r="A21288">
            <v>2019</v>
          </cell>
          <cell r="B21288" t="str">
            <v>Sinaloa</v>
          </cell>
          <cell r="F21288">
            <v>2279</v>
          </cell>
        </row>
        <row r="21289">
          <cell r="A21289">
            <v>2019</v>
          </cell>
          <cell r="B21289" t="str">
            <v>Sinaloa</v>
          </cell>
          <cell r="F21289">
            <v>2769</v>
          </cell>
        </row>
        <row r="21290">
          <cell r="A21290">
            <v>2019</v>
          </cell>
          <cell r="B21290" t="str">
            <v>Sinaloa</v>
          </cell>
          <cell r="F21290">
            <v>2011</v>
          </cell>
        </row>
        <row r="21291">
          <cell r="A21291">
            <v>2019</v>
          </cell>
          <cell r="B21291" t="str">
            <v>Sinaloa</v>
          </cell>
          <cell r="F21291">
            <v>2478</v>
          </cell>
        </row>
        <row r="21292">
          <cell r="A21292">
            <v>2019</v>
          </cell>
          <cell r="B21292" t="str">
            <v>Sinaloa</v>
          </cell>
          <cell r="F21292">
            <v>1761</v>
          </cell>
        </row>
        <row r="21293">
          <cell r="A21293">
            <v>2019</v>
          </cell>
          <cell r="B21293" t="str">
            <v>Sinaloa</v>
          </cell>
          <cell r="F21293">
            <v>2203</v>
          </cell>
        </row>
        <row r="21294">
          <cell r="A21294">
            <v>2019</v>
          </cell>
          <cell r="B21294" t="str">
            <v>Sinaloa</v>
          </cell>
          <cell r="F21294">
            <v>1528</v>
          </cell>
        </row>
        <row r="21295">
          <cell r="A21295">
            <v>2019</v>
          </cell>
          <cell r="B21295" t="str">
            <v>Sinaloa</v>
          </cell>
          <cell r="F21295">
            <v>1944</v>
          </cell>
        </row>
        <row r="21296">
          <cell r="A21296">
            <v>2019</v>
          </cell>
          <cell r="B21296" t="str">
            <v>Sinaloa</v>
          </cell>
          <cell r="F21296">
            <v>1312</v>
          </cell>
        </row>
        <row r="21297">
          <cell r="A21297">
            <v>2019</v>
          </cell>
          <cell r="B21297" t="str">
            <v>Sinaloa</v>
          </cell>
          <cell r="F21297">
            <v>1700</v>
          </cell>
        </row>
        <row r="21298">
          <cell r="A21298">
            <v>2019</v>
          </cell>
          <cell r="B21298" t="str">
            <v>Sinaloa</v>
          </cell>
          <cell r="F21298">
            <v>1114</v>
          </cell>
        </row>
        <row r="21299">
          <cell r="A21299">
            <v>2019</v>
          </cell>
          <cell r="B21299" t="str">
            <v>Sinaloa</v>
          </cell>
          <cell r="F21299">
            <v>1468</v>
          </cell>
        </row>
        <row r="21300">
          <cell r="A21300">
            <v>2019</v>
          </cell>
          <cell r="B21300" t="str">
            <v>Sinaloa</v>
          </cell>
          <cell r="F21300">
            <v>933</v>
          </cell>
        </row>
        <row r="21301">
          <cell r="A21301">
            <v>2019</v>
          </cell>
          <cell r="B21301" t="str">
            <v>Sinaloa</v>
          </cell>
          <cell r="F21301">
            <v>1251</v>
          </cell>
        </row>
        <row r="21302">
          <cell r="A21302">
            <v>2019</v>
          </cell>
          <cell r="B21302" t="str">
            <v>Sinaloa</v>
          </cell>
          <cell r="F21302">
            <v>769</v>
          </cell>
        </row>
        <row r="21303">
          <cell r="A21303">
            <v>2019</v>
          </cell>
          <cell r="B21303" t="str">
            <v>Sinaloa</v>
          </cell>
          <cell r="F21303">
            <v>1053</v>
          </cell>
        </row>
        <row r="21304">
          <cell r="A21304">
            <v>2019</v>
          </cell>
          <cell r="B21304" t="str">
            <v>Sinaloa</v>
          </cell>
          <cell r="F21304">
            <v>626</v>
          </cell>
        </row>
        <row r="21305">
          <cell r="A21305">
            <v>2019</v>
          </cell>
          <cell r="B21305" t="str">
            <v>Sinaloa</v>
          </cell>
          <cell r="F21305">
            <v>877</v>
          </cell>
        </row>
        <row r="21306">
          <cell r="A21306">
            <v>2019</v>
          </cell>
          <cell r="B21306" t="str">
            <v>Sinaloa</v>
          </cell>
          <cell r="F21306">
            <v>501</v>
          </cell>
        </row>
        <row r="21307">
          <cell r="A21307">
            <v>2019</v>
          </cell>
          <cell r="B21307" t="str">
            <v>Sinaloa</v>
          </cell>
          <cell r="F21307">
            <v>720</v>
          </cell>
        </row>
        <row r="21308">
          <cell r="A21308">
            <v>2019</v>
          </cell>
          <cell r="B21308" t="str">
            <v>Sinaloa</v>
          </cell>
          <cell r="F21308">
            <v>396</v>
          </cell>
        </row>
        <row r="21309">
          <cell r="A21309">
            <v>2019</v>
          </cell>
          <cell r="B21309" t="str">
            <v>Sinaloa</v>
          </cell>
          <cell r="F21309">
            <v>581</v>
          </cell>
        </row>
        <row r="21310">
          <cell r="A21310">
            <v>2019</v>
          </cell>
          <cell r="B21310" t="str">
            <v>Sinaloa</v>
          </cell>
          <cell r="F21310">
            <v>308</v>
          </cell>
        </row>
        <row r="21311">
          <cell r="A21311">
            <v>2019</v>
          </cell>
          <cell r="B21311" t="str">
            <v>Sinaloa</v>
          </cell>
          <cell r="F21311">
            <v>463</v>
          </cell>
        </row>
        <row r="21312">
          <cell r="A21312">
            <v>2019</v>
          </cell>
          <cell r="B21312" t="str">
            <v>Sinaloa</v>
          </cell>
          <cell r="F21312">
            <v>235</v>
          </cell>
        </row>
        <row r="21313">
          <cell r="A21313">
            <v>2019</v>
          </cell>
          <cell r="B21313" t="str">
            <v>Sinaloa</v>
          </cell>
          <cell r="F21313">
            <v>362</v>
          </cell>
        </row>
        <row r="21314">
          <cell r="A21314">
            <v>2019</v>
          </cell>
          <cell r="B21314" t="str">
            <v>Sinaloa</v>
          </cell>
          <cell r="F21314">
            <v>176</v>
          </cell>
        </row>
        <row r="21315">
          <cell r="A21315">
            <v>2019</v>
          </cell>
          <cell r="B21315" t="str">
            <v>Sinaloa</v>
          </cell>
          <cell r="F21315">
            <v>277</v>
          </cell>
        </row>
        <row r="21316">
          <cell r="A21316">
            <v>2019</v>
          </cell>
          <cell r="B21316" t="str">
            <v>Sinaloa</v>
          </cell>
          <cell r="F21316">
            <v>129</v>
          </cell>
        </row>
        <row r="21317">
          <cell r="A21317">
            <v>2019</v>
          </cell>
          <cell r="B21317" t="str">
            <v>Sinaloa</v>
          </cell>
          <cell r="F21317">
            <v>206</v>
          </cell>
        </row>
        <row r="21318">
          <cell r="A21318">
            <v>2019</v>
          </cell>
          <cell r="B21318" t="str">
            <v>Sinaloa</v>
          </cell>
          <cell r="F21318">
            <v>92</v>
          </cell>
        </row>
        <row r="21319">
          <cell r="A21319">
            <v>2019</v>
          </cell>
          <cell r="B21319" t="str">
            <v>Sinaloa</v>
          </cell>
          <cell r="F21319">
            <v>149</v>
          </cell>
        </row>
        <row r="21320">
          <cell r="A21320">
            <v>2019</v>
          </cell>
          <cell r="B21320" t="str">
            <v>Sinaloa</v>
          </cell>
          <cell r="F21320">
            <v>63</v>
          </cell>
        </row>
        <row r="21321">
          <cell r="A21321">
            <v>2019</v>
          </cell>
          <cell r="B21321" t="str">
            <v>Sinaloa</v>
          </cell>
          <cell r="F21321">
            <v>105</v>
          </cell>
        </row>
        <row r="21322">
          <cell r="A21322">
            <v>2019</v>
          </cell>
          <cell r="B21322" t="str">
            <v>Sinaloa</v>
          </cell>
          <cell r="F21322">
            <v>43</v>
          </cell>
        </row>
        <row r="21323">
          <cell r="A21323">
            <v>2019</v>
          </cell>
          <cell r="B21323" t="str">
            <v>Sinaloa</v>
          </cell>
          <cell r="F21323">
            <v>72</v>
          </cell>
        </row>
        <row r="21324">
          <cell r="A21324">
            <v>2019</v>
          </cell>
          <cell r="B21324" t="str">
            <v>Sinaloa</v>
          </cell>
          <cell r="F21324">
            <v>28</v>
          </cell>
        </row>
        <row r="21325">
          <cell r="A21325">
            <v>2019</v>
          </cell>
          <cell r="B21325" t="str">
            <v>Sinaloa</v>
          </cell>
          <cell r="F21325">
            <v>47</v>
          </cell>
        </row>
        <row r="21326">
          <cell r="A21326">
            <v>2019</v>
          </cell>
          <cell r="B21326" t="str">
            <v>Sinaloa</v>
          </cell>
          <cell r="F21326">
            <v>18</v>
          </cell>
        </row>
        <row r="21327">
          <cell r="A21327">
            <v>2019</v>
          </cell>
          <cell r="B21327" t="str">
            <v>Sinaloa</v>
          </cell>
          <cell r="F21327">
            <v>30</v>
          </cell>
        </row>
        <row r="21328">
          <cell r="A21328">
            <v>2019</v>
          </cell>
          <cell r="B21328" t="str">
            <v>Sinaloa</v>
          </cell>
          <cell r="F21328">
            <v>11</v>
          </cell>
        </row>
        <row r="21329">
          <cell r="A21329">
            <v>2019</v>
          </cell>
          <cell r="B21329" t="str">
            <v>Sinaloa</v>
          </cell>
          <cell r="F21329">
            <v>19</v>
          </cell>
        </row>
        <row r="21330">
          <cell r="A21330">
            <v>2019</v>
          </cell>
          <cell r="B21330" t="str">
            <v>Sinaloa</v>
          </cell>
          <cell r="F21330">
            <v>7</v>
          </cell>
        </row>
        <row r="21331">
          <cell r="A21331">
            <v>2019</v>
          </cell>
          <cell r="B21331" t="str">
            <v>Sinaloa</v>
          </cell>
          <cell r="F21331">
            <v>11</v>
          </cell>
        </row>
        <row r="21332">
          <cell r="A21332">
            <v>2019</v>
          </cell>
          <cell r="B21332" t="str">
            <v>Sinaloa</v>
          </cell>
          <cell r="F21332">
            <v>3</v>
          </cell>
        </row>
        <row r="21333">
          <cell r="A21333">
            <v>2019</v>
          </cell>
          <cell r="B21333" t="str">
            <v>Sinaloa</v>
          </cell>
          <cell r="F21333">
            <v>6</v>
          </cell>
        </row>
        <row r="21334">
          <cell r="A21334">
            <v>2019</v>
          </cell>
          <cell r="B21334" t="str">
            <v>Sinaloa</v>
          </cell>
          <cell r="F21334">
            <v>2</v>
          </cell>
        </row>
        <row r="21335">
          <cell r="A21335">
            <v>2019</v>
          </cell>
          <cell r="B21335" t="str">
            <v>Sinaloa</v>
          </cell>
          <cell r="F21335">
            <v>3</v>
          </cell>
        </row>
        <row r="21336">
          <cell r="A21336">
            <v>2019</v>
          </cell>
          <cell r="B21336" t="str">
            <v>Sinaloa</v>
          </cell>
          <cell r="F21336">
            <v>1</v>
          </cell>
        </row>
        <row r="21337">
          <cell r="A21337">
            <v>2019</v>
          </cell>
          <cell r="B21337" t="str">
            <v>Sinaloa</v>
          </cell>
          <cell r="F21337">
            <v>2</v>
          </cell>
        </row>
        <row r="21338">
          <cell r="A21338">
            <v>2019</v>
          </cell>
          <cell r="B21338" t="str">
            <v>Sinaloa</v>
          </cell>
          <cell r="F21338">
            <v>0</v>
          </cell>
        </row>
        <row r="21339">
          <cell r="A21339">
            <v>2019</v>
          </cell>
          <cell r="B21339" t="str">
            <v>Sinaloa</v>
          </cell>
          <cell r="F21339">
            <v>1</v>
          </cell>
        </row>
        <row r="21340">
          <cell r="A21340">
            <v>2019</v>
          </cell>
          <cell r="B21340" t="str">
            <v>Sinaloa</v>
          </cell>
          <cell r="F21340">
            <v>0</v>
          </cell>
        </row>
        <row r="21341">
          <cell r="A21341">
            <v>2019</v>
          </cell>
          <cell r="B21341" t="str">
            <v>Sinaloa</v>
          </cell>
          <cell r="F21341">
            <v>0</v>
          </cell>
        </row>
        <row r="21342">
          <cell r="A21342">
            <v>2020</v>
          </cell>
          <cell r="B21342" t="str">
            <v>Sinaloa</v>
          </cell>
          <cell r="F21342">
            <v>25593</v>
          </cell>
        </row>
        <row r="21343">
          <cell r="A21343">
            <v>2020</v>
          </cell>
          <cell r="B21343" t="str">
            <v>Sinaloa</v>
          </cell>
          <cell r="F21343">
            <v>24669</v>
          </cell>
        </row>
        <row r="21344">
          <cell r="A21344">
            <v>2020</v>
          </cell>
          <cell r="B21344" t="str">
            <v>Sinaloa</v>
          </cell>
          <cell r="F21344">
            <v>25678</v>
          </cell>
        </row>
        <row r="21345">
          <cell r="A21345">
            <v>2020</v>
          </cell>
          <cell r="B21345" t="str">
            <v>Sinaloa</v>
          </cell>
          <cell r="F21345">
            <v>24778</v>
          </cell>
        </row>
        <row r="21346">
          <cell r="A21346">
            <v>2020</v>
          </cell>
          <cell r="B21346" t="str">
            <v>Sinaloa</v>
          </cell>
          <cell r="F21346">
            <v>25802</v>
          </cell>
        </row>
        <row r="21347">
          <cell r="A21347">
            <v>2020</v>
          </cell>
          <cell r="B21347" t="str">
            <v>Sinaloa</v>
          </cell>
          <cell r="F21347">
            <v>24914</v>
          </cell>
        </row>
        <row r="21348">
          <cell r="A21348">
            <v>2020</v>
          </cell>
          <cell r="B21348" t="str">
            <v>Sinaloa</v>
          </cell>
          <cell r="F21348">
            <v>25939</v>
          </cell>
        </row>
        <row r="21349">
          <cell r="A21349">
            <v>2020</v>
          </cell>
          <cell r="B21349" t="str">
            <v>Sinaloa</v>
          </cell>
          <cell r="F21349">
            <v>25061</v>
          </cell>
        </row>
        <row r="21350">
          <cell r="A21350">
            <v>2020</v>
          </cell>
          <cell r="B21350" t="str">
            <v>Sinaloa</v>
          </cell>
          <cell r="F21350">
            <v>26183</v>
          </cell>
        </row>
        <row r="21351">
          <cell r="A21351">
            <v>2020</v>
          </cell>
          <cell r="B21351" t="str">
            <v>Sinaloa</v>
          </cell>
          <cell r="F21351">
            <v>25250</v>
          </cell>
        </row>
        <row r="21352">
          <cell r="A21352">
            <v>2020</v>
          </cell>
          <cell r="B21352" t="str">
            <v>Sinaloa</v>
          </cell>
          <cell r="F21352">
            <v>26518</v>
          </cell>
        </row>
        <row r="21353">
          <cell r="A21353">
            <v>2020</v>
          </cell>
          <cell r="B21353" t="str">
            <v>Sinaloa</v>
          </cell>
          <cell r="F21353">
            <v>25449</v>
          </cell>
        </row>
        <row r="21354">
          <cell r="A21354">
            <v>2020</v>
          </cell>
          <cell r="B21354" t="str">
            <v>Sinaloa</v>
          </cell>
          <cell r="F21354">
            <v>26777</v>
          </cell>
        </row>
        <row r="21355">
          <cell r="A21355">
            <v>2020</v>
          </cell>
          <cell r="B21355" t="str">
            <v>Sinaloa</v>
          </cell>
          <cell r="F21355">
            <v>25583</v>
          </cell>
        </row>
        <row r="21356">
          <cell r="A21356">
            <v>2020</v>
          </cell>
          <cell r="B21356" t="str">
            <v>Sinaloa</v>
          </cell>
          <cell r="F21356">
            <v>26983</v>
          </cell>
        </row>
        <row r="21357">
          <cell r="A21357">
            <v>2020</v>
          </cell>
          <cell r="B21357" t="str">
            <v>Sinaloa</v>
          </cell>
          <cell r="F21357">
            <v>25697</v>
          </cell>
        </row>
        <row r="21358">
          <cell r="A21358">
            <v>2020</v>
          </cell>
          <cell r="B21358" t="str">
            <v>Sinaloa</v>
          </cell>
          <cell r="F21358">
            <v>27169</v>
          </cell>
        </row>
        <row r="21359">
          <cell r="A21359">
            <v>2020</v>
          </cell>
          <cell r="B21359" t="str">
            <v>Sinaloa</v>
          </cell>
          <cell r="F21359">
            <v>25810</v>
          </cell>
        </row>
        <row r="21360">
          <cell r="A21360">
            <v>2020</v>
          </cell>
          <cell r="B21360" t="str">
            <v>Sinaloa</v>
          </cell>
          <cell r="F21360">
            <v>27331</v>
          </cell>
        </row>
        <row r="21361">
          <cell r="A21361">
            <v>2020</v>
          </cell>
          <cell r="B21361" t="str">
            <v>Sinaloa</v>
          </cell>
          <cell r="F21361">
            <v>25936</v>
          </cell>
        </row>
        <row r="21362">
          <cell r="A21362">
            <v>2020</v>
          </cell>
          <cell r="B21362" t="str">
            <v>Sinaloa</v>
          </cell>
          <cell r="F21362">
            <v>27509</v>
          </cell>
        </row>
        <row r="21363">
          <cell r="A21363">
            <v>2020</v>
          </cell>
          <cell r="B21363" t="str">
            <v>Sinaloa</v>
          </cell>
          <cell r="F21363">
            <v>26093</v>
          </cell>
        </row>
        <row r="21364">
          <cell r="A21364">
            <v>2020</v>
          </cell>
          <cell r="B21364" t="str">
            <v>Sinaloa</v>
          </cell>
          <cell r="F21364">
            <v>27710</v>
          </cell>
        </row>
        <row r="21365">
          <cell r="A21365">
            <v>2020</v>
          </cell>
          <cell r="B21365" t="str">
            <v>Sinaloa</v>
          </cell>
          <cell r="F21365">
            <v>26282</v>
          </cell>
        </row>
        <row r="21366">
          <cell r="A21366">
            <v>2020</v>
          </cell>
          <cell r="B21366" t="str">
            <v>Sinaloa</v>
          </cell>
          <cell r="F21366">
            <v>27900</v>
          </cell>
        </row>
        <row r="21367">
          <cell r="A21367">
            <v>2020</v>
          </cell>
          <cell r="B21367" t="str">
            <v>Sinaloa</v>
          </cell>
          <cell r="F21367">
            <v>26469</v>
          </cell>
        </row>
        <row r="21368">
          <cell r="A21368">
            <v>2020</v>
          </cell>
          <cell r="B21368" t="str">
            <v>Sinaloa</v>
          </cell>
          <cell r="F21368">
            <v>28093</v>
          </cell>
        </row>
        <row r="21369">
          <cell r="A21369">
            <v>2020</v>
          </cell>
          <cell r="B21369" t="str">
            <v>Sinaloa</v>
          </cell>
          <cell r="F21369">
            <v>26640</v>
          </cell>
        </row>
        <row r="21370">
          <cell r="A21370">
            <v>2020</v>
          </cell>
          <cell r="B21370" t="str">
            <v>Sinaloa</v>
          </cell>
          <cell r="F21370">
            <v>28289</v>
          </cell>
        </row>
        <row r="21371">
          <cell r="A21371">
            <v>2020</v>
          </cell>
          <cell r="B21371" t="str">
            <v>Sinaloa</v>
          </cell>
          <cell r="F21371">
            <v>26816</v>
          </cell>
        </row>
        <row r="21372">
          <cell r="A21372">
            <v>2020</v>
          </cell>
          <cell r="B21372" t="str">
            <v>Sinaloa</v>
          </cell>
          <cell r="F21372">
            <v>28428</v>
          </cell>
        </row>
        <row r="21373">
          <cell r="A21373">
            <v>2020</v>
          </cell>
          <cell r="B21373" t="str">
            <v>Sinaloa</v>
          </cell>
          <cell r="F21373">
            <v>26951</v>
          </cell>
        </row>
        <row r="21374">
          <cell r="A21374">
            <v>2020</v>
          </cell>
          <cell r="B21374" t="str">
            <v>Sinaloa</v>
          </cell>
          <cell r="F21374">
            <v>28450</v>
          </cell>
        </row>
        <row r="21375">
          <cell r="A21375">
            <v>2020</v>
          </cell>
          <cell r="B21375" t="str">
            <v>Sinaloa</v>
          </cell>
          <cell r="F21375">
            <v>26988</v>
          </cell>
        </row>
        <row r="21376">
          <cell r="A21376">
            <v>2020</v>
          </cell>
          <cell r="B21376" t="str">
            <v>Sinaloa</v>
          </cell>
          <cell r="F21376">
            <v>28380</v>
          </cell>
        </row>
        <row r="21377">
          <cell r="A21377">
            <v>2020</v>
          </cell>
          <cell r="B21377" t="str">
            <v>Sinaloa</v>
          </cell>
          <cell r="F21377">
            <v>26956</v>
          </cell>
        </row>
        <row r="21378">
          <cell r="A21378">
            <v>2020</v>
          </cell>
          <cell r="B21378" t="str">
            <v>Sinaloa</v>
          </cell>
          <cell r="F21378">
            <v>28286</v>
          </cell>
        </row>
        <row r="21379">
          <cell r="A21379">
            <v>2020</v>
          </cell>
          <cell r="B21379" t="str">
            <v>Sinaloa</v>
          </cell>
          <cell r="F21379">
            <v>26910</v>
          </cell>
        </row>
        <row r="21380">
          <cell r="A21380">
            <v>2020</v>
          </cell>
          <cell r="B21380" t="str">
            <v>Sinaloa</v>
          </cell>
          <cell r="F21380">
            <v>28182</v>
          </cell>
        </row>
        <row r="21381">
          <cell r="A21381">
            <v>2020</v>
          </cell>
          <cell r="B21381" t="str">
            <v>Sinaloa</v>
          </cell>
          <cell r="F21381">
            <v>26857</v>
          </cell>
        </row>
        <row r="21382">
          <cell r="A21382">
            <v>2020</v>
          </cell>
          <cell r="B21382" t="str">
            <v>Sinaloa</v>
          </cell>
          <cell r="F21382">
            <v>28037</v>
          </cell>
        </row>
        <row r="21383">
          <cell r="A21383">
            <v>2020</v>
          </cell>
          <cell r="B21383" t="str">
            <v>Sinaloa</v>
          </cell>
          <cell r="F21383">
            <v>26741</v>
          </cell>
        </row>
        <row r="21384">
          <cell r="A21384">
            <v>2020</v>
          </cell>
          <cell r="B21384" t="str">
            <v>Sinaloa</v>
          </cell>
          <cell r="F21384">
            <v>27872</v>
          </cell>
        </row>
        <row r="21385">
          <cell r="A21385">
            <v>2020</v>
          </cell>
          <cell r="B21385" t="str">
            <v>Sinaloa</v>
          </cell>
          <cell r="F21385">
            <v>26564</v>
          </cell>
        </row>
        <row r="21386">
          <cell r="A21386">
            <v>2020</v>
          </cell>
          <cell r="B21386" t="str">
            <v>Sinaloa</v>
          </cell>
          <cell r="F21386">
            <v>27711</v>
          </cell>
        </row>
        <row r="21387">
          <cell r="A21387">
            <v>2020</v>
          </cell>
          <cell r="B21387" t="str">
            <v>Sinaloa</v>
          </cell>
          <cell r="F21387">
            <v>26390</v>
          </cell>
        </row>
        <row r="21388">
          <cell r="A21388">
            <v>2020</v>
          </cell>
          <cell r="B21388" t="str">
            <v>Sinaloa</v>
          </cell>
          <cell r="F21388">
            <v>27539</v>
          </cell>
        </row>
        <row r="21389">
          <cell r="A21389">
            <v>2020</v>
          </cell>
          <cell r="B21389" t="str">
            <v>Sinaloa</v>
          </cell>
          <cell r="F21389">
            <v>26244</v>
          </cell>
        </row>
        <row r="21390">
          <cell r="A21390">
            <v>2020</v>
          </cell>
          <cell r="B21390" t="str">
            <v>Sinaloa</v>
          </cell>
          <cell r="F21390">
            <v>27375</v>
          </cell>
        </row>
        <row r="21391">
          <cell r="A21391">
            <v>2020</v>
          </cell>
          <cell r="B21391" t="str">
            <v>Sinaloa</v>
          </cell>
          <cell r="F21391">
            <v>26136</v>
          </cell>
        </row>
        <row r="21392">
          <cell r="A21392">
            <v>2020</v>
          </cell>
          <cell r="B21392" t="str">
            <v>Sinaloa</v>
          </cell>
          <cell r="F21392">
            <v>27215</v>
          </cell>
        </row>
        <row r="21393">
          <cell r="A21393">
            <v>2020</v>
          </cell>
          <cell r="B21393" t="str">
            <v>Sinaloa</v>
          </cell>
          <cell r="F21393">
            <v>26033</v>
          </cell>
        </row>
        <row r="21394">
          <cell r="A21394">
            <v>2020</v>
          </cell>
          <cell r="B21394" t="str">
            <v>Sinaloa</v>
          </cell>
          <cell r="F21394">
            <v>26970</v>
          </cell>
        </row>
        <row r="21395">
          <cell r="A21395">
            <v>2020</v>
          </cell>
          <cell r="B21395" t="str">
            <v>Sinaloa</v>
          </cell>
          <cell r="F21395">
            <v>25860</v>
          </cell>
        </row>
        <row r="21396">
          <cell r="A21396">
            <v>2020</v>
          </cell>
          <cell r="B21396" t="str">
            <v>Sinaloa</v>
          </cell>
          <cell r="F21396">
            <v>26604</v>
          </cell>
        </row>
        <row r="21397">
          <cell r="A21397">
            <v>2020</v>
          </cell>
          <cell r="B21397" t="str">
            <v>Sinaloa</v>
          </cell>
          <cell r="F21397">
            <v>25599</v>
          </cell>
        </row>
        <row r="21398">
          <cell r="A21398">
            <v>2020</v>
          </cell>
          <cell r="B21398" t="str">
            <v>Sinaloa</v>
          </cell>
          <cell r="F21398">
            <v>26121</v>
          </cell>
        </row>
        <row r="21399">
          <cell r="A21399">
            <v>2020</v>
          </cell>
          <cell r="B21399" t="str">
            <v>Sinaloa</v>
          </cell>
          <cell r="F21399">
            <v>25279</v>
          </cell>
        </row>
        <row r="21400">
          <cell r="A21400">
            <v>2020</v>
          </cell>
          <cell r="B21400" t="str">
            <v>Sinaloa</v>
          </cell>
          <cell r="F21400">
            <v>25502</v>
          </cell>
        </row>
        <row r="21401">
          <cell r="A21401">
            <v>2020</v>
          </cell>
          <cell r="B21401" t="str">
            <v>Sinaloa</v>
          </cell>
          <cell r="F21401">
            <v>24891</v>
          </cell>
        </row>
        <row r="21402">
          <cell r="A21402">
            <v>2020</v>
          </cell>
          <cell r="B21402" t="str">
            <v>Sinaloa</v>
          </cell>
          <cell r="F21402">
            <v>24821</v>
          </cell>
        </row>
        <row r="21403">
          <cell r="A21403">
            <v>2020</v>
          </cell>
          <cell r="B21403" t="str">
            <v>Sinaloa</v>
          </cell>
          <cell r="F21403">
            <v>24487</v>
          </cell>
        </row>
        <row r="21404">
          <cell r="A21404">
            <v>2020</v>
          </cell>
          <cell r="B21404" t="str">
            <v>Sinaloa</v>
          </cell>
          <cell r="F21404">
            <v>24173</v>
          </cell>
        </row>
        <row r="21405">
          <cell r="A21405">
            <v>2020</v>
          </cell>
          <cell r="B21405" t="str">
            <v>Sinaloa</v>
          </cell>
          <cell r="F21405">
            <v>24130</v>
          </cell>
        </row>
        <row r="21406">
          <cell r="A21406">
            <v>2020</v>
          </cell>
          <cell r="B21406" t="str">
            <v>Sinaloa</v>
          </cell>
          <cell r="F21406">
            <v>23540</v>
          </cell>
        </row>
        <row r="21407">
          <cell r="A21407">
            <v>2020</v>
          </cell>
          <cell r="B21407" t="str">
            <v>Sinaloa</v>
          </cell>
          <cell r="F21407">
            <v>23791</v>
          </cell>
        </row>
        <row r="21408">
          <cell r="A21408">
            <v>2020</v>
          </cell>
          <cell r="B21408" t="str">
            <v>Sinaloa</v>
          </cell>
          <cell r="F21408">
            <v>22913</v>
          </cell>
        </row>
        <row r="21409">
          <cell r="A21409">
            <v>2020</v>
          </cell>
          <cell r="B21409" t="str">
            <v>Sinaloa</v>
          </cell>
          <cell r="F21409">
            <v>23448</v>
          </cell>
        </row>
        <row r="21410">
          <cell r="A21410">
            <v>2020</v>
          </cell>
          <cell r="B21410" t="str">
            <v>Sinaloa</v>
          </cell>
          <cell r="F21410">
            <v>22312</v>
          </cell>
        </row>
        <row r="21411">
          <cell r="A21411">
            <v>2020</v>
          </cell>
          <cell r="B21411" t="str">
            <v>Sinaloa</v>
          </cell>
          <cell r="F21411">
            <v>23104</v>
          </cell>
        </row>
        <row r="21412">
          <cell r="A21412">
            <v>2020</v>
          </cell>
          <cell r="B21412" t="str">
            <v>Sinaloa</v>
          </cell>
          <cell r="F21412">
            <v>21746</v>
          </cell>
        </row>
        <row r="21413">
          <cell r="A21413">
            <v>2020</v>
          </cell>
          <cell r="B21413" t="str">
            <v>Sinaloa</v>
          </cell>
          <cell r="F21413">
            <v>22781</v>
          </cell>
        </row>
        <row r="21414">
          <cell r="A21414">
            <v>2020</v>
          </cell>
          <cell r="B21414" t="str">
            <v>Sinaloa</v>
          </cell>
          <cell r="F21414">
            <v>21220</v>
          </cell>
        </row>
        <row r="21415">
          <cell r="A21415">
            <v>2020</v>
          </cell>
          <cell r="B21415" t="str">
            <v>Sinaloa</v>
          </cell>
          <cell r="F21415">
            <v>22491</v>
          </cell>
        </row>
        <row r="21416">
          <cell r="A21416">
            <v>2020</v>
          </cell>
          <cell r="B21416" t="str">
            <v>Sinaloa</v>
          </cell>
          <cell r="F21416">
            <v>20740</v>
          </cell>
        </row>
        <row r="21417">
          <cell r="A21417">
            <v>2020</v>
          </cell>
          <cell r="B21417" t="str">
            <v>Sinaloa</v>
          </cell>
          <cell r="F21417">
            <v>22227</v>
          </cell>
        </row>
        <row r="21418">
          <cell r="A21418">
            <v>2020</v>
          </cell>
          <cell r="B21418" t="str">
            <v>Sinaloa</v>
          </cell>
          <cell r="F21418">
            <v>20325</v>
          </cell>
        </row>
        <row r="21419">
          <cell r="A21419">
            <v>2020</v>
          </cell>
          <cell r="B21419" t="str">
            <v>Sinaloa</v>
          </cell>
          <cell r="F21419">
            <v>21992</v>
          </cell>
        </row>
        <row r="21420">
          <cell r="A21420">
            <v>2020</v>
          </cell>
          <cell r="B21420" t="str">
            <v>Sinaloa</v>
          </cell>
          <cell r="F21420">
            <v>19983</v>
          </cell>
        </row>
        <row r="21421">
          <cell r="A21421">
            <v>2020</v>
          </cell>
          <cell r="B21421" t="str">
            <v>Sinaloa</v>
          </cell>
          <cell r="F21421">
            <v>21774</v>
          </cell>
        </row>
        <row r="21422">
          <cell r="A21422">
            <v>2020</v>
          </cell>
          <cell r="B21422" t="str">
            <v>Sinaloa</v>
          </cell>
          <cell r="F21422">
            <v>19734</v>
          </cell>
        </row>
        <row r="21423">
          <cell r="A21423">
            <v>2020</v>
          </cell>
          <cell r="B21423" t="str">
            <v>Sinaloa</v>
          </cell>
          <cell r="F21423">
            <v>21568</v>
          </cell>
        </row>
        <row r="21424">
          <cell r="A21424">
            <v>2020</v>
          </cell>
          <cell r="B21424" t="str">
            <v>Sinaloa</v>
          </cell>
          <cell r="F21424">
            <v>19586</v>
          </cell>
        </row>
        <row r="21425">
          <cell r="A21425">
            <v>2020</v>
          </cell>
          <cell r="B21425" t="str">
            <v>Sinaloa</v>
          </cell>
          <cell r="F21425">
            <v>21391</v>
          </cell>
        </row>
        <row r="21426">
          <cell r="A21426">
            <v>2020</v>
          </cell>
          <cell r="B21426" t="str">
            <v>Sinaloa</v>
          </cell>
          <cell r="F21426">
            <v>19524</v>
          </cell>
        </row>
        <row r="21427">
          <cell r="A21427">
            <v>2020</v>
          </cell>
          <cell r="B21427" t="str">
            <v>Sinaloa</v>
          </cell>
          <cell r="F21427">
            <v>21251</v>
          </cell>
        </row>
        <row r="21428">
          <cell r="A21428">
            <v>2020</v>
          </cell>
          <cell r="B21428" t="str">
            <v>Sinaloa</v>
          </cell>
          <cell r="F21428">
            <v>19532</v>
          </cell>
        </row>
        <row r="21429">
          <cell r="A21429">
            <v>2020</v>
          </cell>
          <cell r="B21429" t="str">
            <v>Sinaloa</v>
          </cell>
          <cell r="F21429">
            <v>21138</v>
          </cell>
        </row>
        <row r="21430">
          <cell r="A21430">
            <v>2020</v>
          </cell>
          <cell r="B21430" t="str">
            <v>Sinaloa</v>
          </cell>
          <cell r="F21430">
            <v>19586</v>
          </cell>
        </row>
        <row r="21431">
          <cell r="A21431">
            <v>2020</v>
          </cell>
          <cell r="B21431" t="str">
            <v>Sinaloa</v>
          </cell>
          <cell r="F21431">
            <v>21045</v>
          </cell>
        </row>
        <row r="21432">
          <cell r="A21432">
            <v>2020</v>
          </cell>
          <cell r="B21432" t="str">
            <v>Sinaloa</v>
          </cell>
          <cell r="F21432">
            <v>19593</v>
          </cell>
        </row>
        <row r="21433">
          <cell r="A21433">
            <v>2020</v>
          </cell>
          <cell r="B21433" t="str">
            <v>Sinaloa</v>
          </cell>
          <cell r="F21433">
            <v>20894</v>
          </cell>
        </row>
        <row r="21434">
          <cell r="A21434">
            <v>2020</v>
          </cell>
          <cell r="B21434" t="str">
            <v>Sinaloa</v>
          </cell>
          <cell r="F21434">
            <v>19498</v>
          </cell>
        </row>
        <row r="21435">
          <cell r="A21435">
            <v>2020</v>
          </cell>
          <cell r="B21435" t="str">
            <v>Sinaloa</v>
          </cell>
          <cell r="F21435">
            <v>20652</v>
          </cell>
        </row>
        <row r="21436">
          <cell r="A21436">
            <v>2020</v>
          </cell>
          <cell r="B21436" t="str">
            <v>Sinaloa</v>
          </cell>
          <cell r="F21436">
            <v>19311</v>
          </cell>
        </row>
        <row r="21437">
          <cell r="A21437">
            <v>2020</v>
          </cell>
          <cell r="B21437" t="str">
            <v>Sinaloa</v>
          </cell>
          <cell r="F21437">
            <v>20339</v>
          </cell>
        </row>
        <row r="21438">
          <cell r="A21438">
            <v>2020</v>
          </cell>
          <cell r="B21438" t="str">
            <v>Sinaloa</v>
          </cell>
          <cell r="F21438">
            <v>19021</v>
          </cell>
        </row>
        <row r="21439">
          <cell r="A21439">
            <v>2020</v>
          </cell>
          <cell r="B21439" t="str">
            <v>Sinaloa</v>
          </cell>
          <cell r="F21439">
            <v>19954</v>
          </cell>
        </row>
        <row r="21440">
          <cell r="A21440">
            <v>2020</v>
          </cell>
          <cell r="B21440" t="str">
            <v>Sinaloa</v>
          </cell>
          <cell r="F21440">
            <v>18634</v>
          </cell>
        </row>
        <row r="21441">
          <cell r="A21441">
            <v>2020</v>
          </cell>
          <cell r="B21441" t="str">
            <v>Sinaloa</v>
          </cell>
          <cell r="F21441">
            <v>19511</v>
          </cell>
        </row>
        <row r="21442">
          <cell r="A21442">
            <v>2020</v>
          </cell>
          <cell r="B21442" t="str">
            <v>Sinaloa</v>
          </cell>
          <cell r="F21442">
            <v>18181</v>
          </cell>
        </row>
        <row r="21443">
          <cell r="A21443">
            <v>2020</v>
          </cell>
          <cell r="B21443" t="str">
            <v>Sinaloa</v>
          </cell>
          <cell r="F21443">
            <v>19033</v>
          </cell>
        </row>
        <row r="21444">
          <cell r="A21444">
            <v>2020</v>
          </cell>
          <cell r="B21444" t="str">
            <v>Sinaloa</v>
          </cell>
          <cell r="F21444">
            <v>17686</v>
          </cell>
        </row>
        <row r="21445">
          <cell r="A21445">
            <v>2020</v>
          </cell>
          <cell r="B21445" t="str">
            <v>Sinaloa</v>
          </cell>
          <cell r="F21445">
            <v>18533</v>
          </cell>
        </row>
        <row r="21446">
          <cell r="A21446">
            <v>2020</v>
          </cell>
          <cell r="B21446" t="str">
            <v>Sinaloa</v>
          </cell>
          <cell r="F21446">
            <v>17159</v>
          </cell>
        </row>
        <row r="21447">
          <cell r="A21447">
            <v>2020</v>
          </cell>
          <cell r="B21447" t="str">
            <v>Sinaloa</v>
          </cell>
          <cell r="F21447">
            <v>18024</v>
          </cell>
        </row>
        <row r="21448">
          <cell r="A21448">
            <v>2020</v>
          </cell>
          <cell r="B21448" t="str">
            <v>Sinaloa</v>
          </cell>
          <cell r="F21448">
            <v>16623</v>
          </cell>
        </row>
        <row r="21449">
          <cell r="A21449">
            <v>2020</v>
          </cell>
          <cell r="B21449" t="str">
            <v>Sinaloa</v>
          </cell>
          <cell r="F21449">
            <v>17519</v>
          </cell>
        </row>
        <row r="21450">
          <cell r="A21450">
            <v>2020</v>
          </cell>
          <cell r="B21450" t="str">
            <v>Sinaloa</v>
          </cell>
          <cell r="F21450">
            <v>16093</v>
          </cell>
        </row>
        <row r="21451">
          <cell r="A21451">
            <v>2020</v>
          </cell>
          <cell r="B21451" t="str">
            <v>Sinaloa</v>
          </cell>
          <cell r="F21451">
            <v>17028</v>
          </cell>
        </row>
        <row r="21452">
          <cell r="A21452">
            <v>2020</v>
          </cell>
          <cell r="B21452" t="str">
            <v>Sinaloa</v>
          </cell>
          <cell r="F21452">
            <v>15572</v>
          </cell>
        </row>
        <row r="21453">
          <cell r="A21453">
            <v>2020</v>
          </cell>
          <cell r="B21453" t="str">
            <v>Sinaloa</v>
          </cell>
          <cell r="F21453">
            <v>16544</v>
          </cell>
        </row>
        <row r="21454">
          <cell r="A21454">
            <v>2020</v>
          </cell>
          <cell r="B21454" t="str">
            <v>Sinaloa</v>
          </cell>
          <cell r="F21454">
            <v>15054</v>
          </cell>
        </row>
        <row r="21455">
          <cell r="A21455">
            <v>2020</v>
          </cell>
          <cell r="B21455" t="str">
            <v>Sinaloa</v>
          </cell>
          <cell r="F21455">
            <v>16056</v>
          </cell>
        </row>
        <row r="21456">
          <cell r="A21456">
            <v>2020</v>
          </cell>
          <cell r="B21456" t="str">
            <v>Sinaloa</v>
          </cell>
          <cell r="F21456">
            <v>14530</v>
          </cell>
        </row>
        <row r="21457">
          <cell r="A21457">
            <v>2020</v>
          </cell>
          <cell r="B21457" t="str">
            <v>Sinaloa</v>
          </cell>
          <cell r="F21457">
            <v>15559</v>
          </cell>
        </row>
        <row r="21458">
          <cell r="A21458">
            <v>2020</v>
          </cell>
          <cell r="B21458" t="str">
            <v>Sinaloa</v>
          </cell>
          <cell r="F21458">
            <v>14000</v>
          </cell>
        </row>
        <row r="21459">
          <cell r="A21459">
            <v>2020</v>
          </cell>
          <cell r="B21459" t="str">
            <v>Sinaloa</v>
          </cell>
          <cell r="F21459">
            <v>15049</v>
          </cell>
        </row>
        <row r="21460">
          <cell r="A21460">
            <v>2020</v>
          </cell>
          <cell r="B21460" t="str">
            <v>Sinaloa</v>
          </cell>
          <cell r="F21460">
            <v>13454</v>
          </cell>
        </row>
        <row r="21461">
          <cell r="A21461">
            <v>2020</v>
          </cell>
          <cell r="B21461" t="str">
            <v>Sinaloa</v>
          </cell>
          <cell r="F21461">
            <v>14517</v>
          </cell>
        </row>
        <row r="21462">
          <cell r="A21462">
            <v>2020</v>
          </cell>
          <cell r="B21462" t="str">
            <v>Sinaloa</v>
          </cell>
          <cell r="F21462">
            <v>12886</v>
          </cell>
        </row>
        <row r="21463">
          <cell r="A21463">
            <v>2020</v>
          </cell>
          <cell r="B21463" t="str">
            <v>Sinaloa</v>
          </cell>
          <cell r="F21463">
            <v>13956</v>
          </cell>
        </row>
        <row r="21464">
          <cell r="A21464">
            <v>2020</v>
          </cell>
          <cell r="B21464" t="str">
            <v>Sinaloa</v>
          </cell>
          <cell r="F21464">
            <v>12297</v>
          </cell>
        </row>
        <row r="21465">
          <cell r="A21465">
            <v>2020</v>
          </cell>
          <cell r="B21465" t="str">
            <v>Sinaloa</v>
          </cell>
          <cell r="F21465">
            <v>13364</v>
          </cell>
        </row>
        <row r="21466">
          <cell r="A21466">
            <v>2020</v>
          </cell>
          <cell r="B21466" t="str">
            <v>Sinaloa</v>
          </cell>
          <cell r="F21466">
            <v>11692</v>
          </cell>
        </row>
        <row r="21467">
          <cell r="A21467">
            <v>2020</v>
          </cell>
          <cell r="B21467" t="str">
            <v>Sinaloa</v>
          </cell>
          <cell r="F21467">
            <v>12747</v>
          </cell>
        </row>
        <row r="21468">
          <cell r="A21468">
            <v>2020</v>
          </cell>
          <cell r="B21468" t="str">
            <v>Sinaloa</v>
          </cell>
          <cell r="F21468">
            <v>11075</v>
          </cell>
        </row>
        <row r="21469">
          <cell r="A21469">
            <v>2020</v>
          </cell>
          <cell r="B21469" t="str">
            <v>Sinaloa</v>
          </cell>
          <cell r="F21469">
            <v>12116</v>
          </cell>
        </row>
        <row r="21470">
          <cell r="A21470">
            <v>2020</v>
          </cell>
          <cell r="B21470" t="str">
            <v>Sinaloa</v>
          </cell>
          <cell r="F21470">
            <v>10461</v>
          </cell>
        </row>
        <row r="21471">
          <cell r="A21471">
            <v>2020</v>
          </cell>
          <cell r="B21471" t="str">
            <v>Sinaloa</v>
          </cell>
          <cell r="F21471">
            <v>11486</v>
          </cell>
        </row>
        <row r="21472">
          <cell r="A21472">
            <v>2020</v>
          </cell>
          <cell r="B21472" t="str">
            <v>Sinaloa</v>
          </cell>
          <cell r="F21472">
            <v>9856</v>
          </cell>
        </row>
        <row r="21473">
          <cell r="A21473">
            <v>2020</v>
          </cell>
          <cell r="B21473" t="str">
            <v>Sinaloa</v>
          </cell>
          <cell r="F21473">
            <v>10873</v>
          </cell>
        </row>
        <row r="21474">
          <cell r="A21474">
            <v>2020</v>
          </cell>
          <cell r="B21474" t="str">
            <v>Sinaloa</v>
          </cell>
          <cell r="F21474">
            <v>9255</v>
          </cell>
        </row>
        <row r="21475">
          <cell r="A21475">
            <v>2020</v>
          </cell>
          <cell r="B21475" t="str">
            <v>Sinaloa</v>
          </cell>
          <cell r="F21475">
            <v>10274</v>
          </cell>
        </row>
        <row r="21476">
          <cell r="A21476">
            <v>2020</v>
          </cell>
          <cell r="B21476" t="str">
            <v>Sinaloa</v>
          </cell>
          <cell r="F21476">
            <v>8674</v>
          </cell>
        </row>
        <row r="21477">
          <cell r="A21477">
            <v>2020</v>
          </cell>
          <cell r="B21477" t="str">
            <v>Sinaloa</v>
          </cell>
          <cell r="F21477">
            <v>9682</v>
          </cell>
        </row>
        <row r="21478">
          <cell r="A21478">
            <v>2020</v>
          </cell>
          <cell r="B21478" t="str">
            <v>Sinaloa</v>
          </cell>
          <cell r="F21478">
            <v>8114</v>
          </cell>
        </row>
        <row r="21479">
          <cell r="A21479">
            <v>2020</v>
          </cell>
          <cell r="B21479" t="str">
            <v>Sinaloa</v>
          </cell>
          <cell r="F21479">
            <v>9097</v>
          </cell>
        </row>
        <row r="21480">
          <cell r="A21480">
            <v>2020</v>
          </cell>
          <cell r="B21480" t="str">
            <v>Sinaloa</v>
          </cell>
          <cell r="F21480">
            <v>7561</v>
          </cell>
        </row>
        <row r="21481">
          <cell r="A21481">
            <v>2020</v>
          </cell>
          <cell r="B21481" t="str">
            <v>Sinaloa</v>
          </cell>
          <cell r="F21481">
            <v>8521</v>
          </cell>
        </row>
        <row r="21482">
          <cell r="A21482">
            <v>2020</v>
          </cell>
          <cell r="B21482" t="str">
            <v>Sinaloa</v>
          </cell>
          <cell r="F21482">
            <v>7080</v>
          </cell>
        </row>
        <row r="21483">
          <cell r="A21483">
            <v>2020</v>
          </cell>
          <cell r="B21483" t="str">
            <v>Sinaloa</v>
          </cell>
          <cell r="F21483">
            <v>8023</v>
          </cell>
        </row>
        <row r="21484">
          <cell r="A21484">
            <v>2020</v>
          </cell>
          <cell r="B21484" t="str">
            <v>Sinaloa</v>
          </cell>
          <cell r="F21484">
            <v>6643</v>
          </cell>
        </row>
        <row r="21485">
          <cell r="A21485">
            <v>2020</v>
          </cell>
          <cell r="B21485" t="str">
            <v>Sinaloa</v>
          </cell>
          <cell r="F21485">
            <v>7562</v>
          </cell>
        </row>
        <row r="21486">
          <cell r="A21486">
            <v>2020</v>
          </cell>
          <cell r="B21486" t="str">
            <v>Sinaloa</v>
          </cell>
          <cell r="F21486">
            <v>6201</v>
          </cell>
        </row>
        <row r="21487">
          <cell r="A21487">
            <v>2020</v>
          </cell>
          <cell r="B21487" t="str">
            <v>Sinaloa</v>
          </cell>
          <cell r="F21487">
            <v>7085</v>
          </cell>
        </row>
        <row r="21488">
          <cell r="A21488">
            <v>2020</v>
          </cell>
          <cell r="B21488" t="str">
            <v>Sinaloa</v>
          </cell>
          <cell r="F21488">
            <v>5778</v>
          </cell>
        </row>
        <row r="21489">
          <cell r="A21489">
            <v>2020</v>
          </cell>
          <cell r="B21489" t="str">
            <v>Sinaloa</v>
          </cell>
          <cell r="F21489">
            <v>6629</v>
          </cell>
        </row>
        <row r="21490">
          <cell r="A21490">
            <v>2020</v>
          </cell>
          <cell r="B21490" t="str">
            <v>Sinaloa</v>
          </cell>
          <cell r="F21490">
            <v>5376</v>
          </cell>
        </row>
        <row r="21491">
          <cell r="A21491">
            <v>2020</v>
          </cell>
          <cell r="B21491" t="str">
            <v>Sinaloa</v>
          </cell>
          <cell r="F21491">
            <v>6193</v>
          </cell>
        </row>
        <row r="21492">
          <cell r="A21492">
            <v>2020</v>
          </cell>
          <cell r="B21492" t="str">
            <v>Sinaloa</v>
          </cell>
          <cell r="F21492">
            <v>4995</v>
          </cell>
        </row>
        <row r="21493">
          <cell r="A21493">
            <v>2020</v>
          </cell>
          <cell r="B21493" t="str">
            <v>Sinaloa</v>
          </cell>
          <cell r="F21493">
            <v>5775</v>
          </cell>
        </row>
        <row r="21494">
          <cell r="A21494">
            <v>2020</v>
          </cell>
          <cell r="B21494" t="str">
            <v>Sinaloa</v>
          </cell>
          <cell r="F21494">
            <v>4628</v>
          </cell>
        </row>
        <row r="21495">
          <cell r="A21495">
            <v>2020</v>
          </cell>
          <cell r="B21495" t="str">
            <v>Sinaloa</v>
          </cell>
          <cell r="F21495">
            <v>5365</v>
          </cell>
        </row>
        <row r="21496">
          <cell r="A21496">
            <v>2020</v>
          </cell>
          <cell r="B21496" t="str">
            <v>Sinaloa</v>
          </cell>
          <cell r="F21496">
            <v>4271</v>
          </cell>
        </row>
        <row r="21497">
          <cell r="A21497">
            <v>2020</v>
          </cell>
          <cell r="B21497" t="str">
            <v>Sinaloa</v>
          </cell>
          <cell r="F21497">
            <v>4967</v>
          </cell>
        </row>
        <row r="21498">
          <cell r="A21498">
            <v>2020</v>
          </cell>
          <cell r="B21498" t="str">
            <v>Sinaloa</v>
          </cell>
          <cell r="F21498">
            <v>3936</v>
          </cell>
        </row>
        <row r="21499">
          <cell r="A21499">
            <v>2020</v>
          </cell>
          <cell r="B21499" t="str">
            <v>Sinaloa</v>
          </cell>
          <cell r="F21499">
            <v>4595</v>
          </cell>
        </row>
        <row r="21500">
          <cell r="A21500">
            <v>2020</v>
          </cell>
          <cell r="B21500" t="str">
            <v>Sinaloa</v>
          </cell>
          <cell r="F21500">
            <v>3609</v>
          </cell>
        </row>
        <row r="21501">
          <cell r="A21501">
            <v>2020</v>
          </cell>
          <cell r="B21501" t="str">
            <v>Sinaloa</v>
          </cell>
          <cell r="F21501">
            <v>4234</v>
          </cell>
        </row>
        <row r="21502">
          <cell r="A21502">
            <v>2020</v>
          </cell>
          <cell r="B21502" t="str">
            <v>Sinaloa</v>
          </cell>
          <cell r="F21502">
            <v>3278</v>
          </cell>
        </row>
        <row r="21503">
          <cell r="A21503">
            <v>2020</v>
          </cell>
          <cell r="B21503" t="str">
            <v>Sinaloa</v>
          </cell>
          <cell r="F21503">
            <v>3871</v>
          </cell>
        </row>
        <row r="21504">
          <cell r="A21504">
            <v>2020</v>
          </cell>
          <cell r="B21504" t="str">
            <v>Sinaloa</v>
          </cell>
          <cell r="F21504">
            <v>2953</v>
          </cell>
        </row>
        <row r="21505">
          <cell r="A21505">
            <v>2020</v>
          </cell>
          <cell r="B21505" t="str">
            <v>Sinaloa</v>
          </cell>
          <cell r="F21505">
            <v>3518</v>
          </cell>
        </row>
        <row r="21506">
          <cell r="A21506">
            <v>2020</v>
          </cell>
          <cell r="B21506" t="str">
            <v>Sinaloa</v>
          </cell>
          <cell r="F21506">
            <v>2645</v>
          </cell>
        </row>
        <row r="21507">
          <cell r="A21507">
            <v>2020</v>
          </cell>
          <cell r="B21507" t="str">
            <v>Sinaloa</v>
          </cell>
          <cell r="F21507">
            <v>3183</v>
          </cell>
        </row>
        <row r="21508">
          <cell r="A21508">
            <v>2020</v>
          </cell>
          <cell r="B21508" t="str">
            <v>Sinaloa</v>
          </cell>
          <cell r="F21508">
            <v>2352</v>
          </cell>
        </row>
        <row r="21509">
          <cell r="A21509">
            <v>2020</v>
          </cell>
          <cell r="B21509" t="str">
            <v>Sinaloa</v>
          </cell>
          <cell r="F21509">
            <v>2865</v>
          </cell>
        </row>
        <row r="21510">
          <cell r="A21510">
            <v>2020</v>
          </cell>
          <cell r="B21510" t="str">
            <v>Sinaloa</v>
          </cell>
          <cell r="F21510">
            <v>2076</v>
          </cell>
        </row>
        <row r="21511">
          <cell r="A21511">
            <v>2020</v>
          </cell>
          <cell r="B21511" t="str">
            <v>Sinaloa</v>
          </cell>
          <cell r="F21511">
            <v>2561</v>
          </cell>
        </row>
        <row r="21512">
          <cell r="A21512">
            <v>2020</v>
          </cell>
          <cell r="B21512" t="str">
            <v>Sinaloa</v>
          </cell>
          <cell r="F21512">
            <v>1818</v>
          </cell>
        </row>
        <row r="21513">
          <cell r="A21513">
            <v>2020</v>
          </cell>
          <cell r="B21513" t="str">
            <v>Sinaloa</v>
          </cell>
          <cell r="F21513">
            <v>2275</v>
          </cell>
        </row>
        <row r="21514">
          <cell r="A21514">
            <v>2020</v>
          </cell>
          <cell r="B21514" t="str">
            <v>Sinaloa</v>
          </cell>
          <cell r="F21514">
            <v>1579</v>
          </cell>
        </row>
        <row r="21515">
          <cell r="A21515">
            <v>2020</v>
          </cell>
          <cell r="B21515" t="str">
            <v>Sinaloa</v>
          </cell>
          <cell r="F21515">
            <v>2007</v>
          </cell>
        </row>
        <row r="21516">
          <cell r="A21516">
            <v>2020</v>
          </cell>
          <cell r="B21516" t="str">
            <v>Sinaloa</v>
          </cell>
          <cell r="F21516">
            <v>1358</v>
          </cell>
        </row>
        <row r="21517">
          <cell r="A21517">
            <v>2020</v>
          </cell>
          <cell r="B21517" t="str">
            <v>Sinaloa</v>
          </cell>
          <cell r="F21517">
            <v>1756</v>
          </cell>
        </row>
        <row r="21518">
          <cell r="A21518">
            <v>2020</v>
          </cell>
          <cell r="B21518" t="str">
            <v>Sinaloa</v>
          </cell>
          <cell r="F21518">
            <v>1156</v>
          </cell>
        </row>
        <row r="21519">
          <cell r="A21519">
            <v>2020</v>
          </cell>
          <cell r="B21519" t="str">
            <v>Sinaloa</v>
          </cell>
          <cell r="F21519">
            <v>1520</v>
          </cell>
        </row>
        <row r="21520">
          <cell r="A21520">
            <v>2020</v>
          </cell>
          <cell r="B21520" t="str">
            <v>Sinaloa</v>
          </cell>
          <cell r="F21520">
            <v>971</v>
          </cell>
        </row>
        <row r="21521">
          <cell r="A21521">
            <v>2020</v>
          </cell>
          <cell r="B21521" t="str">
            <v>Sinaloa</v>
          </cell>
          <cell r="F21521">
            <v>1299</v>
          </cell>
        </row>
        <row r="21522">
          <cell r="A21522">
            <v>2020</v>
          </cell>
          <cell r="B21522" t="str">
            <v>Sinaloa</v>
          </cell>
          <cell r="F21522">
            <v>804</v>
          </cell>
        </row>
        <row r="21523">
          <cell r="A21523">
            <v>2020</v>
          </cell>
          <cell r="B21523" t="str">
            <v>Sinaloa</v>
          </cell>
          <cell r="F21523">
            <v>1096</v>
          </cell>
        </row>
        <row r="21524">
          <cell r="A21524">
            <v>2020</v>
          </cell>
          <cell r="B21524" t="str">
            <v>Sinaloa</v>
          </cell>
          <cell r="F21524">
            <v>655</v>
          </cell>
        </row>
        <row r="21525">
          <cell r="A21525">
            <v>2020</v>
          </cell>
          <cell r="B21525" t="str">
            <v>Sinaloa</v>
          </cell>
          <cell r="F21525">
            <v>910</v>
          </cell>
        </row>
        <row r="21526">
          <cell r="A21526">
            <v>2020</v>
          </cell>
          <cell r="B21526" t="str">
            <v>Sinaloa</v>
          </cell>
          <cell r="F21526">
            <v>525</v>
          </cell>
        </row>
        <row r="21527">
          <cell r="A21527">
            <v>2020</v>
          </cell>
          <cell r="B21527" t="str">
            <v>Sinaloa</v>
          </cell>
          <cell r="F21527">
            <v>748</v>
          </cell>
        </row>
        <row r="21528">
          <cell r="A21528">
            <v>2020</v>
          </cell>
          <cell r="B21528" t="str">
            <v>Sinaloa</v>
          </cell>
          <cell r="F21528">
            <v>414</v>
          </cell>
        </row>
        <row r="21529">
          <cell r="A21529">
            <v>2020</v>
          </cell>
          <cell r="B21529" t="str">
            <v>Sinaloa</v>
          </cell>
          <cell r="F21529">
            <v>605</v>
          </cell>
        </row>
        <row r="21530">
          <cell r="A21530">
            <v>2020</v>
          </cell>
          <cell r="B21530" t="str">
            <v>Sinaloa</v>
          </cell>
          <cell r="F21530">
            <v>321</v>
          </cell>
        </row>
        <row r="21531">
          <cell r="A21531">
            <v>2020</v>
          </cell>
          <cell r="B21531" t="str">
            <v>Sinaloa</v>
          </cell>
          <cell r="F21531">
            <v>480</v>
          </cell>
        </row>
        <row r="21532">
          <cell r="A21532">
            <v>2020</v>
          </cell>
          <cell r="B21532" t="str">
            <v>Sinaloa</v>
          </cell>
          <cell r="F21532">
            <v>245</v>
          </cell>
        </row>
        <row r="21533">
          <cell r="A21533">
            <v>2020</v>
          </cell>
          <cell r="B21533" t="str">
            <v>Sinaloa</v>
          </cell>
          <cell r="F21533">
            <v>375</v>
          </cell>
        </row>
        <row r="21534">
          <cell r="A21534">
            <v>2020</v>
          </cell>
          <cell r="B21534" t="str">
            <v>Sinaloa</v>
          </cell>
          <cell r="F21534">
            <v>183</v>
          </cell>
        </row>
        <row r="21535">
          <cell r="A21535">
            <v>2020</v>
          </cell>
          <cell r="B21535" t="str">
            <v>Sinaloa</v>
          </cell>
          <cell r="F21535">
            <v>287</v>
          </cell>
        </row>
        <row r="21536">
          <cell r="A21536">
            <v>2020</v>
          </cell>
          <cell r="B21536" t="str">
            <v>Sinaloa</v>
          </cell>
          <cell r="F21536">
            <v>134</v>
          </cell>
        </row>
        <row r="21537">
          <cell r="A21537">
            <v>2020</v>
          </cell>
          <cell r="B21537" t="str">
            <v>Sinaloa</v>
          </cell>
          <cell r="F21537">
            <v>214</v>
          </cell>
        </row>
        <row r="21538">
          <cell r="A21538">
            <v>2020</v>
          </cell>
          <cell r="B21538" t="str">
            <v>Sinaloa</v>
          </cell>
          <cell r="F21538">
            <v>96</v>
          </cell>
        </row>
        <row r="21539">
          <cell r="A21539">
            <v>2020</v>
          </cell>
          <cell r="B21539" t="str">
            <v>Sinaloa</v>
          </cell>
          <cell r="F21539">
            <v>155</v>
          </cell>
        </row>
        <row r="21540">
          <cell r="A21540">
            <v>2020</v>
          </cell>
          <cell r="B21540" t="str">
            <v>Sinaloa</v>
          </cell>
          <cell r="F21540">
            <v>66</v>
          </cell>
        </row>
        <row r="21541">
          <cell r="A21541">
            <v>2020</v>
          </cell>
          <cell r="B21541" t="str">
            <v>Sinaloa</v>
          </cell>
          <cell r="F21541">
            <v>109</v>
          </cell>
        </row>
        <row r="21542">
          <cell r="A21542">
            <v>2020</v>
          </cell>
          <cell r="B21542" t="str">
            <v>Sinaloa</v>
          </cell>
          <cell r="F21542">
            <v>44</v>
          </cell>
        </row>
        <row r="21543">
          <cell r="A21543">
            <v>2020</v>
          </cell>
          <cell r="B21543" t="str">
            <v>Sinaloa</v>
          </cell>
          <cell r="F21543">
            <v>75</v>
          </cell>
        </row>
        <row r="21544">
          <cell r="A21544">
            <v>2020</v>
          </cell>
          <cell r="B21544" t="str">
            <v>Sinaloa</v>
          </cell>
          <cell r="F21544">
            <v>29</v>
          </cell>
        </row>
        <row r="21545">
          <cell r="A21545">
            <v>2020</v>
          </cell>
          <cell r="B21545" t="str">
            <v>Sinaloa</v>
          </cell>
          <cell r="F21545">
            <v>49</v>
          </cell>
        </row>
        <row r="21546">
          <cell r="A21546">
            <v>2020</v>
          </cell>
          <cell r="B21546" t="str">
            <v>Sinaloa</v>
          </cell>
          <cell r="F21546">
            <v>18</v>
          </cell>
        </row>
        <row r="21547">
          <cell r="A21547">
            <v>2020</v>
          </cell>
          <cell r="B21547" t="str">
            <v>Sinaloa</v>
          </cell>
          <cell r="F21547">
            <v>31</v>
          </cell>
        </row>
        <row r="21548">
          <cell r="A21548">
            <v>2020</v>
          </cell>
          <cell r="B21548" t="str">
            <v>Sinaloa</v>
          </cell>
          <cell r="F21548">
            <v>11</v>
          </cell>
        </row>
        <row r="21549">
          <cell r="A21549">
            <v>2020</v>
          </cell>
          <cell r="B21549" t="str">
            <v>Sinaloa</v>
          </cell>
          <cell r="F21549">
            <v>19</v>
          </cell>
        </row>
        <row r="21550">
          <cell r="A21550">
            <v>2020</v>
          </cell>
          <cell r="B21550" t="str">
            <v>Sinaloa</v>
          </cell>
          <cell r="F21550">
            <v>7</v>
          </cell>
        </row>
        <row r="21551">
          <cell r="A21551">
            <v>2020</v>
          </cell>
          <cell r="B21551" t="str">
            <v>Sinaloa</v>
          </cell>
          <cell r="F21551">
            <v>11</v>
          </cell>
        </row>
        <row r="21552">
          <cell r="A21552">
            <v>2020</v>
          </cell>
          <cell r="B21552" t="str">
            <v>Sinaloa</v>
          </cell>
          <cell r="F21552">
            <v>4</v>
          </cell>
        </row>
        <row r="21553">
          <cell r="A21553">
            <v>2020</v>
          </cell>
          <cell r="B21553" t="str">
            <v>Sinaloa</v>
          </cell>
          <cell r="F21553">
            <v>6</v>
          </cell>
        </row>
        <row r="21554">
          <cell r="A21554">
            <v>2020</v>
          </cell>
          <cell r="B21554" t="str">
            <v>Sinaloa</v>
          </cell>
          <cell r="F21554">
            <v>2</v>
          </cell>
        </row>
        <row r="21555">
          <cell r="A21555">
            <v>2020</v>
          </cell>
          <cell r="B21555" t="str">
            <v>Sinaloa</v>
          </cell>
          <cell r="F21555">
            <v>3</v>
          </cell>
        </row>
        <row r="21556">
          <cell r="A21556">
            <v>2020</v>
          </cell>
          <cell r="B21556" t="str">
            <v>Sinaloa</v>
          </cell>
          <cell r="F21556">
            <v>1</v>
          </cell>
        </row>
        <row r="21557">
          <cell r="A21557">
            <v>2020</v>
          </cell>
          <cell r="B21557" t="str">
            <v>Sinaloa</v>
          </cell>
          <cell r="F21557">
            <v>2</v>
          </cell>
        </row>
        <row r="21558">
          <cell r="A21558">
            <v>2020</v>
          </cell>
          <cell r="B21558" t="str">
            <v>Sinaloa</v>
          </cell>
          <cell r="F21558">
            <v>0</v>
          </cell>
        </row>
        <row r="21559">
          <cell r="A21559">
            <v>2020</v>
          </cell>
          <cell r="B21559" t="str">
            <v>Sinaloa</v>
          </cell>
          <cell r="F21559">
            <v>1</v>
          </cell>
        </row>
        <row r="21560">
          <cell r="A21560">
            <v>2020</v>
          </cell>
          <cell r="B21560" t="str">
            <v>Sinaloa</v>
          </cell>
          <cell r="F21560">
            <v>0</v>
          </cell>
        </row>
        <row r="21561">
          <cell r="A21561">
            <v>2020</v>
          </cell>
          <cell r="B21561" t="str">
            <v>Sinaloa</v>
          </cell>
          <cell r="F21561">
            <v>0</v>
          </cell>
        </row>
        <row r="21562">
          <cell r="A21562">
            <v>2021</v>
          </cell>
          <cell r="B21562" t="str">
            <v>Sinaloa</v>
          </cell>
          <cell r="F21562">
            <v>25426</v>
          </cell>
        </row>
        <row r="21563">
          <cell r="A21563">
            <v>2021</v>
          </cell>
          <cell r="B21563" t="str">
            <v>Sinaloa</v>
          </cell>
          <cell r="F21563">
            <v>24508</v>
          </cell>
        </row>
        <row r="21564">
          <cell r="A21564">
            <v>2021</v>
          </cell>
          <cell r="B21564" t="str">
            <v>Sinaloa</v>
          </cell>
          <cell r="F21564">
            <v>25510</v>
          </cell>
        </row>
        <row r="21565">
          <cell r="A21565">
            <v>2021</v>
          </cell>
          <cell r="B21565" t="str">
            <v>Sinaloa</v>
          </cell>
          <cell r="F21565">
            <v>24613</v>
          </cell>
        </row>
        <row r="21566">
          <cell r="A21566">
            <v>2021</v>
          </cell>
          <cell r="B21566" t="str">
            <v>Sinaloa</v>
          </cell>
          <cell r="F21566">
            <v>25626</v>
          </cell>
        </row>
        <row r="21567">
          <cell r="A21567">
            <v>2021</v>
          </cell>
          <cell r="B21567" t="str">
            <v>Sinaloa</v>
          </cell>
          <cell r="F21567">
            <v>24743</v>
          </cell>
        </row>
        <row r="21568">
          <cell r="A21568">
            <v>2021</v>
          </cell>
          <cell r="B21568" t="str">
            <v>Sinaloa</v>
          </cell>
          <cell r="F21568">
            <v>25750</v>
          </cell>
        </row>
        <row r="21569">
          <cell r="A21569">
            <v>2021</v>
          </cell>
          <cell r="B21569" t="str">
            <v>Sinaloa</v>
          </cell>
          <cell r="F21569">
            <v>24875</v>
          </cell>
        </row>
        <row r="21570">
          <cell r="A21570">
            <v>2021</v>
          </cell>
          <cell r="B21570" t="str">
            <v>Sinaloa</v>
          </cell>
          <cell r="F21570">
            <v>25885</v>
          </cell>
        </row>
        <row r="21571">
          <cell r="A21571">
            <v>2021</v>
          </cell>
          <cell r="B21571" t="str">
            <v>Sinaloa</v>
          </cell>
          <cell r="F21571">
            <v>25018</v>
          </cell>
        </row>
        <row r="21572">
          <cell r="A21572">
            <v>2021</v>
          </cell>
          <cell r="B21572" t="str">
            <v>Sinaloa</v>
          </cell>
          <cell r="F21572">
            <v>26143</v>
          </cell>
        </row>
        <row r="21573">
          <cell r="A21573">
            <v>2021</v>
          </cell>
          <cell r="B21573" t="str">
            <v>Sinaloa</v>
          </cell>
          <cell r="F21573">
            <v>25206</v>
          </cell>
        </row>
        <row r="21574">
          <cell r="A21574">
            <v>2021</v>
          </cell>
          <cell r="B21574" t="str">
            <v>Sinaloa</v>
          </cell>
          <cell r="F21574">
            <v>26490</v>
          </cell>
        </row>
        <row r="21575">
          <cell r="A21575">
            <v>2021</v>
          </cell>
          <cell r="B21575" t="str">
            <v>Sinaloa</v>
          </cell>
          <cell r="F21575">
            <v>25410</v>
          </cell>
        </row>
        <row r="21576">
          <cell r="A21576">
            <v>2021</v>
          </cell>
          <cell r="B21576" t="str">
            <v>Sinaloa</v>
          </cell>
          <cell r="F21576">
            <v>26746</v>
          </cell>
        </row>
        <row r="21577">
          <cell r="A21577">
            <v>2021</v>
          </cell>
          <cell r="B21577" t="str">
            <v>Sinaloa</v>
          </cell>
          <cell r="F21577">
            <v>25545</v>
          </cell>
        </row>
        <row r="21578">
          <cell r="A21578">
            <v>2021</v>
          </cell>
          <cell r="B21578" t="str">
            <v>Sinaloa</v>
          </cell>
          <cell r="F21578">
            <v>26949</v>
          </cell>
        </row>
        <row r="21579">
          <cell r="A21579">
            <v>2021</v>
          </cell>
          <cell r="B21579" t="str">
            <v>Sinaloa</v>
          </cell>
          <cell r="F21579">
            <v>25659</v>
          </cell>
        </row>
        <row r="21580">
          <cell r="A21580">
            <v>2021</v>
          </cell>
          <cell r="B21580" t="str">
            <v>Sinaloa</v>
          </cell>
          <cell r="F21580">
            <v>27134</v>
          </cell>
        </row>
        <row r="21581">
          <cell r="A21581">
            <v>2021</v>
          </cell>
          <cell r="B21581" t="str">
            <v>Sinaloa</v>
          </cell>
          <cell r="F21581">
            <v>25772</v>
          </cell>
        </row>
        <row r="21582">
          <cell r="A21582">
            <v>2021</v>
          </cell>
          <cell r="B21582" t="str">
            <v>Sinaloa</v>
          </cell>
          <cell r="F21582">
            <v>27315</v>
          </cell>
        </row>
        <row r="21583">
          <cell r="A21583">
            <v>2021</v>
          </cell>
          <cell r="B21583" t="str">
            <v>Sinaloa</v>
          </cell>
          <cell r="F21583">
            <v>25913</v>
          </cell>
        </row>
        <row r="21584">
          <cell r="A21584">
            <v>2021</v>
          </cell>
          <cell r="B21584" t="str">
            <v>Sinaloa</v>
          </cell>
          <cell r="F21584">
            <v>27510</v>
          </cell>
        </row>
        <row r="21585">
          <cell r="A21585">
            <v>2021</v>
          </cell>
          <cell r="B21585" t="str">
            <v>Sinaloa</v>
          </cell>
          <cell r="F21585">
            <v>26086</v>
          </cell>
        </row>
        <row r="21586">
          <cell r="A21586">
            <v>2021</v>
          </cell>
          <cell r="B21586" t="str">
            <v>Sinaloa</v>
          </cell>
          <cell r="F21586">
            <v>27709</v>
          </cell>
        </row>
        <row r="21587">
          <cell r="A21587">
            <v>2021</v>
          </cell>
          <cell r="B21587" t="str">
            <v>Sinaloa</v>
          </cell>
          <cell r="F21587">
            <v>26273</v>
          </cell>
        </row>
        <row r="21588">
          <cell r="A21588">
            <v>2021</v>
          </cell>
          <cell r="B21588" t="str">
            <v>Sinaloa</v>
          </cell>
          <cell r="F21588">
            <v>27894</v>
          </cell>
        </row>
        <row r="21589">
          <cell r="A21589">
            <v>2021</v>
          </cell>
          <cell r="B21589" t="str">
            <v>Sinaloa</v>
          </cell>
          <cell r="F21589">
            <v>26455</v>
          </cell>
        </row>
        <row r="21590">
          <cell r="A21590">
            <v>2021</v>
          </cell>
          <cell r="B21590" t="str">
            <v>Sinaloa</v>
          </cell>
          <cell r="F21590">
            <v>28079</v>
          </cell>
        </row>
        <row r="21591">
          <cell r="A21591">
            <v>2021</v>
          </cell>
          <cell r="B21591" t="str">
            <v>Sinaloa</v>
          </cell>
          <cell r="F21591">
            <v>26622</v>
          </cell>
        </row>
        <row r="21592">
          <cell r="A21592">
            <v>2021</v>
          </cell>
          <cell r="B21592" t="str">
            <v>Sinaloa</v>
          </cell>
          <cell r="F21592">
            <v>28254</v>
          </cell>
        </row>
        <row r="21593">
          <cell r="A21593">
            <v>2021</v>
          </cell>
          <cell r="B21593" t="str">
            <v>Sinaloa</v>
          </cell>
          <cell r="F21593">
            <v>26772</v>
          </cell>
        </row>
        <row r="21594">
          <cell r="A21594">
            <v>2021</v>
          </cell>
          <cell r="B21594" t="str">
            <v>Sinaloa</v>
          </cell>
          <cell r="F21594">
            <v>28369</v>
          </cell>
        </row>
        <row r="21595">
          <cell r="A21595">
            <v>2021</v>
          </cell>
          <cell r="B21595" t="str">
            <v>Sinaloa</v>
          </cell>
          <cell r="F21595">
            <v>26881</v>
          </cell>
        </row>
        <row r="21596">
          <cell r="A21596">
            <v>2021</v>
          </cell>
          <cell r="B21596" t="str">
            <v>Sinaloa</v>
          </cell>
          <cell r="F21596">
            <v>28377</v>
          </cell>
        </row>
        <row r="21597">
          <cell r="A21597">
            <v>2021</v>
          </cell>
          <cell r="B21597" t="str">
            <v>Sinaloa</v>
          </cell>
          <cell r="F21597">
            <v>26912</v>
          </cell>
        </row>
        <row r="21598">
          <cell r="A21598">
            <v>2021</v>
          </cell>
          <cell r="B21598" t="str">
            <v>Sinaloa</v>
          </cell>
          <cell r="F21598">
            <v>28295</v>
          </cell>
        </row>
        <row r="21599">
          <cell r="A21599">
            <v>2021</v>
          </cell>
          <cell r="B21599" t="str">
            <v>Sinaloa</v>
          </cell>
          <cell r="F21599">
            <v>26876</v>
          </cell>
        </row>
        <row r="21600">
          <cell r="A21600">
            <v>2021</v>
          </cell>
          <cell r="B21600" t="str">
            <v>Sinaloa</v>
          </cell>
          <cell r="F21600">
            <v>28191</v>
          </cell>
        </row>
        <row r="21601">
          <cell r="A21601">
            <v>2021</v>
          </cell>
          <cell r="B21601" t="str">
            <v>Sinaloa</v>
          </cell>
          <cell r="F21601">
            <v>26825</v>
          </cell>
        </row>
        <row r="21602">
          <cell r="A21602">
            <v>2021</v>
          </cell>
          <cell r="B21602" t="str">
            <v>Sinaloa</v>
          </cell>
          <cell r="F21602">
            <v>28039</v>
          </cell>
        </row>
        <row r="21603">
          <cell r="A21603">
            <v>2021</v>
          </cell>
          <cell r="B21603" t="str">
            <v>Sinaloa</v>
          </cell>
          <cell r="F21603">
            <v>26729</v>
          </cell>
        </row>
        <row r="21604">
          <cell r="A21604">
            <v>2021</v>
          </cell>
          <cell r="B21604" t="str">
            <v>Sinaloa</v>
          </cell>
          <cell r="F21604">
            <v>27851</v>
          </cell>
        </row>
        <row r="21605">
          <cell r="A21605">
            <v>2021</v>
          </cell>
          <cell r="B21605" t="str">
            <v>Sinaloa</v>
          </cell>
          <cell r="F21605">
            <v>26572</v>
          </cell>
        </row>
        <row r="21606">
          <cell r="A21606">
            <v>2021</v>
          </cell>
          <cell r="B21606" t="str">
            <v>Sinaloa</v>
          </cell>
          <cell r="F21606">
            <v>27683</v>
          </cell>
        </row>
        <row r="21607">
          <cell r="A21607">
            <v>2021</v>
          </cell>
          <cell r="B21607" t="str">
            <v>Sinaloa</v>
          </cell>
          <cell r="F21607">
            <v>26395</v>
          </cell>
        </row>
        <row r="21608">
          <cell r="A21608">
            <v>2021</v>
          </cell>
          <cell r="B21608" t="str">
            <v>Sinaloa</v>
          </cell>
          <cell r="F21608">
            <v>27522</v>
          </cell>
        </row>
        <row r="21609">
          <cell r="A21609">
            <v>2021</v>
          </cell>
          <cell r="B21609" t="str">
            <v>Sinaloa</v>
          </cell>
          <cell r="F21609">
            <v>26222</v>
          </cell>
        </row>
        <row r="21610">
          <cell r="A21610">
            <v>2021</v>
          </cell>
          <cell r="B21610" t="str">
            <v>Sinaloa</v>
          </cell>
          <cell r="F21610">
            <v>27350</v>
          </cell>
        </row>
        <row r="21611">
          <cell r="A21611">
            <v>2021</v>
          </cell>
          <cell r="B21611" t="str">
            <v>Sinaloa</v>
          </cell>
          <cell r="F21611">
            <v>26079</v>
          </cell>
        </row>
        <row r="21612">
          <cell r="A21612">
            <v>2021</v>
          </cell>
          <cell r="B21612" t="str">
            <v>Sinaloa</v>
          </cell>
          <cell r="F21612">
            <v>27181</v>
          </cell>
        </row>
        <row r="21613">
          <cell r="A21613">
            <v>2021</v>
          </cell>
          <cell r="B21613" t="str">
            <v>Sinaloa</v>
          </cell>
          <cell r="F21613">
            <v>25969</v>
          </cell>
        </row>
        <row r="21614">
          <cell r="A21614">
            <v>2021</v>
          </cell>
          <cell r="B21614" t="str">
            <v>Sinaloa</v>
          </cell>
          <cell r="F21614">
            <v>27019</v>
          </cell>
        </row>
        <row r="21615">
          <cell r="A21615">
            <v>2021</v>
          </cell>
          <cell r="B21615" t="str">
            <v>Sinaloa</v>
          </cell>
          <cell r="F21615">
            <v>25865</v>
          </cell>
        </row>
        <row r="21616">
          <cell r="A21616">
            <v>2021</v>
          </cell>
          <cell r="B21616" t="str">
            <v>Sinaloa</v>
          </cell>
          <cell r="F21616">
            <v>26779</v>
          </cell>
        </row>
        <row r="21617">
          <cell r="A21617">
            <v>2021</v>
          </cell>
          <cell r="B21617" t="str">
            <v>Sinaloa</v>
          </cell>
          <cell r="F21617">
            <v>25696</v>
          </cell>
        </row>
        <row r="21618">
          <cell r="A21618">
            <v>2021</v>
          </cell>
          <cell r="B21618" t="str">
            <v>Sinaloa</v>
          </cell>
          <cell r="F21618">
            <v>26419</v>
          </cell>
        </row>
        <row r="21619">
          <cell r="A21619">
            <v>2021</v>
          </cell>
          <cell r="B21619" t="str">
            <v>Sinaloa</v>
          </cell>
          <cell r="F21619">
            <v>25438</v>
          </cell>
        </row>
        <row r="21620">
          <cell r="A21620">
            <v>2021</v>
          </cell>
          <cell r="B21620" t="str">
            <v>Sinaloa</v>
          </cell>
          <cell r="F21620">
            <v>25941</v>
          </cell>
        </row>
        <row r="21621">
          <cell r="A21621">
            <v>2021</v>
          </cell>
          <cell r="B21621" t="str">
            <v>Sinaloa</v>
          </cell>
          <cell r="F21621">
            <v>25122</v>
          </cell>
        </row>
        <row r="21622">
          <cell r="A21622">
            <v>2021</v>
          </cell>
          <cell r="B21622" t="str">
            <v>Sinaloa</v>
          </cell>
          <cell r="F21622">
            <v>25349</v>
          </cell>
        </row>
        <row r="21623">
          <cell r="A21623">
            <v>2021</v>
          </cell>
          <cell r="B21623" t="str">
            <v>Sinaloa</v>
          </cell>
          <cell r="F21623">
            <v>24766</v>
          </cell>
        </row>
        <row r="21624">
          <cell r="A21624">
            <v>2021</v>
          </cell>
          <cell r="B21624" t="str">
            <v>Sinaloa</v>
          </cell>
          <cell r="F21624">
            <v>24695</v>
          </cell>
        </row>
        <row r="21625">
          <cell r="A21625">
            <v>2021</v>
          </cell>
          <cell r="B21625" t="str">
            <v>Sinaloa</v>
          </cell>
          <cell r="F21625">
            <v>24391</v>
          </cell>
        </row>
        <row r="21626">
          <cell r="A21626">
            <v>2021</v>
          </cell>
          <cell r="B21626" t="str">
            <v>Sinaloa</v>
          </cell>
          <cell r="F21626">
            <v>24051</v>
          </cell>
        </row>
        <row r="21627">
          <cell r="A21627">
            <v>2021</v>
          </cell>
          <cell r="B21627" t="str">
            <v>Sinaloa</v>
          </cell>
          <cell r="F21627">
            <v>24037</v>
          </cell>
        </row>
        <row r="21628">
          <cell r="A21628">
            <v>2021</v>
          </cell>
          <cell r="B21628" t="str">
            <v>Sinaloa</v>
          </cell>
          <cell r="F21628">
            <v>23422</v>
          </cell>
        </row>
        <row r="21629">
          <cell r="A21629">
            <v>2021</v>
          </cell>
          <cell r="B21629" t="str">
            <v>Sinaloa</v>
          </cell>
          <cell r="F21629">
            <v>23700</v>
          </cell>
        </row>
        <row r="21630">
          <cell r="A21630">
            <v>2021</v>
          </cell>
          <cell r="B21630" t="str">
            <v>Sinaloa</v>
          </cell>
          <cell r="F21630">
            <v>22799</v>
          </cell>
        </row>
        <row r="21631">
          <cell r="A21631">
            <v>2021</v>
          </cell>
          <cell r="B21631" t="str">
            <v>Sinaloa</v>
          </cell>
          <cell r="F21631">
            <v>23358</v>
          </cell>
        </row>
        <row r="21632">
          <cell r="A21632">
            <v>2021</v>
          </cell>
          <cell r="B21632" t="str">
            <v>Sinaloa</v>
          </cell>
          <cell r="F21632">
            <v>22218</v>
          </cell>
        </row>
        <row r="21633">
          <cell r="A21633">
            <v>2021</v>
          </cell>
          <cell r="B21633" t="str">
            <v>Sinaloa</v>
          </cell>
          <cell r="F21633">
            <v>23040</v>
          </cell>
        </row>
        <row r="21634">
          <cell r="A21634">
            <v>2021</v>
          </cell>
          <cell r="B21634" t="str">
            <v>Sinaloa</v>
          </cell>
          <cell r="F21634">
            <v>21671</v>
          </cell>
        </row>
        <row r="21635">
          <cell r="A21635">
            <v>2021</v>
          </cell>
          <cell r="B21635" t="str">
            <v>Sinaloa</v>
          </cell>
          <cell r="F21635">
            <v>22741</v>
          </cell>
        </row>
        <row r="21636">
          <cell r="A21636">
            <v>2021</v>
          </cell>
          <cell r="B21636" t="str">
            <v>Sinaloa</v>
          </cell>
          <cell r="F21636">
            <v>21146</v>
          </cell>
        </row>
        <row r="21637">
          <cell r="A21637">
            <v>2021</v>
          </cell>
          <cell r="B21637" t="str">
            <v>Sinaloa</v>
          </cell>
          <cell r="F21637">
            <v>22451</v>
          </cell>
        </row>
        <row r="21638">
          <cell r="A21638">
            <v>2021</v>
          </cell>
          <cell r="B21638" t="str">
            <v>Sinaloa</v>
          </cell>
          <cell r="F21638">
            <v>20665</v>
          </cell>
        </row>
        <row r="21639">
          <cell r="A21639">
            <v>2021</v>
          </cell>
          <cell r="B21639" t="str">
            <v>Sinaloa</v>
          </cell>
          <cell r="F21639">
            <v>22185</v>
          </cell>
        </row>
        <row r="21640">
          <cell r="A21640">
            <v>2021</v>
          </cell>
          <cell r="B21640" t="str">
            <v>Sinaloa</v>
          </cell>
          <cell r="F21640">
            <v>20248</v>
          </cell>
        </row>
        <row r="21641">
          <cell r="A21641">
            <v>2021</v>
          </cell>
          <cell r="B21641" t="str">
            <v>Sinaloa</v>
          </cell>
          <cell r="F21641">
            <v>21948</v>
          </cell>
        </row>
        <row r="21642">
          <cell r="A21642">
            <v>2021</v>
          </cell>
          <cell r="B21642" t="str">
            <v>Sinaloa</v>
          </cell>
          <cell r="F21642">
            <v>19917</v>
          </cell>
        </row>
        <row r="21643">
          <cell r="A21643">
            <v>2021</v>
          </cell>
          <cell r="B21643" t="str">
            <v>Sinaloa</v>
          </cell>
          <cell r="F21643">
            <v>21730</v>
          </cell>
        </row>
        <row r="21644">
          <cell r="A21644">
            <v>2021</v>
          </cell>
          <cell r="B21644" t="str">
            <v>Sinaloa</v>
          </cell>
          <cell r="F21644">
            <v>19676</v>
          </cell>
        </row>
        <row r="21645">
          <cell r="A21645">
            <v>2021</v>
          </cell>
          <cell r="B21645" t="str">
            <v>Sinaloa</v>
          </cell>
          <cell r="F21645">
            <v>21523</v>
          </cell>
        </row>
        <row r="21646">
          <cell r="A21646">
            <v>2021</v>
          </cell>
          <cell r="B21646" t="str">
            <v>Sinaloa</v>
          </cell>
          <cell r="F21646">
            <v>19524</v>
          </cell>
        </row>
        <row r="21647">
          <cell r="A21647">
            <v>2021</v>
          </cell>
          <cell r="B21647" t="str">
            <v>Sinaloa</v>
          </cell>
          <cell r="F21647">
            <v>21344</v>
          </cell>
        </row>
        <row r="21648">
          <cell r="A21648">
            <v>2021</v>
          </cell>
          <cell r="B21648" t="str">
            <v>Sinaloa</v>
          </cell>
          <cell r="F21648">
            <v>19456</v>
          </cell>
        </row>
        <row r="21649">
          <cell r="A21649">
            <v>2021</v>
          </cell>
          <cell r="B21649" t="str">
            <v>Sinaloa</v>
          </cell>
          <cell r="F21649">
            <v>21201</v>
          </cell>
        </row>
        <row r="21650">
          <cell r="A21650">
            <v>2021</v>
          </cell>
          <cell r="B21650" t="str">
            <v>Sinaloa</v>
          </cell>
          <cell r="F21650">
            <v>19458</v>
          </cell>
        </row>
        <row r="21651">
          <cell r="A21651">
            <v>2021</v>
          </cell>
          <cell r="B21651" t="str">
            <v>Sinaloa</v>
          </cell>
          <cell r="F21651">
            <v>21085</v>
          </cell>
        </row>
        <row r="21652">
          <cell r="A21652">
            <v>2021</v>
          </cell>
          <cell r="B21652" t="str">
            <v>Sinaloa</v>
          </cell>
          <cell r="F21652">
            <v>19505</v>
          </cell>
        </row>
        <row r="21653">
          <cell r="A21653">
            <v>2021</v>
          </cell>
          <cell r="B21653" t="str">
            <v>Sinaloa</v>
          </cell>
          <cell r="F21653">
            <v>20988</v>
          </cell>
        </row>
        <row r="21654">
          <cell r="A21654">
            <v>2021</v>
          </cell>
          <cell r="B21654" t="str">
            <v>Sinaloa</v>
          </cell>
          <cell r="F21654">
            <v>19503</v>
          </cell>
        </row>
        <row r="21655">
          <cell r="A21655">
            <v>2021</v>
          </cell>
          <cell r="B21655" t="str">
            <v>Sinaloa</v>
          </cell>
          <cell r="F21655">
            <v>20836</v>
          </cell>
        </row>
        <row r="21656">
          <cell r="A21656">
            <v>2021</v>
          </cell>
          <cell r="B21656" t="str">
            <v>Sinaloa</v>
          </cell>
          <cell r="F21656">
            <v>19402</v>
          </cell>
        </row>
        <row r="21657">
          <cell r="A21657">
            <v>2021</v>
          </cell>
          <cell r="B21657" t="str">
            <v>Sinaloa</v>
          </cell>
          <cell r="F21657">
            <v>20590</v>
          </cell>
        </row>
        <row r="21658">
          <cell r="A21658">
            <v>2021</v>
          </cell>
          <cell r="B21658" t="str">
            <v>Sinaloa</v>
          </cell>
          <cell r="F21658">
            <v>19208</v>
          </cell>
        </row>
        <row r="21659">
          <cell r="A21659">
            <v>2021</v>
          </cell>
          <cell r="B21659" t="str">
            <v>Sinaloa</v>
          </cell>
          <cell r="F21659">
            <v>20272</v>
          </cell>
        </row>
        <row r="21660">
          <cell r="A21660">
            <v>2021</v>
          </cell>
          <cell r="B21660" t="str">
            <v>Sinaloa</v>
          </cell>
          <cell r="F21660">
            <v>18911</v>
          </cell>
        </row>
        <row r="21661">
          <cell r="A21661">
            <v>2021</v>
          </cell>
          <cell r="B21661" t="str">
            <v>Sinaloa</v>
          </cell>
          <cell r="F21661">
            <v>19883</v>
          </cell>
        </row>
        <row r="21662">
          <cell r="A21662">
            <v>2021</v>
          </cell>
          <cell r="B21662" t="str">
            <v>Sinaloa</v>
          </cell>
          <cell r="F21662">
            <v>18513</v>
          </cell>
        </row>
        <row r="21663">
          <cell r="A21663">
            <v>2021</v>
          </cell>
          <cell r="B21663" t="str">
            <v>Sinaloa</v>
          </cell>
          <cell r="F21663">
            <v>19436</v>
          </cell>
        </row>
        <row r="21664">
          <cell r="A21664">
            <v>2021</v>
          </cell>
          <cell r="B21664" t="str">
            <v>Sinaloa</v>
          </cell>
          <cell r="F21664">
            <v>18050</v>
          </cell>
        </row>
        <row r="21665">
          <cell r="A21665">
            <v>2021</v>
          </cell>
          <cell r="B21665" t="str">
            <v>Sinaloa</v>
          </cell>
          <cell r="F21665">
            <v>18953</v>
          </cell>
        </row>
        <row r="21666">
          <cell r="A21666">
            <v>2021</v>
          </cell>
          <cell r="B21666" t="str">
            <v>Sinaloa</v>
          </cell>
          <cell r="F21666">
            <v>17548</v>
          </cell>
        </row>
        <row r="21667">
          <cell r="A21667">
            <v>2021</v>
          </cell>
          <cell r="B21667" t="str">
            <v>Sinaloa</v>
          </cell>
          <cell r="F21667">
            <v>18449</v>
          </cell>
        </row>
        <row r="21668">
          <cell r="A21668">
            <v>2021</v>
          </cell>
          <cell r="B21668" t="str">
            <v>Sinaloa</v>
          </cell>
          <cell r="F21668">
            <v>17015</v>
          </cell>
        </row>
        <row r="21669">
          <cell r="A21669">
            <v>2021</v>
          </cell>
          <cell r="B21669" t="str">
            <v>Sinaloa</v>
          </cell>
          <cell r="F21669">
            <v>17934</v>
          </cell>
        </row>
        <row r="21670">
          <cell r="A21670">
            <v>2021</v>
          </cell>
          <cell r="B21670" t="str">
            <v>Sinaloa</v>
          </cell>
          <cell r="F21670">
            <v>16473</v>
          </cell>
        </row>
        <row r="21671">
          <cell r="A21671">
            <v>2021</v>
          </cell>
          <cell r="B21671" t="str">
            <v>Sinaloa</v>
          </cell>
          <cell r="F21671">
            <v>17425</v>
          </cell>
        </row>
        <row r="21672">
          <cell r="A21672">
            <v>2021</v>
          </cell>
          <cell r="B21672" t="str">
            <v>Sinaloa</v>
          </cell>
          <cell r="F21672">
            <v>15938</v>
          </cell>
        </row>
        <row r="21673">
          <cell r="A21673">
            <v>2021</v>
          </cell>
          <cell r="B21673" t="str">
            <v>Sinaloa</v>
          </cell>
          <cell r="F21673">
            <v>16925</v>
          </cell>
        </row>
        <row r="21674">
          <cell r="A21674">
            <v>2021</v>
          </cell>
          <cell r="B21674" t="str">
            <v>Sinaloa</v>
          </cell>
          <cell r="F21674">
            <v>15412</v>
          </cell>
        </row>
        <row r="21675">
          <cell r="A21675">
            <v>2021</v>
          </cell>
          <cell r="B21675" t="str">
            <v>Sinaloa</v>
          </cell>
          <cell r="F21675">
            <v>16432</v>
          </cell>
        </row>
        <row r="21676">
          <cell r="A21676">
            <v>2021</v>
          </cell>
          <cell r="B21676" t="str">
            <v>Sinaloa</v>
          </cell>
          <cell r="F21676">
            <v>14886</v>
          </cell>
        </row>
        <row r="21677">
          <cell r="A21677">
            <v>2021</v>
          </cell>
          <cell r="B21677" t="str">
            <v>Sinaloa</v>
          </cell>
          <cell r="F21677">
            <v>15938</v>
          </cell>
        </row>
        <row r="21678">
          <cell r="A21678">
            <v>2021</v>
          </cell>
          <cell r="B21678" t="str">
            <v>Sinaloa</v>
          </cell>
          <cell r="F21678">
            <v>14355</v>
          </cell>
        </row>
        <row r="21679">
          <cell r="A21679">
            <v>2021</v>
          </cell>
          <cell r="B21679" t="str">
            <v>Sinaloa</v>
          </cell>
          <cell r="F21679">
            <v>15434</v>
          </cell>
        </row>
        <row r="21680">
          <cell r="A21680">
            <v>2021</v>
          </cell>
          <cell r="B21680" t="str">
            <v>Sinaloa</v>
          </cell>
          <cell r="F21680">
            <v>13817</v>
          </cell>
        </row>
        <row r="21681">
          <cell r="A21681">
            <v>2021</v>
          </cell>
          <cell r="B21681" t="str">
            <v>Sinaloa</v>
          </cell>
          <cell r="F21681">
            <v>14919</v>
          </cell>
        </row>
        <row r="21682">
          <cell r="A21682">
            <v>2021</v>
          </cell>
          <cell r="B21682" t="str">
            <v>Sinaloa</v>
          </cell>
          <cell r="F21682">
            <v>13264</v>
          </cell>
        </row>
        <row r="21683">
          <cell r="A21683">
            <v>2021</v>
          </cell>
          <cell r="B21683" t="str">
            <v>Sinaloa</v>
          </cell>
          <cell r="F21683">
            <v>14375</v>
          </cell>
        </row>
        <row r="21684">
          <cell r="A21684">
            <v>2021</v>
          </cell>
          <cell r="B21684" t="str">
            <v>Sinaloa</v>
          </cell>
          <cell r="F21684">
            <v>12689</v>
          </cell>
        </row>
        <row r="21685">
          <cell r="A21685">
            <v>2021</v>
          </cell>
          <cell r="B21685" t="str">
            <v>Sinaloa</v>
          </cell>
          <cell r="F21685">
            <v>13805</v>
          </cell>
        </row>
        <row r="21686">
          <cell r="A21686">
            <v>2021</v>
          </cell>
          <cell r="B21686" t="str">
            <v>Sinaloa</v>
          </cell>
          <cell r="F21686">
            <v>12093</v>
          </cell>
        </row>
        <row r="21687">
          <cell r="A21687">
            <v>2021</v>
          </cell>
          <cell r="B21687" t="str">
            <v>Sinaloa</v>
          </cell>
          <cell r="F21687">
            <v>13206</v>
          </cell>
        </row>
        <row r="21688">
          <cell r="A21688">
            <v>2021</v>
          </cell>
          <cell r="B21688" t="str">
            <v>Sinaloa</v>
          </cell>
          <cell r="F21688">
            <v>11482</v>
          </cell>
        </row>
        <row r="21689">
          <cell r="A21689">
            <v>2021</v>
          </cell>
          <cell r="B21689" t="str">
            <v>Sinaloa</v>
          </cell>
          <cell r="F21689">
            <v>12584</v>
          </cell>
        </row>
        <row r="21690">
          <cell r="A21690">
            <v>2021</v>
          </cell>
          <cell r="B21690" t="str">
            <v>Sinaloa</v>
          </cell>
          <cell r="F21690">
            <v>10861</v>
          </cell>
        </row>
        <row r="21691">
          <cell r="A21691">
            <v>2021</v>
          </cell>
          <cell r="B21691" t="str">
            <v>Sinaloa</v>
          </cell>
          <cell r="F21691">
            <v>11948</v>
          </cell>
        </row>
        <row r="21692">
          <cell r="A21692">
            <v>2021</v>
          </cell>
          <cell r="B21692" t="str">
            <v>Sinaloa</v>
          </cell>
          <cell r="F21692">
            <v>10241</v>
          </cell>
        </row>
        <row r="21693">
          <cell r="A21693">
            <v>2021</v>
          </cell>
          <cell r="B21693" t="str">
            <v>Sinaloa</v>
          </cell>
          <cell r="F21693">
            <v>11318</v>
          </cell>
        </row>
        <row r="21694">
          <cell r="A21694">
            <v>2021</v>
          </cell>
          <cell r="B21694" t="str">
            <v>Sinaloa</v>
          </cell>
          <cell r="F21694">
            <v>9632</v>
          </cell>
        </row>
        <row r="21695">
          <cell r="A21695">
            <v>2021</v>
          </cell>
          <cell r="B21695" t="str">
            <v>Sinaloa</v>
          </cell>
          <cell r="F21695">
            <v>10703</v>
          </cell>
        </row>
        <row r="21696">
          <cell r="A21696">
            <v>2021</v>
          </cell>
          <cell r="B21696" t="str">
            <v>Sinaloa</v>
          </cell>
          <cell r="F21696">
            <v>9027</v>
          </cell>
        </row>
        <row r="21697">
          <cell r="A21697">
            <v>2021</v>
          </cell>
          <cell r="B21697" t="str">
            <v>Sinaloa</v>
          </cell>
          <cell r="F21697">
            <v>10100</v>
          </cell>
        </row>
        <row r="21698">
          <cell r="A21698">
            <v>2021</v>
          </cell>
          <cell r="B21698" t="str">
            <v>Sinaloa</v>
          </cell>
          <cell r="F21698">
            <v>8444</v>
          </cell>
        </row>
        <row r="21699">
          <cell r="A21699">
            <v>2021</v>
          </cell>
          <cell r="B21699" t="str">
            <v>Sinaloa</v>
          </cell>
          <cell r="F21699">
            <v>9503</v>
          </cell>
        </row>
        <row r="21700">
          <cell r="A21700">
            <v>2021</v>
          </cell>
          <cell r="B21700" t="str">
            <v>Sinaloa</v>
          </cell>
          <cell r="F21700">
            <v>7881</v>
          </cell>
        </row>
        <row r="21701">
          <cell r="A21701">
            <v>2021</v>
          </cell>
          <cell r="B21701" t="str">
            <v>Sinaloa</v>
          </cell>
          <cell r="F21701">
            <v>8913</v>
          </cell>
        </row>
        <row r="21702">
          <cell r="A21702">
            <v>2021</v>
          </cell>
          <cell r="B21702" t="str">
            <v>Sinaloa</v>
          </cell>
          <cell r="F21702">
            <v>7324</v>
          </cell>
        </row>
        <row r="21703">
          <cell r="A21703">
            <v>2021</v>
          </cell>
          <cell r="B21703" t="str">
            <v>Sinaloa</v>
          </cell>
          <cell r="F21703">
            <v>8334</v>
          </cell>
        </row>
        <row r="21704">
          <cell r="A21704">
            <v>2021</v>
          </cell>
          <cell r="B21704" t="str">
            <v>Sinaloa</v>
          </cell>
          <cell r="F21704">
            <v>6838</v>
          </cell>
        </row>
        <row r="21705">
          <cell r="A21705">
            <v>2021</v>
          </cell>
          <cell r="B21705" t="str">
            <v>Sinaloa</v>
          </cell>
          <cell r="F21705">
            <v>7830</v>
          </cell>
        </row>
        <row r="21706">
          <cell r="A21706">
            <v>2021</v>
          </cell>
          <cell r="B21706" t="str">
            <v>Sinaloa</v>
          </cell>
          <cell r="F21706">
            <v>6400</v>
          </cell>
        </row>
        <row r="21707">
          <cell r="A21707">
            <v>2021</v>
          </cell>
          <cell r="B21707" t="str">
            <v>Sinaloa</v>
          </cell>
          <cell r="F21707">
            <v>7363</v>
          </cell>
        </row>
        <row r="21708">
          <cell r="A21708">
            <v>2021</v>
          </cell>
          <cell r="B21708" t="str">
            <v>Sinaloa</v>
          </cell>
          <cell r="F21708">
            <v>5955</v>
          </cell>
        </row>
        <row r="21709">
          <cell r="A21709">
            <v>2021</v>
          </cell>
          <cell r="B21709" t="str">
            <v>Sinaloa</v>
          </cell>
          <cell r="F21709">
            <v>6881</v>
          </cell>
        </row>
        <row r="21710">
          <cell r="A21710">
            <v>2021</v>
          </cell>
          <cell r="B21710" t="str">
            <v>Sinaloa</v>
          </cell>
          <cell r="F21710">
            <v>5532</v>
          </cell>
        </row>
        <row r="21711">
          <cell r="A21711">
            <v>2021</v>
          </cell>
          <cell r="B21711" t="str">
            <v>Sinaloa</v>
          </cell>
          <cell r="F21711">
            <v>6422</v>
          </cell>
        </row>
        <row r="21712">
          <cell r="A21712">
            <v>2021</v>
          </cell>
          <cell r="B21712" t="str">
            <v>Sinaloa</v>
          </cell>
          <cell r="F21712">
            <v>5132</v>
          </cell>
        </row>
        <row r="21713">
          <cell r="A21713">
            <v>2021</v>
          </cell>
          <cell r="B21713" t="str">
            <v>Sinaloa</v>
          </cell>
          <cell r="F21713">
            <v>5980</v>
          </cell>
        </row>
        <row r="21714">
          <cell r="A21714">
            <v>2021</v>
          </cell>
          <cell r="B21714" t="str">
            <v>Sinaloa</v>
          </cell>
          <cell r="F21714">
            <v>4751</v>
          </cell>
        </row>
        <row r="21715">
          <cell r="A21715">
            <v>2021</v>
          </cell>
          <cell r="B21715" t="str">
            <v>Sinaloa</v>
          </cell>
          <cell r="F21715">
            <v>5557</v>
          </cell>
        </row>
        <row r="21716">
          <cell r="A21716">
            <v>2021</v>
          </cell>
          <cell r="B21716" t="str">
            <v>Sinaloa</v>
          </cell>
          <cell r="F21716">
            <v>4383</v>
          </cell>
        </row>
        <row r="21717">
          <cell r="A21717">
            <v>2021</v>
          </cell>
          <cell r="B21717" t="str">
            <v>Sinaloa</v>
          </cell>
          <cell r="F21717">
            <v>5144</v>
          </cell>
        </row>
        <row r="21718">
          <cell r="A21718">
            <v>2021</v>
          </cell>
          <cell r="B21718" t="str">
            <v>Sinaloa</v>
          </cell>
          <cell r="F21718">
            <v>4027</v>
          </cell>
        </row>
        <row r="21719">
          <cell r="A21719">
            <v>2021</v>
          </cell>
          <cell r="B21719" t="str">
            <v>Sinaloa</v>
          </cell>
          <cell r="F21719">
            <v>4744</v>
          </cell>
        </row>
        <row r="21720">
          <cell r="A21720">
            <v>2021</v>
          </cell>
          <cell r="B21720" t="str">
            <v>Sinaloa</v>
          </cell>
          <cell r="F21720">
            <v>3694</v>
          </cell>
        </row>
        <row r="21721">
          <cell r="A21721">
            <v>2021</v>
          </cell>
          <cell r="B21721" t="str">
            <v>Sinaloa</v>
          </cell>
          <cell r="F21721">
            <v>4371</v>
          </cell>
        </row>
        <row r="21722">
          <cell r="A21722">
            <v>2021</v>
          </cell>
          <cell r="B21722" t="str">
            <v>Sinaloa</v>
          </cell>
          <cell r="F21722">
            <v>3371</v>
          </cell>
        </row>
        <row r="21723">
          <cell r="A21723">
            <v>2021</v>
          </cell>
          <cell r="B21723" t="str">
            <v>Sinaloa</v>
          </cell>
          <cell r="F21723">
            <v>4008</v>
          </cell>
        </row>
        <row r="21724">
          <cell r="A21724">
            <v>2021</v>
          </cell>
          <cell r="B21724" t="str">
            <v>Sinaloa</v>
          </cell>
          <cell r="F21724">
            <v>3044</v>
          </cell>
        </row>
        <row r="21725">
          <cell r="A21725">
            <v>2021</v>
          </cell>
          <cell r="B21725" t="str">
            <v>Sinaloa</v>
          </cell>
          <cell r="F21725">
            <v>3646</v>
          </cell>
        </row>
        <row r="21726">
          <cell r="A21726">
            <v>2021</v>
          </cell>
          <cell r="B21726" t="str">
            <v>Sinaloa</v>
          </cell>
          <cell r="F21726">
            <v>2727</v>
          </cell>
        </row>
        <row r="21727">
          <cell r="A21727">
            <v>2021</v>
          </cell>
          <cell r="B21727" t="str">
            <v>Sinaloa</v>
          </cell>
          <cell r="F21727">
            <v>3296</v>
          </cell>
        </row>
        <row r="21728">
          <cell r="A21728">
            <v>2021</v>
          </cell>
          <cell r="B21728" t="str">
            <v>Sinaloa</v>
          </cell>
          <cell r="F21728">
            <v>2426</v>
          </cell>
        </row>
        <row r="21729">
          <cell r="A21729">
            <v>2021</v>
          </cell>
          <cell r="B21729" t="str">
            <v>Sinaloa</v>
          </cell>
          <cell r="F21729">
            <v>2965</v>
          </cell>
        </row>
        <row r="21730">
          <cell r="A21730">
            <v>2021</v>
          </cell>
          <cell r="B21730" t="str">
            <v>Sinaloa</v>
          </cell>
          <cell r="F21730">
            <v>2143</v>
          </cell>
        </row>
        <row r="21731">
          <cell r="A21731">
            <v>2021</v>
          </cell>
          <cell r="B21731" t="str">
            <v>Sinaloa</v>
          </cell>
          <cell r="F21731">
            <v>2651</v>
          </cell>
        </row>
        <row r="21732">
          <cell r="A21732">
            <v>2021</v>
          </cell>
          <cell r="B21732" t="str">
            <v>Sinaloa</v>
          </cell>
          <cell r="F21732">
            <v>1877</v>
          </cell>
        </row>
        <row r="21733">
          <cell r="A21733">
            <v>2021</v>
          </cell>
          <cell r="B21733" t="str">
            <v>Sinaloa</v>
          </cell>
          <cell r="F21733">
            <v>2352</v>
          </cell>
        </row>
        <row r="21734">
          <cell r="A21734">
            <v>2021</v>
          </cell>
          <cell r="B21734" t="str">
            <v>Sinaloa</v>
          </cell>
          <cell r="F21734">
            <v>1630</v>
          </cell>
        </row>
        <row r="21735">
          <cell r="A21735">
            <v>2021</v>
          </cell>
          <cell r="B21735" t="str">
            <v>Sinaloa</v>
          </cell>
          <cell r="F21735">
            <v>2074</v>
          </cell>
        </row>
        <row r="21736">
          <cell r="A21736">
            <v>2021</v>
          </cell>
          <cell r="B21736" t="str">
            <v>Sinaloa</v>
          </cell>
          <cell r="F21736">
            <v>1403</v>
          </cell>
        </row>
        <row r="21737">
          <cell r="A21737">
            <v>2021</v>
          </cell>
          <cell r="B21737" t="str">
            <v>Sinaloa</v>
          </cell>
          <cell r="F21737">
            <v>1814</v>
          </cell>
        </row>
        <row r="21738">
          <cell r="A21738">
            <v>2021</v>
          </cell>
          <cell r="B21738" t="str">
            <v>Sinaloa</v>
          </cell>
          <cell r="F21738">
            <v>1196</v>
          </cell>
        </row>
        <row r="21739">
          <cell r="A21739">
            <v>2021</v>
          </cell>
          <cell r="B21739" t="str">
            <v>Sinaloa</v>
          </cell>
          <cell r="F21739">
            <v>1571</v>
          </cell>
        </row>
        <row r="21740">
          <cell r="A21740">
            <v>2021</v>
          </cell>
          <cell r="B21740" t="str">
            <v>Sinaloa</v>
          </cell>
          <cell r="F21740">
            <v>1007</v>
          </cell>
        </row>
        <row r="21741">
          <cell r="A21741">
            <v>2021</v>
          </cell>
          <cell r="B21741" t="str">
            <v>Sinaloa</v>
          </cell>
          <cell r="F21741">
            <v>1345</v>
          </cell>
        </row>
        <row r="21742">
          <cell r="A21742">
            <v>2021</v>
          </cell>
          <cell r="B21742" t="str">
            <v>Sinaloa</v>
          </cell>
          <cell r="F21742">
            <v>837</v>
          </cell>
        </row>
        <row r="21743">
          <cell r="A21743">
            <v>2021</v>
          </cell>
          <cell r="B21743" t="str">
            <v>Sinaloa</v>
          </cell>
          <cell r="F21743">
            <v>1138</v>
          </cell>
        </row>
        <row r="21744">
          <cell r="A21744">
            <v>2021</v>
          </cell>
          <cell r="B21744" t="str">
            <v>Sinaloa</v>
          </cell>
          <cell r="F21744">
            <v>685</v>
          </cell>
        </row>
        <row r="21745">
          <cell r="A21745">
            <v>2021</v>
          </cell>
          <cell r="B21745" t="str">
            <v>Sinaloa</v>
          </cell>
          <cell r="F21745">
            <v>948</v>
          </cell>
        </row>
        <row r="21746">
          <cell r="A21746">
            <v>2021</v>
          </cell>
          <cell r="B21746" t="str">
            <v>Sinaloa</v>
          </cell>
          <cell r="F21746">
            <v>550</v>
          </cell>
        </row>
        <row r="21747">
          <cell r="A21747">
            <v>2021</v>
          </cell>
          <cell r="B21747" t="str">
            <v>Sinaloa</v>
          </cell>
          <cell r="F21747">
            <v>777</v>
          </cell>
        </row>
        <row r="21748">
          <cell r="A21748">
            <v>2021</v>
          </cell>
          <cell r="B21748" t="str">
            <v>Sinaloa</v>
          </cell>
          <cell r="F21748">
            <v>434</v>
          </cell>
        </row>
        <row r="21749">
          <cell r="A21749">
            <v>2021</v>
          </cell>
          <cell r="B21749" t="str">
            <v>Sinaloa</v>
          </cell>
          <cell r="F21749">
            <v>628</v>
          </cell>
        </row>
        <row r="21750">
          <cell r="A21750">
            <v>2021</v>
          </cell>
          <cell r="B21750" t="str">
            <v>Sinaloa</v>
          </cell>
          <cell r="F21750">
            <v>337</v>
          </cell>
        </row>
        <row r="21751">
          <cell r="A21751">
            <v>2021</v>
          </cell>
          <cell r="B21751" t="str">
            <v>Sinaloa</v>
          </cell>
          <cell r="F21751">
            <v>500</v>
          </cell>
        </row>
        <row r="21752">
          <cell r="A21752">
            <v>2021</v>
          </cell>
          <cell r="B21752" t="str">
            <v>Sinaloa</v>
          </cell>
          <cell r="F21752">
            <v>256</v>
          </cell>
        </row>
        <row r="21753">
          <cell r="A21753">
            <v>2021</v>
          </cell>
          <cell r="B21753" t="str">
            <v>Sinaloa</v>
          </cell>
          <cell r="F21753">
            <v>389</v>
          </cell>
        </row>
        <row r="21754">
          <cell r="A21754">
            <v>2021</v>
          </cell>
          <cell r="B21754" t="str">
            <v>Sinaloa</v>
          </cell>
          <cell r="F21754">
            <v>191</v>
          </cell>
        </row>
        <row r="21755">
          <cell r="A21755">
            <v>2021</v>
          </cell>
          <cell r="B21755" t="str">
            <v>Sinaloa</v>
          </cell>
          <cell r="F21755">
            <v>297</v>
          </cell>
        </row>
        <row r="21756">
          <cell r="A21756">
            <v>2021</v>
          </cell>
          <cell r="B21756" t="str">
            <v>Sinaloa</v>
          </cell>
          <cell r="F21756">
            <v>140</v>
          </cell>
        </row>
        <row r="21757">
          <cell r="A21757">
            <v>2021</v>
          </cell>
          <cell r="B21757" t="str">
            <v>Sinaloa</v>
          </cell>
          <cell r="F21757">
            <v>222</v>
          </cell>
        </row>
        <row r="21758">
          <cell r="A21758">
            <v>2021</v>
          </cell>
          <cell r="B21758" t="str">
            <v>Sinaloa</v>
          </cell>
          <cell r="F21758">
            <v>100</v>
          </cell>
        </row>
        <row r="21759">
          <cell r="A21759">
            <v>2021</v>
          </cell>
          <cell r="B21759" t="str">
            <v>Sinaloa</v>
          </cell>
          <cell r="F21759">
            <v>162</v>
          </cell>
        </row>
        <row r="21760">
          <cell r="A21760">
            <v>2021</v>
          </cell>
          <cell r="B21760" t="str">
            <v>Sinaloa</v>
          </cell>
          <cell r="F21760">
            <v>69</v>
          </cell>
        </row>
        <row r="21761">
          <cell r="A21761">
            <v>2021</v>
          </cell>
          <cell r="B21761" t="str">
            <v>Sinaloa</v>
          </cell>
          <cell r="F21761">
            <v>114</v>
          </cell>
        </row>
        <row r="21762">
          <cell r="A21762">
            <v>2021</v>
          </cell>
          <cell r="B21762" t="str">
            <v>Sinaloa</v>
          </cell>
          <cell r="F21762">
            <v>47</v>
          </cell>
        </row>
        <row r="21763">
          <cell r="A21763">
            <v>2021</v>
          </cell>
          <cell r="B21763" t="str">
            <v>Sinaloa</v>
          </cell>
          <cell r="F21763">
            <v>78</v>
          </cell>
        </row>
        <row r="21764">
          <cell r="A21764">
            <v>2021</v>
          </cell>
          <cell r="B21764" t="str">
            <v>Sinaloa</v>
          </cell>
          <cell r="F21764">
            <v>30</v>
          </cell>
        </row>
        <row r="21765">
          <cell r="A21765">
            <v>2021</v>
          </cell>
          <cell r="B21765" t="str">
            <v>Sinaloa</v>
          </cell>
          <cell r="F21765">
            <v>51</v>
          </cell>
        </row>
        <row r="21766">
          <cell r="A21766">
            <v>2021</v>
          </cell>
          <cell r="B21766" t="str">
            <v>Sinaloa</v>
          </cell>
          <cell r="F21766">
            <v>19</v>
          </cell>
        </row>
        <row r="21767">
          <cell r="A21767">
            <v>2021</v>
          </cell>
          <cell r="B21767" t="str">
            <v>Sinaloa</v>
          </cell>
          <cell r="F21767">
            <v>33</v>
          </cell>
        </row>
        <row r="21768">
          <cell r="A21768">
            <v>2021</v>
          </cell>
          <cell r="B21768" t="str">
            <v>Sinaloa</v>
          </cell>
          <cell r="F21768">
            <v>11</v>
          </cell>
        </row>
        <row r="21769">
          <cell r="A21769">
            <v>2021</v>
          </cell>
          <cell r="B21769" t="str">
            <v>Sinaloa</v>
          </cell>
          <cell r="F21769">
            <v>20</v>
          </cell>
        </row>
        <row r="21770">
          <cell r="A21770">
            <v>2021</v>
          </cell>
          <cell r="B21770" t="str">
            <v>Sinaloa</v>
          </cell>
          <cell r="F21770">
            <v>7</v>
          </cell>
        </row>
        <row r="21771">
          <cell r="A21771">
            <v>2021</v>
          </cell>
          <cell r="B21771" t="str">
            <v>Sinaloa</v>
          </cell>
          <cell r="F21771">
            <v>11</v>
          </cell>
        </row>
        <row r="21772">
          <cell r="A21772">
            <v>2021</v>
          </cell>
          <cell r="B21772" t="str">
            <v>Sinaloa</v>
          </cell>
          <cell r="F21772">
            <v>4</v>
          </cell>
        </row>
        <row r="21773">
          <cell r="A21773">
            <v>2021</v>
          </cell>
          <cell r="B21773" t="str">
            <v>Sinaloa</v>
          </cell>
          <cell r="F21773">
            <v>6</v>
          </cell>
        </row>
        <row r="21774">
          <cell r="A21774">
            <v>2021</v>
          </cell>
          <cell r="B21774" t="str">
            <v>Sinaloa</v>
          </cell>
          <cell r="F21774">
            <v>2</v>
          </cell>
        </row>
        <row r="21775">
          <cell r="A21775">
            <v>2021</v>
          </cell>
          <cell r="B21775" t="str">
            <v>Sinaloa</v>
          </cell>
          <cell r="F21775">
            <v>3</v>
          </cell>
        </row>
        <row r="21776">
          <cell r="A21776">
            <v>2021</v>
          </cell>
          <cell r="B21776" t="str">
            <v>Sinaloa</v>
          </cell>
          <cell r="F21776">
            <v>1</v>
          </cell>
        </row>
        <row r="21777">
          <cell r="A21777">
            <v>2021</v>
          </cell>
          <cell r="B21777" t="str">
            <v>Sinaloa</v>
          </cell>
          <cell r="F21777">
            <v>2</v>
          </cell>
        </row>
        <row r="21778">
          <cell r="A21778">
            <v>2021</v>
          </cell>
          <cell r="B21778" t="str">
            <v>Sinaloa</v>
          </cell>
          <cell r="F21778">
            <v>0</v>
          </cell>
        </row>
        <row r="21779">
          <cell r="A21779">
            <v>2021</v>
          </cell>
          <cell r="B21779" t="str">
            <v>Sinaloa</v>
          </cell>
          <cell r="F21779">
            <v>1</v>
          </cell>
        </row>
        <row r="21780">
          <cell r="A21780">
            <v>2021</v>
          </cell>
          <cell r="B21780" t="str">
            <v>Sinaloa</v>
          </cell>
          <cell r="F21780">
            <v>0</v>
          </cell>
        </row>
        <row r="21781">
          <cell r="A21781">
            <v>2021</v>
          </cell>
          <cell r="B21781" t="str">
            <v>Sinaloa</v>
          </cell>
          <cell r="F21781">
            <v>0</v>
          </cell>
        </row>
        <row r="21782">
          <cell r="A21782">
            <v>2022</v>
          </cell>
          <cell r="B21782" t="str">
            <v>Sinaloa</v>
          </cell>
          <cell r="F21782">
            <v>25260</v>
          </cell>
        </row>
        <row r="21783">
          <cell r="A21783">
            <v>2022</v>
          </cell>
          <cell r="B21783" t="str">
            <v>Sinaloa</v>
          </cell>
          <cell r="F21783">
            <v>24347</v>
          </cell>
        </row>
        <row r="21784">
          <cell r="A21784">
            <v>2022</v>
          </cell>
          <cell r="B21784" t="str">
            <v>Sinaloa</v>
          </cell>
          <cell r="F21784">
            <v>25345</v>
          </cell>
        </row>
        <row r="21785">
          <cell r="A21785">
            <v>2022</v>
          </cell>
          <cell r="B21785" t="str">
            <v>Sinaloa</v>
          </cell>
          <cell r="F21785">
            <v>24454</v>
          </cell>
        </row>
        <row r="21786">
          <cell r="A21786">
            <v>2022</v>
          </cell>
          <cell r="B21786" t="str">
            <v>Sinaloa</v>
          </cell>
          <cell r="F21786">
            <v>25459</v>
          </cell>
        </row>
        <row r="21787">
          <cell r="A21787">
            <v>2022</v>
          </cell>
          <cell r="B21787" t="str">
            <v>Sinaloa</v>
          </cell>
          <cell r="F21787">
            <v>24579</v>
          </cell>
        </row>
        <row r="21788">
          <cell r="A21788">
            <v>2022</v>
          </cell>
          <cell r="B21788" t="str">
            <v>Sinaloa</v>
          </cell>
          <cell r="F21788">
            <v>25575</v>
          </cell>
        </row>
        <row r="21789">
          <cell r="A21789">
            <v>2022</v>
          </cell>
          <cell r="B21789" t="str">
            <v>Sinaloa</v>
          </cell>
          <cell r="F21789">
            <v>24705</v>
          </cell>
        </row>
        <row r="21790">
          <cell r="A21790">
            <v>2022</v>
          </cell>
          <cell r="B21790" t="str">
            <v>Sinaloa</v>
          </cell>
          <cell r="F21790">
            <v>25697</v>
          </cell>
        </row>
        <row r="21791">
          <cell r="A21791">
            <v>2022</v>
          </cell>
          <cell r="B21791" t="str">
            <v>Sinaloa</v>
          </cell>
          <cell r="F21791">
            <v>24834</v>
          </cell>
        </row>
        <row r="21792">
          <cell r="A21792">
            <v>2022</v>
          </cell>
          <cell r="B21792" t="str">
            <v>Sinaloa</v>
          </cell>
          <cell r="F21792">
            <v>25846</v>
          </cell>
        </row>
        <row r="21793">
          <cell r="A21793">
            <v>2022</v>
          </cell>
          <cell r="B21793" t="str">
            <v>Sinaloa</v>
          </cell>
          <cell r="F21793">
            <v>24975</v>
          </cell>
        </row>
        <row r="21794">
          <cell r="A21794">
            <v>2022</v>
          </cell>
          <cell r="B21794" t="str">
            <v>Sinaloa</v>
          </cell>
          <cell r="F21794">
            <v>26116</v>
          </cell>
        </row>
        <row r="21795">
          <cell r="A21795">
            <v>2022</v>
          </cell>
          <cell r="B21795" t="str">
            <v>Sinaloa</v>
          </cell>
          <cell r="F21795">
            <v>25168</v>
          </cell>
        </row>
        <row r="21796">
          <cell r="A21796">
            <v>2022</v>
          </cell>
          <cell r="B21796" t="str">
            <v>Sinaloa</v>
          </cell>
          <cell r="F21796">
            <v>26460</v>
          </cell>
        </row>
        <row r="21797">
          <cell r="A21797">
            <v>2022</v>
          </cell>
          <cell r="B21797" t="str">
            <v>Sinaloa</v>
          </cell>
          <cell r="F21797">
            <v>25372</v>
          </cell>
        </row>
        <row r="21798">
          <cell r="A21798">
            <v>2022</v>
          </cell>
          <cell r="B21798" t="str">
            <v>Sinaloa</v>
          </cell>
          <cell r="F21798">
            <v>26714</v>
          </cell>
        </row>
        <row r="21799">
          <cell r="A21799">
            <v>2022</v>
          </cell>
          <cell r="B21799" t="str">
            <v>Sinaloa</v>
          </cell>
          <cell r="F21799">
            <v>25509</v>
          </cell>
        </row>
        <row r="21800">
          <cell r="A21800">
            <v>2022</v>
          </cell>
          <cell r="B21800" t="str">
            <v>Sinaloa</v>
          </cell>
          <cell r="F21800">
            <v>26916</v>
          </cell>
        </row>
        <row r="21801">
          <cell r="A21801">
            <v>2022</v>
          </cell>
          <cell r="B21801" t="str">
            <v>Sinaloa</v>
          </cell>
          <cell r="F21801">
            <v>25623</v>
          </cell>
        </row>
        <row r="21802">
          <cell r="A21802">
            <v>2022</v>
          </cell>
          <cell r="B21802" t="str">
            <v>Sinaloa</v>
          </cell>
          <cell r="F21802">
            <v>27118</v>
          </cell>
        </row>
        <row r="21803">
          <cell r="A21803">
            <v>2022</v>
          </cell>
          <cell r="B21803" t="str">
            <v>Sinaloa</v>
          </cell>
          <cell r="F21803">
            <v>25750</v>
          </cell>
        </row>
        <row r="21804">
          <cell r="A21804">
            <v>2022</v>
          </cell>
          <cell r="B21804" t="str">
            <v>Sinaloa</v>
          </cell>
          <cell r="F21804">
            <v>27317</v>
          </cell>
        </row>
        <row r="21805">
          <cell r="A21805">
            <v>2022</v>
          </cell>
          <cell r="B21805" t="str">
            <v>Sinaloa</v>
          </cell>
          <cell r="F21805">
            <v>25906</v>
          </cell>
        </row>
        <row r="21806">
          <cell r="A21806">
            <v>2022</v>
          </cell>
          <cell r="B21806" t="str">
            <v>Sinaloa</v>
          </cell>
          <cell r="F21806">
            <v>27510</v>
          </cell>
        </row>
        <row r="21807">
          <cell r="A21807">
            <v>2022</v>
          </cell>
          <cell r="B21807" t="str">
            <v>Sinaloa</v>
          </cell>
          <cell r="F21807">
            <v>26077</v>
          </cell>
        </row>
        <row r="21808">
          <cell r="A21808">
            <v>2022</v>
          </cell>
          <cell r="B21808" t="str">
            <v>Sinaloa</v>
          </cell>
          <cell r="F21808">
            <v>27703</v>
          </cell>
        </row>
        <row r="21809">
          <cell r="A21809">
            <v>2022</v>
          </cell>
          <cell r="B21809" t="str">
            <v>Sinaloa</v>
          </cell>
          <cell r="F21809">
            <v>26259</v>
          </cell>
        </row>
        <row r="21810">
          <cell r="A21810">
            <v>2022</v>
          </cell>
          <cell r="B21810" t="str">
            <v>Sinaloa</v>
          </cell>
          <cell r="F21810">
            <v>27881</v>
          </cell>
        </row>
        <row r="21811">
          <cell r="A21811">
            <v>2022</v>
          </cell>
          <cell r="B21811" t="str">
            <v>Sinaloa</v>
          </cell>
          <cell r="F21811">
            <v>26438</v>
          </cell>
        </row>
        <row r="21812">
          <cell r="A21812">
            <v>2022</v>
          </cell>
          <cell r="B21812" t="str">
            <v>Sinaloa</v>
          </cell>
          <cell r="F21812">
            <v>28045</v>
          </cell>
        </row>
        <row r="21813">
          <cell r="A21813">
            <v>2022</v>
          </cell>
          <cell r="B21813" t="str">
            <v>Sinaloa</v>
          </cell>
          <cell r="F21813">
            <v>26579</v>
          </cell>
        </row>
        <row r="21814">
          <cell r="A21814">
            <v>2022</v>
          </cell>
          <cell r="B21814" t="str">
            <v>Sinaloa</v>
          </cell>
          <cell r="F21814">
            <v>28197</v>
          </cell>
        </row>
        <row r="21815">
          <cell r="A21815">
            <v>2022</v>
          </cell>
          <cell r="B21815" t="str">
            <v>Sinaloa</v>
          </cell>
          <cell r="F21815">
            <v>26704</v>
          </cell>
        </row>
        <row r="21816">
          <cell r="A21816">
            <v>2022</v>
          </cell>
          <cell r="B21816" t="str">
            <v>Sinaloa</v>
          </cell>
          <cell r="F21816">
            <v>28298</v>
          </cell>
        </row>
        <row r="21817">
          <cell r="A21817">
            <v>2022</v>
          </cell>
          <cell r="B21817" t="str">
            <v>Sinaloa</v>
          </cell>
          <cell r="F21817">
            <v>26807</v>
          </cell>
        </row>
        <row r="21818">
          <cell r="A21818">
            <v>2022</v>
          </cell>
          <cell r="B21818" t="str">
            <v>Sinaloa</v>
          </cell>
          <cell r="F21818">
            <v>28293</v>
          </cell>
        </row>
        <row r="21819">
          <cell r="A21819">
            <v>2022</v>
          </cell>
          <cell r="B21819" t="str">
            <v>Sinaloa</v>
          </cell>
          <cell r="F21819">
            <v>26833</v>
          </cell>
        </row>
        <row r="21820">
          <cell r="A21820">
            <v>2022</v>
          </cell>
          <cell r="B21820" t="str">
            <v>Sinaloa</v>
          </cell>
          <cell r="F21820">
            <v>28201</v>
          </cell>
        </row>
        <row r="21821">
          <cell r="A21821">
            <v>2022</v>
          </cell>
          <cell r="B21821" t="str">
            <v>Sinaloa</v>
          </cell>
          <cell r="F21821">
            <v>26792</v>
          </cell>
        </row>
        <row r="21822">
          <cell r="A21822">
            <v>2022</v>
          </cell>
          <cell r="B21822" t="str">
            <v>Sinaloa</v>
          </cell>
          <cell r="F21822">
            <v>28049</v>
          </cell>
        </row>
        <row r="21823">
          <cell r="A21823">
            <v>2022</v>
          </cell>
          <cell r="B21823" t="str">
            <v>Sinaloa</v>
          </cell>
          <cell r="F21823">
            <v>26699</v>
          </cell>
        </row>
        <row r="21824">
          <cell r="A21824">
            <v>2022</v>
          </cell>
          <cell r="B21824" t="str">
            <v>Sinaloa</v>
          </cell>
          <cell r="F21824">
            <v>27854</v>
          </cell>
        </row>
        <row r="21825">
          <cell r="A21825">
            <v>2022</v>
          </cell>
          <cell r="B21825" t="str">
            <v>Sinaloa</v>
          </cell>
          <cell r="F21825">
            <v>26561</v>
          </cell>
        </row>
        <row r="21826">
          <cell r="A21826">
            <v>2022</v>
          </cell>
          <cell r="B21826" t="str">
            <v>Sinaloa</v>
          </cell>
          <cell r="F21826">
            <v>27663</v>
          </cell>
        </row>
        <row r="21827">
          <cell r="A21827">
            <v>2022</v>
          </cell>
          <cell r="B21827" t="str">
            <v>Sinaloa</v>
          </cell>
          <cell r="F21827">
            <v>26405</v>
          </cell>
        </row>
        <row r="21828">
          <cell r="A21828">
            <v>2022</v>
          </cell>
          <cell r="B21828" t="str">
            <v>Sinaloa</v>
          </cell>
          <cell r="F21828">
            <v>27494</v>
          </cell>
        </row>
        <row r="21829">
          <cell r="A21829">
            <v>2022</v>
          </cell>
          <cell r="B21829" t="str">
            <v>Sinaloa</v>
          </cell>
          <cell r="F21829">
            <v>26229</v>
          </cell>
        </row>
        <row r="21830">
          <cell r="A21830">
            <v>2022</v>
          </cell>
          <cell r="B21830" t="str">
            <v>Sinaloa</v>
          </cell>
          <cell r="F21830">
            <v>27333</v>
          </cell>
        </row>
        <row r="21831">
          <cell r="A21831">
            <v>2022</v>
          </cell>
          <cell r="B21831" t="str">
            <v>Sinaloa</v>
          </cell>
          <cell r="F21831">
            <v>26059</v>
          </cell>
        </row>
        <row r="21832">
          <cell r="A21832">
            <v>2022</v>
          </cell>
          <cell r="B21832" t="str">
            <v>Sinaloa</v>
          </cell>
          <cell r="F21832">
            <v>27157</v>
          </cell>
        </row>
        <row r="21833">
          <cell r="A21833">
            <v>2022</v>
          </cell>
          <cell r="B21833" t="str">
            <v>Sinaloa</v>
          </cell>
          <cell r="F21833">
            <v>25914</v>
          </cell>
        </row>
        <row r="21834">
          <cell r="A21834">
            <v>2022</v>
          </cell>
          <cell r="B21834" t="str">
            <v>Sinaloa</v>
          </cell>
          <cell r="F21834">
            <v>26985</v>
          </cell>
        </row>
        <row r="21835">
          <cell r="A21835">
            <v>2022</v>
          </cell>
          <cell r="B21835" t="str">
            <v>Sinaloa</v>
          </cell>
          <cell r="F21835">
            <v>25804</v>
          </cell>
        </row>
        <row r="21836">
          <cell r="A21836">
            <v>2022</v>
          </cell>
          <cell r="B21836" t="str">
            <v>Sinaloa</v>
          </cell>
          <cell r="F21836">
            <v>26827</v>
          </cell>
        </row>
        <row r="21837">
          <cell r="A21837">
            <v>2022</v>
          </cell>
          <cell r="B21837" t="str">
            <v>Sinaloa</v>
          </cell>
          <cell r="F21837">
            <v>25702</v>
          </cell>
        </row>
        <row r="21838">
          <cell r="A21838">
            <v>2022</v>
          </cell>
          <cell r="B21838" t="str">
            <v>Sinaloa</v>
          </cell>
          <cell r="F21838">
            <v>26591</v>
          </cell>
        </row>
        <row r="21839">
          <cell r="A21839">
            <v>2022</v>
          </cell>
          <cell r="B21839" t="str">
            <v>Sinaloa</v>
          </cell>
          <cell r="F21839">
            <v>25536</v>
          </cell>
        </row>
        <row r="21840">
          <cell r="A21840">
            <v>2022</v>
          </cell>
          <cell r="B21840" t="str">
            <v>Sinaloa</v>
          </cell>
          <cell r="F21840">
            <v>26236</v>
          </cell>
        </row>
        <row r="21841">
          <cell r="A21841">
            <v>2022</v>
          </cell>
          <cell r="B21841" t="str">
            <v>Sinaloa</v>
          </cell>
          <cell r="F21841">
            <v>25282</v>
          </cell>
        </row>
        <row r="21842">
          <cell r="A21842">
            <v>2022</v>
          </cell>
          <cell r="B21842" t="str">
            <v>Sinaloa</v>
          </cell>
          <cell r="F21842">
            <v>25786</v>
          </cell>
        </row>
        <row r="21843">
          <cell r="A21843">
            <v>2022</v>
          </cell>
          <cell r="B21843" t="str">
            <v>Sinaloa</v>
          </cell>
          <cell r="F21843">
            <v>24996</v>
          </cell>
        </row>
        <row r="21844">
          <cell r="A21844">
            <v>2022</v>
          </cell>
          <cell r="B21844" t="str">
            <v>Sinaloa</v>
          </cell>
          <cell r="F21844">
            <v>25219</v>
          </cell>
        </row>
        <row r="21845">
          <cell r="A21845">
            <v>2022</v>
          </cell>
          <cell r="B21845" t="str">
            <v>Sinaloa</v>
          </cell>
          <cell r="F21845">
            <v>24670</v>
          </cell>
        </row>
        <row r="21846">
          <cell r="A21846">
            <v>2022</v>
          </cell>
          <cell r="B21846" t="str">
            <v>Sinaloa</v>
          </cell>
          <cell r="F21846">
            <v>24570</v>
          </cell>
        </row>
        <row r="21847">
          <cell r="A21847">
            <v>2022</v>
          </cell>
          <cell r="B21847" t="str">
            <v>Sinaloa</v>
          </cell>
          <cell r="F21847">
            <v>24298</v>
          </cell>
        </row>
        <row r="21848">
          <cell r="A21848">
            <v>2022</v>
          </cell>
          <cell r="B21848" t="str">
            <v>Sinaloa</v>
          </cell>
          <cell r="F21848">
            <v>23931</v>
          </cell>
        </row>
        <row r="21849">
          <cell r="A21849">
            <v>2022</v>
          </cell>
          <cell r="B21849" t="str">
            <v>Sinaloa</v>
          </cell>
          <cell r="F21849">
            <v>23945</v>
          </cell>
        </row>
        <row r="21850">
          <cell r="A21850">
            <v>2022</v>
          </cell>
          <cell r="B21850" t="str">
            <v>Sinaloa</v>
          </cell>
          <cell r="F21850">
            <v>23307</v>
          </cell>
        </row>
        <row r="21851">
          <cell r="A21851">
            <v>2022</v>
          </cell>
          <cell r="B21851" t="str">
            <v>Sinaloa</v>
          </cell>
          <cell r="F21851">
            <v>23610</v>
          </cell>
        </row>
        <row r="21852">
          <cell r="A21852">
            <v>2022</v>
          </cell>
          <cell r="B21852" t="str">
            <v>Sinaloa</v>
          </cell>
          <cell r="F21852">
            <v>22704</v>
          </cell>
        </row>
        <row r="21853">
          <cell r="A21853">
            <v>2022</v>
          </cell>
          <cell r="B21853" t="str">
            <v>Sinaloa</v>
          </cell>
          <cell r="F21853">
            <v>23294</v>
          </cell>
        </row>
        <row r="21854">
          <cell r="A21854">
            <v>2022</v>
          </cell>
          <cell r="B21854" t="str">
            <v>Sinaloa</v>
          </cell>
          <cell r="F21854">
            <v>22142</v>
          </cell>
        </row>
        <row r="21855">
          <cell r="A21855">
            <v>2022</v>
          </cell>
          <cell r="B21855" t="str">
            <v>Sinaloa</v>
          </cell>
          <cell r="F21855">
            <v>23000</v>
          </cell>
        </row>
        <row r="21856">
          <cell r="A21856">
            <v>2022</v>
          </cell>
          <cell r="B21856" t="str">
            <v>Sinaloa</v>
          </cell>
          <cell r="F21856">
            <v>21595</v>
          </cell>
        </row>
        <row r="21857">
          <cell r="A21857">
            <v>2022</v>
          </cell>
          <cell r="B21857" t="str">
            <v>Sinaloa</v>
          </cell>
          <cell r="F21857">
            <v>22701</v>
          </cell>
        </row>
        <row r="21858">
          <cell r="A21858">
            <v>2022</v>
          </cell>
          <cell r="B21858" t="str">
            <v>Sinaloa</v>
          </cell>
          <cell r="F21858">
            <v>21069</v>
          </cell>
        </row>
        <row r="21859">
          <cell r="A21859">
            <v>2022</v>
          </cell>
          <cell r="B21859" t="str">
            <v>Sinaloa</v>
          </cell>
          <cell r="F21859">
            <v>22409</v>
          </cell>
        </row>
        <row r="21860">
          <cell r="A21860">
            <v>2022</v>
          </cell>
          <cell r="B21860" t="str">
            <v>Sinaloa</v>
          </cell>
          <cell r="F21860">
            <v>20587</v>
          </cell>
        </row>
        <row r="21861">
          <cell r="A21861">
            <v>2022</v>
          </cell>
          <cell r="B21861" t="str">
            <v>Sinaloa</v>
          </cell>
          <cell r="F21861">
            <v>22141</v>
          </cell>
        </row>
        <row r="21862">
          <cell r="A21862">
            <v>2022</v>
          </cell>
          <cell r="B21862" t="str">
            <v>Sinaloa</v>
          </cell>
          <cell r="F21862">
            <v>20182</v>
          </cell>
        </row>
        <row r="21863">
          <cell r="A21863">
            <v>2022</v>
          </cell>
          <cell r="B21863" t="str">
            <v>Sinaloa</v>
          </cell>
          <cell r="F21863">
            <v>21905</v>
          </cell>
        </row>
        <row r="21864">
          <cell r="A21864">
            <v>2022</v>
          </cell>
          <cell r="B21864" t="str">
            <v>Sinaloa</v>
          </cell>
          <cell r="F21864">
            <v>19860</v>
          </cell>
        </row>
        <row r="21865">
          <cell r="A21865">
            <v>2022</v>
          </cell>
          <cell r="B21865" t="str">
            <v>Sinaloa</v>
          </cell>
          <cell r="F21865">
            <v>21686</v>
          </cell>
        </row>
        <row r="21866">
          <cell r="A21866">
            <v>2022</v>
          </cell>
          <cell r="B21866" t="str">
            <v>Sinaloa</v>
          </cell>
          <cell r="F21866">
            <v>19614</v>
          </cell>
        </row>
        <row r="21867">
          <cell r="A21867">
            <v>2022</v>
          </cell>
          <cell r="B21867" t="str">
            <v>Sinaloa</v>
          </cell>
          <cell r="F21867">
            <v>21476</v>
          </cell>
        </row>
        <row r="21868">
          <cell r="A21868">
            <v>2022</v>
          </cell>
          <cell r="B21868" t="str">
            <v>Sinaloa</v>
          </cell>
          <cell r="F21868">
            <v>19458</v>
          </cell>
        </row>
        <row r="21869">
          <cell r="A21869">
            <v>2022</v>
          </cell>
          <cell r="B21869" t="str">
            <v>Sinaloa</v>
          </cell>
          <cell r="F21869">
            <v>21294</v>
          </cell>
        </row>
        <row r="21870">
          <cell r="A21870">
            <v>2022</v>
          </cell>
          <cell r="B21870" t="str">
            <v>Sinaloa</v>
          </cell>
          <cell r="F21870">
            <v>19384</v>
          </cell>
        </row>
        <row r="21871">
          <cell r="A21871">
            <v>2022</v>
          </cell>
          <cell r="B21871" t="str">
            <v>Sinaloa</v>
          </cell>
          <cell r="F21871">
            <v>21148</v>
          </cell>
        </row>
        <row r="21872">
          <cell r="A21872">
            <v>2022</v>
          </cell>
          <cell r="B21872" t="str">
            <v>Sinaloa</v>
          </cell>
          <cell r="F21872">
            <v>19379</v>
          </cell>
        </row>
        <row r="21873">
          <cell r="A21873">
            <v>2022</v>
          </cell>
          <cell r="B21873" t="str">
            <v>Sinaloa</v>
          </cell>
          <cell r="F21873">
            <v>21030</v>
          </cell>
        </row>
        <row r="21874">
          <cell r="A21874">
            <v>2022</v>
          </cell>
          <cell r="B21874" t="str">
            <v>Sinaloa</v>
          </cell>
          <cell r="F21874">
            <v>19417</v>
          </cell>
        </row>
        <row r="21875">
          <cell r="A21875">
            <v>2022</v>
          </cell>
          <cell r="B21875" t="str">
            <v>Sinaloa</v>
          </cell>
          <cell r="F21875">
            <v>20930</v>
          </cell>
        </row>
        <row r="21876">
          <cell r="A21876">
            <v>2022</v>
          </cell>
          <cell r="B21876" t="str">
            <v>Sinaloa</v>
          </cell>
          <cell r="F21876">
            <v>19409</v>
          </cell>
        </row>
        <row r="21877">
          <cell r="A21877">
            <v>2022</v>
          </cell>
          <cell r="B21877" t="str">
            <v>Sinaloa</v>
          </cell>
          <cell r="F21877">
            <v>20774</v>
          </cell>
        </row>
        <row r="21878">
          <cell r="A21878">
            <v>2022</v>
          </cell>
          <cell r="B21878" t="str">
            <v>Sinaloa</v>
          </cell>
          <cell r="F21878">
            <v>19299</v>
          </cell>
        </row>
        <row r="21879">
          <cell r="A21879">
            <v>2022</v>
          </cell>
          <cell r="B21879" t="str">
            <v>Sinaloa</v>
          </cell>
          <cell r="F21879">
            <v>20524</v>
          </cell>
        </row>
        <row r="21880">
          <cell r="A21880">
            <v>2022</v>
          </cell>
          <cell r="B21880" t="str">
            <v>Sinaloa</v>
          </cell>
          <cell r="F21880">
            <v>19098</v>
          </cell>
        </row>
        <row r="21881">
          <cell r="A21881">
            <v>2022</v>
          </cell>
          <cell r="B21881" t="str">
            <v>Sinaloa</v>
          </cell>
          <cell r="F21881">
            <v>20201</v>
          </cell>
        </row>
        <row r="21882">
          <cell r="A21882">
            <v>2022</v>
          </cell>
          <cell r="B21882" t="str">
            <v>Sinaloa</v>
          </cell>
          <cell r="F21882">
            <v>18790</v>
          </cell>
        </row>
        <row r="21883">
          <cell r="A21883">
            <v>2022</v>
          </cell>
          <cell r="B21883" t="str">
            <v>Sinaloa</v>
          </cell>
          <cell r="F21883">
            <v>19807</v>
          </cell>
        </row>
        <row r="21884">
          <cell r="A21884">
            <v>2022</v>
          </cell>
          <cell r="B21884" t="str">
            <v>Sinaloa</v>
          </cell>
          <cell r="F21884">
            <v>18381</v>
          </cell>
        </row>
        <row r="21885">
          <cell r="A21885">
            <v>2022</v>
          </cell>
          <cell r="B21885" t="str">
            <v>Sinaloa</v>
          </cell>
          <cell r="F21885">
            <v>19355</v>
          </cell>
        </row>
        <row r="21886">
          <cell r="A21886">
            <v>2022</v>
          </cell>
          <cell r="B21886" t="str">
            <v>Sinaloa</v>
          </cell>
          <cell r="F21886">
            <v>17911</v>
          </cell>
        </row>
        <row r="21887">
          <cell r="A21887">
            <v>2022</v>
          </cell>
          <cell r="B21887" t="str">
            <v>Sinaloa</v>
          </cell>
          <cell r="F21887">
            <v>18869</v>
          </cell>
        </row>
        <row r="21888">
          <cell r="A21888">
            <v>2022</v>
          </cell>
          <cell r="B21888" t="str">
            <v>Sinaloa</v>
          </cell>
          <cell r="F21888">
            <v>17402</v>
          </cell>
        </row>
        <row r="21889">
          <cell r="A21889">
            <v>2022</v>
          </cell>
          <cell r="B21889" t="str">
            <v>Sinaloa</v>
          </cell>
          <cell r="F21889">
            <v>18359</v>
          </cell>
        </row>
        <row r="21890">
          <cell r="A21890">
            <v>2022</v>
          </cell>
          <cell r="B21890" t="str">
            <v>Sinaloa</v>
          </cell>
          <cell r="F21890">
            <v>16862</v>
          </cell>
        </row>
        <row r="21891">
          <cell r="A21891">
            <v>2022</v>
          </cell>
          <cell r="B21891" t="str">
            <v>Sinaloa</v>
          </cell>
          <cell r="F21891">
            <v>17838</v>
          </cell>
        </row>
        <row r="21892">
          <cell r="A21892">
            <v>2022</v>
          </cell>
          <cell r="B21892" t="str">
            <v>Sinaloa</v>
          </cell>
          <cell r="F21892">
            <v>16316</v>
          </cell>
        </row>
        <row r="21893">
          <cell r="A21893">
            <v>2022</v>
          </cell>
          <cell r="B21893" t="str">
            <v>Sinaloa</v>
          </cell>
          <cell r="F21893">
            <v>17321</v>
          </cell>
        </row>
        <row r="21894">
          <cell r="A21894">
            <v>2022</v>
          </cell>
          <cell r="B21894" t="str">
            <v>Sinaloa</v>
          </cell>
          <cell r="F21894">
            <v>15775</v>
          </cell>
        </row>
        <row r="21895">
          <cell r="A21895">
            <v>2022</v>
          </cell>
          <cell r="B21895" t="str">
            <v>Sinaloa</v>
          </cell>
          <cell r="F21895">
            <v>16812</v>
          </cell>
        </row>
        <row r="21896">
          <cell r="A21896">
            <v>2022</v>
          </cell>
          <cell r="B21896" t="str">
            <v>Sinaloa</v>
          </cell>
          <cell r="F21896">
            <v>15241</v>
          </cell>
        </row>
        <row r="21897">
          <cell r="A21897">
            <v>2022</v>
          </cell>
          <cell r="B21897" t="str">
            <v>Sinaloa</v>
          </cell>
          <cell r="F21897">
            <v>16313</v>
          </cell>
        </row>
        <row r="21898">
          <cell r="A21898">
            <v>2022</v>
          </cell>
          <cell r="B21898" t="str">
            <v>Sinaloa</v>
          </cell>
          <cell r="F21898">
            <v>14708</v>
          </cell>
        </row>
        <row r="21899">
          <cell r="A21899">
            <v>2022</v>
          </cell>
          <cell r="B21899" t="str">
            <v>Sinaloa</v>
          </cell>
          <cell r="F21899">
            <v>15811</v>
          </cell>
        </row>
        <row r="21900">
          <cell r="A21900">
            <v>2022</v>
          </cell>
          <cell r="B21900" t="str">
            <v>Sinaloa</v>
          </cell>
          <cell r="F21900">
            <v>14170</v>
          </cell>
        </row>
        <row r="21901">
          <cell r="A21901">
            <v>2022</v>
          </cell>
          <cell r="B21901" t="str">
            <v>Sinaloa</v>
          </cell>
          <cell r="F21901">
            <v>15302</v>
          </cell>
        </row>
        <row r="21902">
          <cell r="A21902">
            <v>2022</v>
          </cell>
          <cell r="B21902" t="str">
            <v>Sinaloa</v>
          </cell>
          <cell r="F21902">
            <v>13623</v>
          </cell>
        </row>
        <row r="21903">
          <cell r="A21903">
            <v>2022</v>
          </cell>
          <cell r="B21903" t="str">
            <v>Sinaloa</v>
          </cell>
          <cell r="F21903">
            <v>14775</v>
          </cell>
        </row>
        <row r="21904">
          <cell r="A21904">
            <v>2022</v>
          </cell>
          <cell r="B21904" t="str">
            <v>Sinaloa</v>
          </cell>
          <cell r="F21904">
            <v>13062</v>
          </cell>
        </row>
        <row r="21905">
          <cell r="A21905">
            <v>2022</v>
          </cell>
          <cell r="B21905" t="str">
            <v>Sinaloa</v>
          </cell>
          <cell r="F21905">
            <v>14221</v>
          </cell>
        </row>
        <row r="21906">
          <cell r="A21906">
            <v>2022</v>
          </cell>
          <cell r="B21906" t="str">
            <v>Sinaloa</v>
          </cell>
          <cell r="F21906">
            <v>12480</v>
          </cell>
        </row>
        <row r="21907">
          <cell r="A21907">
            <v>2022</v>
          </cell>
          <cell r="B21907" t="str">
            <v>Sinaloa</v>
          </cell>
          <cell r="F21907">
            <v>13644</v>
          </cell>
        </row>
        <row r="21908">
          <cell r="A21908">
            <v>2022</v>
          </cell>
          <cell r="B21908" t="str">
            <v>Sinaloa</v>
          </cell>
          <cell r="F21908">
            <v>11878</v>
          </cell>
        </row>
        <row r="21909">
          <cell r="A21909">
            <v>2022</v>
          </cell>
          <cell r="B21909" t="str">
            <v>Sinaloa</v>
          </cell>
          <cell r="F21909">
            <v>13040</v>
          </cell>
        </row>
        <row r="21910">
          <cell r="A21910">
            <v>2022</v>
          </cell>
          <cell r="B21910" t="str">
            <v>Sinaloa</v>
          </cell>
          <cell r="F21910">
            <v>11261</v>
          </cell>
        </row>
        <row r="21911">
          <cell r="A21911">
            <v>2022</v>
          </cell>
          <cell r="B21911" t="str">
            <v>Sinaloa</v>
          </cell>
          <cell r="F21911">
            <v>12412</v>
          </cell>
        </row>
        <row r="21912">
          <cell r="A21912">
            <v>2022</v>
          </cell>
          <cell r="B21912" t="str">
            <v>Sinaloa</v>
          </cell>
          <cell r="F21912">
            <v>10635</v>
          </cell>
        </row>
        <row r="21913">
          <cell r="A21913">
            <v>2022</v>
          </cell>
          <cell r="B21913" t="str">
            <v>Sinaloa</v>
          </cell>
          <cell r="F21913">
            <v>11775</v>
          </cell>
        </row>
        <row r="21914">
          <cell r="A21914">
            <v>2022</v>
          </cell>
          <cell r="B21914" t="str">
            <v>Sinaloa</v>
          </cell>
          <cell r="F21914">
            <v>10011</v>
          </cell>
        </row>
        <row r="21915">
          <cell r="A21915">
            <v>2022</v>
          </cell>
          <cell r="B21915" t="str">
            <v>Sinaloa</v>
          </cell>
          <cell r="F21915">
            <v>11144</v>
          </cell>
        </row>
        <row r="21916">
          <cell r="A21916">
            <v>2022</v>
          </cell>
          <cell r="B21916" t="str">
            <v>Sinaloa</v>
          </cell>
          <cell r="F21916">
            <v>9397</v>
          </cell>
        </row>
        <row r="21917">
          <cell r="A21917">
            <v>2022</v>
          </cell>
          <cell r="B21917" t="str">
            <v>Sinaloa</v>
          </cell>
          <cell r="F21917">
            <v>10523</v>
          </cell>
        </row>
        <row r="21918">
          <cell r="A21918">
            <v>2022</v>
          </cell>
          <cell r="B21918" t="str">
            <v>Sinaloa</v>
          </cell>
          <cell r="F21918">
            <v>8790</v>
          </cell>
        </row>
        <row r="21919">
          <cell r="A21919">
            <v>2022</v>
          </cell>
          <cell r="B21919" t="str">
            <v>Sinaloa</v>
          </cell>
          <cell r="F21919">
            <v>9915</v>
          </cell>
        </row>
        <row r="21920">
          <cell r="A21920">
            <v>2022</v>
          </cell>
          <cell r="B21920" t="str">
            <v>Sinaloa</v>
          </cell>
          <cell r="F21920">
            <v>8203</v>
          </cell>
        </row>
        <row r="21921">
          <cell r="A21921">
            <v>2022</v>
          </cell>
          <cell r="B21921" t="str">
            <v>Sinaloa</v>
          </cell>
          <cell r="F21921">
            <v>9312</v>
          </cell>
        </row>
        <row r="21922">
          <cell r="A21922">
            <v>2022</v>
          </cell>
          <cell r="B21922" t="str">
            <v>Sinaloa</v>
          </cell>
          <cell r="F21922">
            <v>7636</v>
          </cell>
        </row>
        <row r="21923">
          <cell r="A21923">
            <v>2022</v>
          </cell>
          <cell r="B21923" t="str">
            <v>Sinaloa</v>
          </cell>
          <cell r="F21923">
            <v>8718</v>
          </cell>
        </row>
        <row r="21924">
          <cell r="A21924">
            <v>2022</v>
          </cell>
          <cell r="B21924" t="str">
            <v>Sinaloa</v>
          </cell>
          <cell r="F21924">
            <v>7076</v>
          </cell>
        </row>
        <row r="21925">
          <cell r="A21925">
            <v>2022</v>
          </cell>
          <cell r="B21925" t="str">
            <v>Sinaloa</v>
          </cell>
          <cell r="F21925">
            <v>8136</v>
          </cell>
        </row>
        <row r="21926">
          <cell r="A21926">
            <v>2022</v>
          </cell>
          <cell r="B21926" t="str">
            <v>Sinaloa</v>
          </cell>
          <cell r="F21926">
            <v>6590</v>
          </cell>
        </row>
        <row r="21927">
          <cell r="A21927">
            <v>2022</v>
          </cell>
          <cell r="B21927" t="str">
            <v>Sinaloa</v>
          </cell>
          <cell r="F21927">
            <v>7626</v>
          </cell>
        </row>
        <row r="21928">
          <cell r="A21928">
            <v>2022</v>
          </cell>
          <cell r="B21928" t="str">
            <v>Sinaloa</v>
          </cell>
          <cell r="F21928">
            <v>6147</v>
          </cell>
        </row>
        <row r="21929">
          <cell r="A21929">
            <v>2022</v>
          </cell>
          <cell r="B21929" t="str">
            <v>Sinaloa</v>
          </cell>
          <cell r="F21929">
            <v>7153</v>
          </cell>
        </row>
        <row r="21930">
          <cell r="A21930">
            <v>2022</v>
          </cell>
          <cell r="B21930" t="str">
            <v>Sinaloa</v>
          </cell>
          <cell r="F21930">
            <v>5702</v>
          </cell>
        </row>
        <row r="21931">
          <cell r="A21931">
            <v>2022</v>
          </cell>
          <cell r="B21931" t="str">
            <v>Sinaloa</v>
          </cell>
          <cell r="F21931">
            <v>6668</v>
          </cell>
        </row>
        <row r="21932">
          <cell r="A21932">
            <v>2022</v>
          </cell>
          <cell r="B21932" t="str">
            <v>Sinaloa</v>
          </cell>
          <cell r="F21932">
            <v>5282</v>
          </cell>
        </row>
        <row r="21933">
          <cell r="A21933">
            <v>2022</v>
          </cell>
          <cell r="B21933" t="str">
            <v>Sinaloa</v>
          </cell>
          <cell r="F21933">
            <v>6203</v>
          </cell>
        </row>
        <row r="21934">
          <cell r="A21934">
            <v>2022</v>
          </cell>
          <cell r="B21934" t="str">
            <v>Sinaloa</v>
          </cell>
          <cell r="F21934">
            <v>4882</v>
          </cell>
        </row>
        <row r="21935">
          <cell r="A21935">
            <v>2022</v>
          </cell>
          <cell r="B21935" t="str">
            <v>Sinaloa</v>
          </cell>
          <cell r="F21935">
            <v>5756</v>
          </cell>
        </row>
        <row r="21936">
          <cell r="A21936">
            <v>2022</v>
          </cell>
          <cell r="B21936" t="str">
            <v>Sinaloa</v>
          </cell>
          <cell r="F21936">
            <v>4501</v>
          </cell>
        </row>
        <row r="21937">
          <cell r="A21937">
            <v>2022</v>
          </cell>
          <cell r="B21937" t="str">
            <v>Sinaloa</v>
          </cell>
          <cell r="F21937">
            <v>5330</v>
          </cell>
        </row>
        <row r="21938">
          <cell r="A21938">
            <v>2022</v>
          </cell>
          <cell r="B21938" t="str">
            <v>Sinaloa</v>
          </cell>
          <cell r="F21938">
            <v>4135</v>
          </cell>
        </row>
        <row r="21939">
          <cell r="A21939">
            <v>2022</v>
          </cell>
          <cell r="B21939" t="str">
            <v>Sinaloa</v>
          </cell>
          <cell r="F21939">
            <v>4915</v>
          </cell>
        </row>
        <row r="21940">
          <cell r="A21940">
            <v>2022</v>
          </cell>
          <cell r="B21940" t="str">
            <v>Sinaloa</v>
          </cell>
          <cell r="F21940">
            <v>3781</v>
          </cell>
        </row>
        <row r="21941">
          <cell r="A21941">
            <v>2022</v>
          </cell>
          <cell r="B21941" t="str">
            <v>Sinaloa</v>
          </cell>
          <cell r="F21941">
            <v>4513</v>
          </cell>
        </row>
        <row r="21942">
          <cell r="A21942">
            <v>2022</v>
          </cell>
          <cell r="B21942" t="str">
            <v>Sinaloa</v>
          </cell>
          <cell r="F21942">
            <v>3452</v>
          </cell>
        </row>
        <row r="21943">
          <cell r="A21943">
            <v>2022</v>
          </cell>
          <cell r="B21943" t="str">
            <v>Sinaloa</v>
          </cell>
          <cell r="F21943">
            <v>4139</v>
          </cell>
        </row>
        <row r="21944">
          <cell r="A21944">
            <v>2022</v>
          </cell>
          <cell r="B21944" t="str">
            <v>Sinaloa</v>
          </cell>
          <cell r="F21944">
            <v>3132</v>
          </cell>
        </row>
        <row r="21945">
          <cell r="A21945">
            <v>2022</v>
          </cell>
          <cell r="B21945" t="str">
            <v>Sinaloa</v>
          </cell>
          <cell r="F21945">
            <v>3777</v>
          </cell>
        </row>
        <row r="21946">
          <cell r="A21946">
            <v>2022</v>
          </cell>
          <cell r="B21946" t="str">
            <v>Sinaloa</v>
          </cell>
          <cell r="F21946">
            <v>2812</v>
          </cell>
        </row>
        <row r="21947">
          <cell r="A21947">
            <v>2022</v>
          </cell>
          <cell r="B21947" t="str">
            <v>Sinaloa</v>
          </cell>
          <cell r="F21947">
            <v>3417</v>
          </cell>
        </row>
        <row r="21948">
          <cell r="A21948">
            <v>2022</v>
          </cell>
          <cell r="B21948" t="str">
            <v>Sinaloa</v>
          </cell>
          <cell r="F21948">
            <v>2503</v>
          </cell>
        </row>
        <row r="21949">
          <cell r="A21949">
            <v>2022</v>
          </cell>
          <cell r="B21949" t="str">
            <v>Sinaloa</v>
          </cell>
          <cell r="F21949">
            <v>3072</v>
          </cell>
        </row>
        <row r="21950">
          <cell r="A21950">
            <v>2022</v>
          </cell>
          <cell r="B21950" t="str">
            <v>Sinaloa</v>
          </cell>
          <cell r="F21950">
            <v>2211</v>
          </cell>
        </row>
        <row r="21951">
          <cell r="A21951">
            <v>2022</v>
          </cell>
          <cell r="B21951" t="str">
            <v>Sinaloa</v>
          </cell>
          <cell r="F21951">
            <v>2745</v>
          </cell>
        </row>
        <row r="21952">
          <cell r="A21952">
            <v>2022</v>
          </cell>
          <cell r="B21952" t="str">
            <v>Sinaloa</v>
          </cell>
          <cell r="F21952">
            <v>1939</v>
          </cell>
        </row>
        <row r="21953">
          <cell r="A21953">
            <v>2022</v>
          </cell>
          <cell r="B21953" t="str">
            <v>Sinaloa</v>
          </cell>
          <cell r="F21953">
            <v>2436</v>
          </cell>
        </row>
        <row r="21954">
          <cell r="A21954">
            <v>2022</v>
          </cell>
          <cell r="B21954" t="str">
            <v>Sinaloa</v>
          </cell>
          <cell r="F21954">
            <v>1685</v>
          </cell>
        </row>
        <row r="21955">
          <cell r="A21955">
            <v>2022</v>
          </cell>
          <cell r="B21955" t="str">
            <v>Sinaloa</v>
          </cell>
          <cell r="F21955">
            <v>2145</v>
          </cell>
        </row>
        <row r="21956">
          <cell r="A21956">
            <v>2022</v>
          </cell>
          <cell r="B21956" t="str">
            <v>Sinaloa</v>
          </cell>
          <cell r="F21956">
            <v>1450</v>
          </cell>
        </row>
        <row r="21957">
          <cell r="A21957">
            <v>2022</v>
          </cell>
          <cell r="B21957" t="str">
            <v>Sinaloa</v>
          </cell>
          <cell r="F21957">
            <v>1876</v>
          </cell>
        </row>
        <row r="21958">
          <cell r="A21958">
            <v>2022</v>
          </cell>
          <cell r="B21958" t="str">
            <v>Sinaloa</v>
          </cell>
          <cell r="F21958">
            <v>1236</v>
          </cell>
        </row>
        <row r="21959">
          <cell r="A21959">
            <v>2022</v>
          </cell>
          <cell r="B21959" t="str">
            <v>Sinaloa</v>
          </cell>
          <cell r="F21959">
            <v>1624</v>
          </cell>
        </row>
        <row r="21960">
          <cell r="A21960">
            <v>2022</v>
          </cell>
          <cell r="B21960" t="str">
            <v>Sinaloa</v>
          </cell>
          <cell r="F21960">
            <v>1043</v>
          </cell>
        </row>
        <row r="21961">
          <cell r="A21961">
            <v>2022</v>
          </cell>
          <cell r="B21961" t="str">
            <v>Sinaloa</v>
          </cell>
          <cell r="F21961">
            <v>1391</v>
          </cell>
        </row>
        <row r="21962">
          <cell r="A21962">
            <v>2022</v>
          </cell>
          <cell r="B21962" t="str">
            <v>Sinaloa</v>
          </cell>
          <cell r="F21962">
            <v>869</v>
          </cell>
        </row>
        <row r="21963">
          <cell r="A21963">
            <v>2022</v>
          </cell>
          <cell r="B21963" t="str">
            <v>Sinaloa</v>
          </cell>
          <cell r="F21963">
            <v>1180</v>
          </cell>
        </row>
        <row r="21964">
          <cell r="A21964">
            <v>2022</v>
          </cell>
          <cell r="B21964" t="str">
            <v>Sinaloa</v>
          </cell>
          <cell r="F21964">
            <v>713</v>
          </cell>
        </row>
        <row r="21965">
          <cell r="A21965">
            <v>2022</v>
          </cell>
          <cell r="B21965" t="str">
            <v>Sinaloa</v>
          </cell>
          <cell r="F21965">
            <v>986</v>
          </cell>
        </row>
        <row r="21966">
          <cell r="A21966">
            <v>2022</v>
          </cell>
          <cell r="B21966" t="str">
            <v>Sinaloa</v>
          </cell>
          <cell r="F21966">
            <v>575</v>
          </cell>
        </row>
        <row r="21967">
          <cell r="A21967">
            <v>2022</v>
          </cell>
          <cell r="B21967" t="str">
            <v>Sinaloa</v>
          </cell>
          <cell r="F21967">
            <v>810</v>
          </cell>
        </row>
        <row r="21968">
          <cell r="A21968">
            <v>2022</v>
          </cell>
          <cell r="B21968" t="str">
            <v>Sinaloa</v>
          </cell>
          <cell r="F21968">
            <v>455</v>
          </cell>
        </row>
        <row r="21969">
          <cell r="A21969">
            <v>2022</v>
          </cell>
          <cell r="B21969" t="str">
            <v>Sinaloa</v>
          </cell>
          <cell r="F21969">
            <v>653</v>
          </cell>
        </row>
        <row r="21970">
          <cell r="A21970">
            <v>2022</v>
          </cell>
          <cell r="B21970" t="str">
            <v>Sinaloa</v>
          </cell>
          <cell r="F21970">
            <v>353</v>
          </cell>
        </row>
        <row r="21971">
          <cell r="A21971">
            <v>2022</v>
          </cell>
          <cell r="B21971" t="str">
            <v>Sinaloa</v>
          </cell>
          <cell r="F21971">
            <v>519</v>
          </cell>
        </row>
        <row r="21972">
          <cell r="A21972">
            <v>2022</v>
          </cell>
          <cell r="B21972" t="str">
            <v>Sinaloa</v>
          </cell>
          <cell r="F21972">
            <v>269</v>
          </cell>
        </row>
        <row r="21973">
          <cell r="A21973">
            <v>2022</v>
          </cell>
          <cell r="B21973" t="str">
            <v>Sinaloa</v>
          </cell>
          <cell r="F21973">
            <v>405</v>
          </cell>
        </row>
        <row r="21974">
          <cell r="A21974">
            <v>2022</v>
          </cell>
          <cell r="B21974" t="str">
            <v>Sinaloa</v>
          </cell>
          <cell r="F21974">
            <v>200</v>
          </cell>
        </row>
        <row r="21975">
          <cell r="A21975">
            <v>2022</v>
          </cell>
          <cell r="B21975" t="str">
            <v>Sinaloa</v>
          </cell>
          <cell r="F21975">
            <v>308</v>
          </cell>
        </row>
        <row r="21976">
          <cell r="A21976">
            <v>2022</v>
          </cell>
          <cell r="B21976" t="str">
            <v>Sinaloa</v>
          </cell>
          <cell r="F21976">
            <v>146</v>
          </cell>
        </row>
        <row r="21977">
          <cell r="A21977">
            <v>2022</v>
          </cell>
          <cell r="B21977" t="str">
            <v>Sinaloa</v>
          </cell>
          <cell r="F21977">
            <v>230</v>
          </cell>
        </row>
        <row r="21978">
          <cell r="A21978">
            <v>2022</v>
          </cell>
          <cell r="B21978" t="str">
            <v>Sinaloa</v>
          </cell>
          <cell r="F21978">
            <v>105</v>
          </cell>
        </row>
        <row r="21979">
          <cell r="A21979">
            <v>2022</v>
          </cell>
          <cell r="B21979" t="str">
            <v>Sinaloa</v>
          </cell>
          <cell r="F21979">
            <v>168</v>
          </cell>
        </row>
        <row r="21980">
          <cell r="A21980">
            <v>2022</v>
          </cell>
          <cell r="B21980" t="str">
            <v>Sinaloa</v>
          </cell>
          <cell r="F21980">
            <v>72</v>
          </cell>
        </row>
        <row r="21981">
          <cell r="A21981">
            <v>2022</v>
          </cell>
          <cell r="B21981" t="str">
            <v>Sinaloa</v>
          </cell>
          <cell r="F21981">
            <v>119</v>
          </cell>
        </row>
        <row r="21982">
          <cell r="A21982">
            <v>2022</v>
          </cell>
          <cell r="B21982" t="str">
            <v>Sinaloa</v>
          </cell>
          <cell r="F21982">
            <v>49</v>
          </cell>
        </row>
        <row r="21983">
          <cell r="A21983">
            <v>2022</v>
          </cell>
          <cell r="B21983" t="str">
            <v>Sinaloa</v>
          </cell>
          <cell r="F21983">
            <v>81</v>
          </cell>
        </row>
        <row r="21984">
          <cell r="A21984">
            <v>2022</v>
          </cell>
          <cell r="B21984" t="str">
            <v>Sinaloa</v>
          </cell>
          <cell r="F21984">
            <v>32</v>
          </cell>
        </row>
        <row r="21985">
          <cell r="A21985">
            <v>2022</v>
          </cell>
          <cell r="B21985" t="str">
            <v>Sinaloa</v>
          </cell>
          <cell r="F21985">
            <v>53</v>
          </cell>
        </row>
        <row r="21986">
          <cell r="A21986">
            <v>2022</v>
          </cell>
          <cell r="B21986" t="str">
            <v>Sinaloa</v>
          </cell>
          <cell r="F21986">
            <v>20</v>
          </cell>
        </row>
        <row r="21987">
          <cell r="A21987">
            <v>2022</v>
          </cell>
          <cell r="B21987" t="str">
            <v>Sinaloa</v>
          </cell>
          <cell r="F21987">
            <v>34</v>
          </cell>
        </row>
        <row r="21988">
          <cell r="A21988">
            <v>2022</v>
          </cell>
          <cell r="B21988" t="str">
            <v>Sinaloa</v>
          </cell>
          <cell r="F21988">
            <v>12</v>
          </cell>
        </row>
        <row r="21989">
          <cell r="A21989">
            <v>2022</v>
          </cell>
          <cell r="B21989" t="str">
            <v>Sinaloa</v>
          </cell>
          <cell r="F21989">
            <v>21</v>
          </cell>
        </row>
        <row r="21990">
          <cell r="A21990">
            <v>2022</v>
          </cell>
          <cell r="B21990" t="str">
            <v>Sinaloa</v>
          </cell>
          <cell r="F21990">
            <v>7</v>
          </cell>
        </row>
        <row r="21991">
          <cell r="A21991">
            <v>2022</v>
          </cell>
          <cell r="B21991" t="str">
            <v>Sinaloa</v>
          </cell>
          <cell r="F21991">
            <v>12</v>
          </cell>
        </row>
        <row r="21992">
          <cell r="A21992">
            <v>2022</v>
          </cell>
          <cell r="B21992" t="str">
            <v>Sinaloa</v>
          </cell>
          <cell r="F21992">
            <v>4</v>
          </cell>
        </row>
        <row r="21993">
          <cell r="A21993">
            <v>2022</v>
          </cell>
          <cell r="B21993" t="str">
            <v>Sinaloa</v>
          </cell>
          <cell r="F21993">
            <v>6</v>
          </cell>
        </row>
        <row r="21994">
          <cell r="A21994">
            <v>2022</v>
          </cell>
          <cell r="B21994" t="str">
            <v>Sinaloa</v>
          </cell>
          <cell r="F21994">
            <v>2</v>
          </cell>
        </row>
        <row r="21995">
          <cell r="A21995">
            <v>2022</v>
          </cell>
          <cell r="B21995" t="str">
            <v>Sinaloa</v>
          </cell>
          <cell r="F21995">
            <v>3</v>
          </cell>
        </row>
        <row r="21996">
          <cell r="A21996">
            <v>2022</v>
          </cell>
          <cell r="B21996" t="str">
            <v>Sinaloa</v>
          </cell>
          <cell r="F21996">
            <v>1</v>
          </cell>
        </row>
        <row r="21997">
          <cell r="A21997">
            <v>2022</v>
          </cell>
          <cell r="B21997" t="str">
            <v>Sinaloa</v>
          </cell>
          <cell r="F21997">
            <v>2</v>
          </cell>
        </row>
        <row r="21998">
          <cell r="A21998">
            <v>2022</v>
          </cell>
          <cell r="B21998" t="str">
            <v>Sinaloa</v>
          </cell>
          <cell r="F21998">
            <v>0</v>
          </cell>
        </row>
        <row r="21999">
          <cell r="A21999">
            <v>2022</v>
          </cell>
          <cell r="B21999" t="str">
            <v>Sinaloa</v>
          </cell>
          <cell r="F21999">
            <v>1</v>
          </cell>
        </row>
        <row r="22000">
          <cell r="A22000">
            <v>2022</v>
          </cell>
          <cell r="B22000" t="str">
            <v>Sinaloa</v>
          </cell>
          <cell r="F22000">
            <v>0</v>
          </cell>
        </row>
        <row r="22001">
          <cell r="A22001">
            <v>2022</v>
          </cell>
          <cell r="B22001" t="str">
            <v>Sinaloa</v>
          </cell>
          <cell r="F22001">
            <v>0</v>
          </cell>
        </row>
        <row r="22002">
          <cell r="A22002">
            <v>2019</v>
          </cell>
          <cell r="B22002" t="str">
            <v>Sonora</v>
          </cell>
          <cell r="F22002">
            <v>25287</v>
          </cell>
        </row>
        <row r="22003">
          <cell r="A22003">
            <v>2019</v>
          </cell>
          <cell r="B22003" t="str">
            <v>Sonora</v>
          </cell>
          <cell r="F22003">
            <v>24364</v>
          </cell>
        </row>
        <row r="22004">
          <cell r="A22004">
            <v>2019</v>
          </cell>
          <cell r="B22004" t="str">
            <v>Sonora</v>
          </cell>
          <cell r="F22004">
            <v>25445</v>
          </cell>
        </row>
        <row r="22005">
          <cell r="A22005">
            <v>2019</v>
          </cell>
          <cell r="B22005" t="str">
            <v>Sonora</v>
          </cell>
          <cell r="F22005">
            <v>24525</v>
          </cell>
        </row>
        <row r="22006">
          <cell r="A22006">
            <v>2019</v>
          </cell>
          <cell r="B22006" t="str">
            <v>Sonora</v>
          </cell>
          <cell r="F22006">
            <v>25648</v>
          </cell>
        </row>
        <row r="22007">
          <cell r="A22007">
            <v>2019</v>
          </cell>
          <cell r="B22007" t="str">
            <v>Sonora</v>
          </cell>
          <cell r="F22007">
            <v>24722</v>
          </cell>
        </row>
        <row r="22008">
          <cell r="A22008">
            <v>2019</v>
          </cell>
          <cell r="B22008" t="str">
            <v>Sonora</v>
          </cell>
          <cell r="F22008">
            <v>25818</v>
          </cell>
        </row>
        <row r="22009">
          <cell r="A22009">
            <v>2019</v>
          </cell>
          <cell r="B22009" t="str">
            <v>Sonora</v>
          </cell>
          <cell r="F22009">
            <v>25183</v>
          </cell>
        </row>
        <row r="22010">
          <cell r="A22010">
            <v>2019</v>
          </cell>
          <cell r="B22010" t="str">
            <v>Sonora</v>
          </cell>
          <cell r="F22010">
            <v>26011</v>
          </cell>
        </row>
        <row r="22011">
          <cell r="A22011">
            <v>2019</v>
          </cell>
          <cell r="B22011" t="str">
            <v>Sonora</v>
          </cell>
          <cell r="F22011">
            <v>25712</v>
          </cell>
        </row>
        <row r="22012">
          <cell r="A22012">
            <v>2019</v>
          </cell>
          <cell r="B22012" t="str">
            <v>Sonora</v>
          </cell>
          <cell r="F22012">
            <v>26138</v>
          </cell>
        </row>
        <row r="22013">
          <cell r="A22013">
            <v>2019</v>
          </cell>
          <cell r="B22013" t="str">
            <v>Sonora</v>
          </cell>
          <cell r="F22013">
            <v>25885</v>
          </cell>
        </row>
        <row r="22014">
          <cell r="A22014">
            <v>2019</v>
          </cell>
          <cell r="B22014" t="str">
            <v>Sonora</v>
          </cell>
          <cell r="F22014">
            <v>26239</v>
          </cell>
        </row>
        <row r="22015">
          <cell r="A22015">
            <v>2019</v>
          </cell>
          <cell r="B22015" t="str">
            <v>Sonora</v>
          </cell>
          <cell r="F22015">
            <v>25962</v>
          </cell>
        </row>
        <row r="22016">
          <cell r="A22016">
            <v>2019</v>
          </cell>
          <cell r="B22016" t="str">
            <v>Sonora</v>
          </cell>
          <cell r="F22016">
            <v>26344</v>
          </cell>
        </row>
        <row r="22017">
          <cell r="A22017">
            <v>2019</v>
          </cell>
          <cell r="B22017" t="str">
            <v>Sonora</v>
          </cell>
          <cell r="F22017">
            <v>25997</v>
          </cell>
        </row>
        <row r="22018">
          <cell r="A22018">
            <v>2019</v>
          </cell>
          <cell r="B22018" t="str">
            <v>Sonora</v>
          </cell>
          <cell r="F22018">
            <v>26450</v>
          </cell>
        </row>
        <row r="22019">
          <cell r="A22019">
            <v>2019</v>
          </cell>
          <cell r="B22019" t="str">
            <v>Sonora</v>
          </cell>
          <cell r="F22019">
            <v>26028</v>
          </cell>
        </row>
        <row r="22020">
          <cell r="A22020">
            <v>2019</v>
          </cell>
          <cell r="B22020" t="str">
            <v>Sonora</v>
          </cell>
          <cell r="F22020">
            <v>26576</v>
          </cell>
        </row>
        <row r="22021">
          <cell r="A22021">
            <v>2019</v>
          </cell>
          <cell r="B22021" t="str">
            <v>Sonora</v>
          </cell>
          <cell r="F22021">
            <v>26077</v>
          </cell>
        </row>
        <row r="22022">
          <cell r="A22022">
            <v>2019</v>
          </cell>
          <cell r="B22022" t="str">
            <v>Sonora</v>
          </cell>
          <cell r="F22022">
            <v>26719</v>
          </cell>
        </row>
        <row r="22023">
          <cell r="A22023">
            <v>2019</v>
          </cell>
          <cell r="B22023" t="str">
            <v>Sonora</v>
          </cell>
          <cell r="F22023">
            <v>26146</v>
          </cell>
        </row>
        <row r="22024">
          <cell r="A22024">
            <v>2019</v>
          </cell>
          <cell r="B22024" t="str">
            <v>Sonora</v>
          </cell>
          <cell r="F22024">
            <v>26852</v>
          </cell>
        </row>
        <row r="22025">
          <cell r="A22025">
            <v>2019</v>
          </cell>
          <cell r="B22025" t="str">
            <v>Sonora</v>
          </cell>
          <cell r="F22025">
            <v>26210</v>
          </cell>
        </row>
        <row r="22026">
          <cell r="A22026">
            <v>2019</v>
          </cell>
          <cell r="B22026" t="str">
            <v>Sonora</v>
          </cell>
          <cell r="F22026">
            <v>26984</v>
          </cell>
        </row>
        <row r="22027">
          <cell r="A22027">
            <v>2019</v>
          </cell>
          <cell r="B22027" t="str">
            <v>Sonora</v>
          </cell>
          <cell r="F22027">
            <v>26249</v>
          </cell>
        </row>
        <row r="22028">
          <cell r="A22028">
            <v>2019</v>
          </cell>
          <cell r="B22028" t="str">
            <v>Sonora</v>
          </cell>
          <cell r="F22028">
            <v>27124</v>
          </cell>
        </row>
        <row r="22029">
          <cell r="A22029">
            <v>2019</v>
          </cell>
          <cell r="B22029" t="str">
            <v>Sonora</v>
          </cell>
          <cell r="F22029">
            <v>26287</v>
          </cell>
        </row>
        <row r="22030">
          <cell r="A22030">
            <v>2019</v>
          </cell>
          <cell r="B22030" t="str">
            <v>Sonora</v>
          </cell>
          <cell r="F22030">
            <v>27231</v>
          </cell>
        </row>
        <row r="22031">
          <cell r="A22031">
            <v>2019</v>
          </cell>
          <cell r="B22031" t="str">
            <v>Sonora</v>
          </cell>
          <cell r="F22031">
            <v>26314</v>
          </cell>
        </row>
        <row r="22032">
          <cell r="A22032">
            <v>2019</v>
          </cell>
          <cell r="B22032" t="str">
            <v>Sonora</v>
          </cell>
          <cell r="F22032">
            <v>27241</v>
          </cell>
        </row>
        <row r="22033">
          <cell r="A22033">
            <v>2019</v>
          </cell>
          <cell r="B22033" t="str">
            <v>Sonora</v>
          </cell>
          <cell r="F22033">
            <v>26279</v>
          </cell>
        </row>
        <row r="22034">
          <cell r="A22034">
            <v>2019</v>
          </cell>
          <cell r="B22034" t="str">
            <v>Sonora</v>
          </cell>
          <cell r="F22034">
            <v>27153</v>
          </cell>
        </row>
        <row r="22035">
          <cell r="A22035">
            <v>2019</v>
          </cell>
          <cell r="B22035" t="str">
            <v>Sonora</v>
          </cell>
          <cell r="F22035">
            <v>26198</v>
          </cell>
        </row>
        <row r="22036">
          <cell r="A22036">
            <v>2019</v>
          </cell>
          <cell r="B22036" t="str">
            <v>Sonora</v>
          </cell>
          <cell r="F22036">
            <v>27032</v>
          </cell>
        </row>
        <row r="22037">
          <cell r="A22037">
            <v>2019</v>
          </cell>
          <cell r="B22037" t="str">
            <v>Sonora</v>
          </cell>
          <cell r="F22037">
            <v>26127</v>
          </cell>
        </row>
        <row r="22038">
          <cell r="A22038">
            <v>2019</v>
          </cell>
          <cell r="B22038" t="str">
            <v>Sonora</v>
          </cell>
          <cell r="F22038">
            <v>26889</v>
          </cell>
        </row>
        <row r="22039">
          <cell r="A22039">
            <v>2019</v>
          </cell>
          <cell r="B22039" t="str">
            <v>Sonora</v>
          </cell>
          <cell r="F22039">
            <v>26052</v>
          </cell>
        </row>
        <row r="22040">
          <cell r="A22040">
            <v>2019</v>
          </cell>
          <cell r="B22040" t="str">
            <v>Sonora</v>
          </cell>
          <cell r="F22040">
            <v>26734</v>
          </cell>
        </row>
        <row r="22041">
          <cell r="A22041">
            <v>2019</v>
          </cell>
          <cell r="B22041" t="str">
            <v>Sonora</v>
          </cell>
          <cell r="F22041">
            <v>25952</v>
          </cell>
        </row>
        <row r="22042">
          <cell r="A22042">
            <v>2019</v>
          </cell>
          <cell r="B22042" t="str">
            <v>Sonora</v>
          </cell>
          <cell r="F22042">
            <v>26591</v>
          </cell>
        </row>
        <row r="22043">
          <cell r="A22043">
            <v>2019</v>
          </cell>
          <cell r="B22043" t="str">
            <v>Sonora</v>
          </cell>
          <cell r="F22043">
            <v>25838</v>
          </cell>
        </row>
        <row r="22044">
          <cell r="A22044">
            <v>2019</v>
          </cell>
          <cell r="B22044" t="str">
            <v>Sonora</v>
          </cell>
          <cell r="F22044">
            <v>26459</v>
          </cell>
        </row>
        <row r="22045">
          <cell r="A22045">
            <v>2019</v>
          </cell>
          <cell r="B22045" t="str">
            <v>Sonora</v>
          </cell>
          <cell r="F22045">
            <v>25744</v>
          </cell>
        </row>
        <row r="22046">
          <cell r="A22046">
            <v>2019</v>
          </cell>
          <cell r="B22046" t="str">
            <v>Sonora</v>
          </cell>
          <cell r="F22046">
            <v>26337</v>
          </cell>
        </row>
        <row r="22047">
          <cell r="A22047">
            <v>2019</v>
          </cell>
          <cell r="B22047" t="str">
            <v>Sonora</v>
          </cell>
          <cell r="F22047">
            <v>25693</v>
          </cell>
        </row>
        <row r="22048">
          <cell r="A22048">
            <v>2019</v>
          </cell>
          <cell r="B22048" t="str">
            <v>Sonora</v>
          </cell>
          <cell r="F22048">
            <v>26236</v>
          </cell>
        </row>
        <row r="22049">
          <cell r="A22049">
            <v>2019</v>
          </cell>
          <cell r="B22049" t="str">
            <v>Sonora</v>
          </cell>
          <cell r="F22049">
            <v>25676</v>
          </cell>
        </row>
        <row r="22050">
          <cell r="A22050">
            <v>2019</v>
          </cell>
          <cell r="B22050" t="str">
            <v>Sonora</v>
          </cell>
          <cell r="F22050">
            <v>26140</v>
          </cell>
        </row>
        <row r="22051">
          <cell r="A22051">
            <v>2019</v>
          </cell>
          <cell r="B22051" t="str">
            <v>Sonora</v>
          </cell>
          <cell r="F22051">
            <v>25643</v>
          </cell>
        </row>
        <row r="22052">
          <cell r="A22052">
            <v>2019</v>
          </cell>
          <cell r="B22052" t="str">
            <v>Sonora</v>
          </cell>
          <cell r="F22052">
            <v>26008</v>
          </cell>
        </row>
        <row r="22053">
          <cell r="A22053">
            <v>2019</v>
          </cell>
          <cell r="B22053" t="str">
            <v>Sonora</v>
          </cell>
          <cell r="F22053">
            <v>25539</v>
          </cell>
        </row>
        <row r="22054">
          <cell r="A22054">
            <v>2019</v>
          </cell>
          <cell r="B22054" t="str">
            <v>Sonora</v>
          </cell>
          <cell r="F22054">
            <v>25811</v>
          </cell>
        </row>
        <row r="22055">
          <cell r="A22055">
            <v>2019</v>
          </cell>
          <cell r="B22055" t="str">
            <v>Sonora</v>
          </cell>
          <cell r="F22055">
            <v>25363</v>
          </cell>
        </row>
        <row r="22056">
          <cell r="A22056">
            <v>2019</v>
          </cell>
          <cell r="B22056" t="str">
            <v>Sonora</v>
          </cell>
          <cell r="F22056">
            <v>25524</v>
          </cell>
        </row>
        <row r="22057">
          <cell r="A22057">
            <v>2019</v>
          </cell>
          <cell r="B22057" t="str">
            <v>Sonora</v>
          </cell>
          <cell r="F22057">
            <v>25135</v>
          </cell>
        </row>
        <row r="22058">
          <cell r="A22058">
            <v>2019</v>
          </cell>
          <cell r="B22058" t="str">
            <v>Sonora</v>
          </cell>
          <cell r="F22058">
            <v>25112</v>
          </cell>
        </row>
        <row r="22059">
          <cell r="A22059">
            <v>2019</v>
          </cell>
          <cell r="B22059" t="str">
            <v>Sonora</v>
          </cell>
          <cell r="F22059">
            <v>24840</v>
          </cell>
        </row>
        <row r="22060">
          <cell r="A22060">
            <v>2019</v>
          </cell>
          <cell r="B22060" t="str">
            <v>Sonora</v>
          </cell>
          <cell r="F22060">
            <v>24608</v>
          </cell>
        </row>
        <row r="22061">
          <cell r="A22061">
            <v>2019</v>
          </cell>
          <cell r="B22061" t="str">
            <v>Sonora</v>
          </cell>
          <cell r="F22061">
            <v>24496</v>
          </cell>
        </row>
        <row r="22062">
          <cell r="A22062">
            <v>2019</v>
          </cell>
          <cell r="B22062" t="str">
            <v>Sonora</v>
          </cell>
          <cell r="F22062">
            <v>24116</v>
          </cell>
        </row>
        <row r="22063">
          <cell r="A22063">
            <v>2019</v>
          </cell>
          <cell r="B22063" t="str">
            <v>Sonora</v>
          </cell>
          <cell r="F22063">
            <v>24166</v>
          </cell>
        </row>
        <row r="22064">
          <cell r="A22064">
            <v>2019</v>
          </cell>
          <cell r="B22064" t="str">
            <v>Sonora</v>
          </cell>
          <cell r="F22064">
            <v>23650</v>
          </cell>
        </row>
        <row r="22065">
          <cell r="A22065">
            <v>2019</v>
          </cell>
          <cell r="B22065" t="str">
            <v>Sonora</v>
          </cell>
          <cell r="F22065">
            <v>23848</v>
          </cell>
        </row>
        <row r="22066">
          <cell r="A22066">
            <v>2019</v>
          </cell>
          <cell r="B22066" t="str">
            <v>Sonora</v>
          </cell>
          <cell r="F22066">
            <v>23187</v>
          </cell>
        </row>
        <row r="22067">
          <cell r="A22067">
            <v>2019</v>
          </cell>
          <cell r="B22067" t="str">
            <v>Sonora</v>
          </cell>
          <cell r="F22067">
            <v>23513</v>
          </cell>
        </row>
        <row r="22068">
          <cell r="A22068">
            <v>2019</v>
          </cell>
          <cell r="B22068" t="str">
            <v>Sonora</v>
          </cell>
          <cell r="F22068">
            <v>22736</v>
          </cell>
        </row>
        <row r="22069">
          <cell r="A22069">
            <v>2019</v>
          </cell>
          <cell r="B22069" t="str">
            <v>Sonora</v>
          </cell>
          <cell r="F22069">
            <v>23180</v>
          </cell>
        </row>
        <row r="22070">
          <cell r="A22070">
            <v>2019</v>
          </cell>
          <cell r="B22070" t="str">
            <v>Sonora</v>
          </cell>
          <cell r="F22070">
            <v>22296</v>
          </cell>
        </row>
        <row r="22071">
          <cell r="A22071">
            <v>2019</v>
          </cell>
          <cell r="B22071" t="str">
            <v>Sonora</v>
          </cell>
          <cell r="F22071">
            <v>22854</v>
          </cell>
        </row>
        <row r="22072">
          <cell r="A22072">
            <v>2019</v>
          </cell>
          <cell r="B22072" t="str">
            <v>Sonora</v>
          </cell>
          <cell r="F22072">
            <v>21843</v>
          </cell>
        </row>
        <row r="22073">
          <cell r="A22073">
            <v>2019</v>
          </cell>
          <cell r="B22073" t="str">
            <v>Sonora</v>
          </cell>
          <cell r="F22073">
            <v>22527</v>
          </cell>
        </row>
        <row r="22074">
          <cell r="A22074">
            <v>2019</v>
          </cell>
          <cell r="B22074" t="str">
            <v>Sonora</v>
          </cell>
          <cell r="F22074">
            <v>21388</v>
          </cell>
        </row>
        <row r="22075">
          <cell r="A22075">
            <v>2019</v>
          </cell>
          <cell r="B22075" t="str">
            <v>Sonora</v>
          </cell>
          <cell r="F22075">
            <v>22207</v>
          </cell>
        </row>
        <row r="22076">
          <cell r="A22076">
            <v>2019</v>
          </cell>
          <cell r="B22076" t="str">
            <v>Sonora</v>
          </cell>
          <cell r="F22076">
            <v>20966</v>
          </cell>
        </row>
        <row r="22077">
          <cell r="A22077">
            <v>2019</v>
          </cell>
          <cell r="B22077" t="str">
            <v>Sonora</v>
          </cell>
          <cell r="F22077">
            <v>21903</v>
          </cell>
        </row>
        <row r="22078">
          <cell r="A22078">
            <v>2019</v>
          </cell>
          <cell r="B22078" t="str">
            <v>Sonora</v>
          </cell>
          <cell r="F22078">
            <v>20596</v>
          </cell>
        </row>
        <row r="22079">
          <cell r="A22079">
            <v>2019</v>
          </cell>
          <cell r="B22079" t="str">
            <v>Sonora</v>
          </cell>
          <cell r="F22079">
            <v>21617</v>
          </cell>
        </row>
        <row r="22080">
          <cell r="A22080">
            <v>2019</v>
          </cell>
          <cell r="B22080" t="str">
            <v>Sonora</v>
          </cell>
          <cell r="F22080">
            <v>20303</v>
          </cell>
        </row>
        <row r="22081">
          <cell r="A22081">
            <v>2019</v>
          </cell>
          <cell r="B22081" t="str">
            <v>Sonora</v>
          </cell>
          <cell r="F22081">
            <v>21358</v>
          </cell>
        </row>
        <row r="22082">
          <cell r="A22082">
            <v>2019</v>
          </cell>
          <cell r="B22082" t="str">
            <v>Sonora</v>
          </cell>
          <cell r="F22082">
            <v>20081</v>
          </cell>
        </row>
        <row r="22083">
          <cell r="A22083">
            <v>2019</v>
          </cell>
          <cell r="B22083" t="str">
            <v>Sonora</v>
          </cell>
          <cell r="F22083">
            <v>21126</v>
          </cell>
        </row>
        <row r="22084">
          <cell r="A22084">
            <v>2019</v>
          </cell>
          <cell r="B22084" t="str">
            <v>Sonora</v>
          </cell>
          <cell r="F22084">
            <v>19915</v>
          </cell>
        </row>
        <row r="22085">
          <cell r="A22085">
            <v>2019</v>
          </cell>
          <cell r="B22085" t="str">
            <v>Sonora</v>
          </cell>
          <cell r="F22085">
            <v>20913</v>
          </cell>
        </row>
        <row r="22086">
          <cell r="A22086">
            <v>2019</v>
          </cell>
          <cell r="B22086" t="str">
            <v>Sonora</v>
          </cell>
          <cell r="F22086">
            <v>19804</v>
          </cell>
        </row>
        <row r="22087">
          <cell r="A22087">
            <v>2019</v>
          </cell>
          <cell r="B22087" t="str">
            <v>Sonora</v>
          </cell>
          <cell r="F22087">
            <v>20719</v>
          </cell>
        </row>
        <row r="22088">
          <cell r="A22088">
            <v>2019</v>
          </cell>
          <cell r="B22088" t="str">
            <v>Sonora</v>
          </cell>
          <cell r="F22088">
            <v>19735</v>
          </cell>
        </row>
        <row r="22089">
          <cell r="A22089">
            <v>2019</v>
          </cell>
          <cell r="B22089" t="str">
            <v>Sonora</v>
          </cell>
          <cell r="F22089">
            <v>20542</v>
          </cell>
        </row>
        <row r="22090">
          <cell r="A22090">
            <v>2019</v>
          </cell>
          <cell r="B22090" t="str">
            <v>Sonora</v>
          </cell>
          <cell r="F22090">
            <v>19630</v>
          </cell>
        </row>
        <row r="22091">
          <cell r="A22091">
            <v>2019</v>
          </cell>
          <cell r="B22091" t="str">
            <v>Sonora</v>
          </cell>
          <cell r="F22091">
            <v>20313</v>
          </cell>
        </row>
        <row r="22092">
          <cell r="A22092">
            <v>2019</v>
          </cell>
          <cell r="B22092" t="str">
            <v>Sonora</v>
          </cell>
          <cell r="F22092">
            <v>19435</v>
          </cell>
        </row>
        <row r="22093">
          <cell r="A22093">
            <v>2019</v>
          </cell>
          <cell r="B22093" t="str">
            <v>Sonora</v>
          </cell>
          <cell r="F22093">
            <v>19991</v>
          </cell>
        </row>
        <row r="22094">
          <cell r="A22094">
            <v>2019</v>
          </cell>
          <cell r="B22094" t="str">
            <v>Sonora</v>
          </cell>
          <cell r="F22094">
            <v>19153</v>
          </cell>
        </row>
        <row r="22095">
          <cell r="A22095">
            <v>2019</v>
          </cell>
          <cell r="B22095" t="str">
            <v>Sonora</v>
          </cell>
          <cell r="F22095">
            <v>19603</v>
          </cell>
        </row>
        <row r="22096">
          <cell r="A22096">
            <v>2019</v>
          </cell>
          <cell r="B22096" t="str">
            <v>Sonora</v>
          </cell>
          <cell r="F22096">
            <v>18779</v>
          </cell>
        </row>
        <row r="22097">
          <cell r="A22097">
            <v>2019</v>
          </cell>
          <cell r="B22097" t="str">
            <v>Sonora</v>
          </cell>
          <cell r="F22097">
            <v>19151</v>
          </cell>
        </row>
        <row r="22098">
          <cell r="A22098">
            <v>2019</v>
          </cell>
          <cell r="B22098" t="str">
            <v>Sonora</v>
          </cell>
          <cell r="F22098">
            <v>18325</v>
          </cell>
        </row>
        <row r="22099">
          <cell r="A22099">
            <v>2019</v>
          </cell>
          <cell r="B22099" t="str">
            <v>Sonora</v>
          </cell>
          <cell r="F22099">
            <v>18654</v>
          </cell>
        </row>
        <row r="22100">
          <cell r="A22100">
            <v>2019</v>
          </cell>
          <cell r="B22100" t="str">
            <v>Sonora</v>
          </cell>
          <cell r="F22100">
            <v>17825</v>
          </cell>
        </row>
        <row r="22101">
          <cell r="A22101">
            <v>2019</v>
          </cell>
          <cell r="B22101" t="str">
            <v>Sonora</v>
          </cell>
          <cell r="F22101">
            <v>18136</v>
          </cell>
        </row>
        <row r="22102">
          <cell r="A22102">
            <v>2019</v>
          </cell>
          <cell r="B22102" t="str">
            <v>Sonora</v>
          </cell>
          <cell r="F22102">
            <v>17300</v>
          </cell>
        </row>
        <row r="22103">
          <cell r="A22103">
            <v>2019</v>
          </cell>
          <cell r="B22103" t="str">
            <v>Sonora</v>
          </cell>
          <cell r="F22103">
            <v>17608</v>
          </cell>
        </row>
        <row r="22104">
          <cell r="A22104">
            <v>2019</v>
          </cell>
          <cell r="B22104" t="str">
            <v>Sonora</v>
          </cell>
          <cell r="F22104">
            <v>16765</v>
          </cell>
        </row>
        <row r="22105">
          <cell r="A22105">
            <v>2019</v>
          </cell>
          <cell r="B22105" t="str">
            <v>Sonora</v>
          </cell>
          <cell r="F22105">
            <v>17081</v>
          </cell>
        </row>
        <row r="22106">
          <cell r="A22106">
            <v>2019</v>
          </cell>
          <cell r="B22106" t="str">
            <v>Sonora</v>
          </cell>
          <cell r="F22106">
            <v>16239</v>
          </cell>
        </row>
        <row r="22107">
          <cell r="A22107">
            <v>2019</v>
          </cell>
          <cell r="B22107" t="str">
            <v>Sonora</v>
          </cell>
          <cell r="F22107">
            <v>16575</v>
          </cell>
        </row>
        <row r="22108">
          <cell r="A22108">
            <v>2019</v>
          </cell>
          <cell r="B22108" t="str">
            <v>Sonora</v>
          </cell>
          <cell r="F22108">
            <v>15737</v>
          </cell>
        </row>
        <row r="22109">
          <cell r="A22109">
            <v>2019</v>
          </cell>
          <cell r="B22109" t="str">
            <v>Sonora</v>
          </cell>
          <cell r="F22109">
            <v>16100</v>
          </cell>
        </row>
        <row r="22110">
          <cell r="A22110">
            <v>2019</v>
          </cell>
          <cell r="B22110" t="str">
            <v>Sonora</v>
          </cell>
          <cell r="F22110">
            <v>15254</v>
          </cell>
        </row>
        <row r="22111">
          <cell r="A22111">
            <v>2019</v>
          </cell>
          <cell r="B22111" t="str">
            <v>Sonora</v>
          </cell>
          <cell r="F22111">
            <v>15652</v>
          </cell>
        </row>
        <row r="22112">
          <cell r="A22112">
            <v>2019</v>
          </cell>
          <cell r="B22112" t="str">
            <v>Sonora</v>
          </cell>
          <cell r="F22112">
            <v>14776</v>
          </cell>
        </row>
        <row r="22113">
          <cell r="A22113">
            <v>2019</v>
          </cell>
          <cell r="B22113" t="str">
            <v>Sonora</v>
          </cell>
          <cell r="F22113">
            <v>15213</v>
          </cell>
        </row>
        <row r="22114">
          <cell r="A22114">
            <v>2019</v>
          </cell>
          <cell r="B22114" t="str">
            <v>Sonora</v>
          </cell>
          <cell r="F22114">
            <v>14299</v>
          </cell>
        </row>
        <row r="22115">
          <cell r="A22115">
            <v>2019</v>
          </cell>
          <cell r="B22115" t="str">
            <v>Sonora</v>
          </cell>
          <cell r="F22115">
            <v>14776</v>
          </cell>
        </row>
        <row r="22116">
          <cell r="A22116">
            <v>2019</v>
          </cell>
          <cell r="B22116" t="str">
            <v>Sonora</v>
          </cell>
          <cell r="F22116">
            <v>13812</v>
          </cell>
        </row>
        <row r="22117">
          <cell r="A22117">
            <v>2019</v>
          </cell>
          <cell r="B22117" t="str">
            <v>Sonora</v>
          </cell>
          <cell r="F22117">
            <v>14330</v>
          </cell>
        </row>
        <row r="22118">
          <cell r="A22118">
            <v>2019</v>
          </cell>
          <cell r="B22118" t="str">
            <v>Sonora</v>
          </cell>
          <cell r="F22118">
            <v>13303</v>
          </cell>
        </row>
        <row r="22119">
          <cell r="A22119">
            <v>2019</v>
          </cell>
          <cell r="B22119" t="str">
            <v>Sonora</v>
          </cell>
          <cell r="F22119">
            <v>13857</v>
          </cell>
        </row>
        <row r="22120">
          <cell r="A22120">
            <v>2019</v>
          </cell>
          <cell r="B22120" t="str">
            <v>Sonora</v>
          </cell>
          <cell r="F22120">
            <v>12770</v>
          </cell>
        </row>
        <row r="22121">
          <cell r="A22121">
            <v>2019</v>
          </cell>
          <cell r="B22121" t="str">
            <v>Sonora</v>
          </cell>
          <cell r="F22121">
            <v>13352</v>
          </cell>
        </row>
        <row r="22122">
          <cell r="A22122">
            <v>2019</v>
          </cell>
          <cell r="B22122" t="str">
            <v>Sonora</v>
          </cell>
          <cell r="F22122">
            <v>12209</v>
          </cell>
        </row>
        <row r="22123">
          <cell r="A22123">
            <v>2019</v>
          </cell>
          <cell r="B22123" t="str">
            <v>Sonora</v>
          </cell>
          <cell r="F22123">
            <v>12812</v>
          </cell>
        </row>
        <row r="22124">
          <cell r="A22124">
            <v>2019</v>
          </cell>
          <cell r="B22124" t="str">
            <v>Sonora</v>
          </cell>
          <cell r="F22124">
            <v>11620</v>
          </cell>
        </row>
        <row r="22125">
          <cell r="A22125">
            <v>2019</v>
          </cell>
          <cell r="B22125" t="str">
            <v>Sonora</v>
          </cell>
          <cell r="F22125">
            <v>12240</v>
          </cell>
        </row>
        <row r="22126">
          <cell r="A22126">
            <v>2019</v>
          </cell>
          <cell r="B22126" t="str">
            <v>Sonora</v>
          </cell>
          <cell r="F22126">
            <v>11011</v>
          </cell>
        </row>
        <row r="22127">
          <cell r="A22127">
            <v>2019</v>
          </cell>
          <cell r="B22127" t="str">
            <v>Sonora</v>
          </cell>
          <cell r="F22127">
            <v>11641</v>
          </cell>
        </row>
        <row r="22128">
          <cell r="A22128">
            <v>2019</v>
          </cell>
          <cell r="B22128" t="str">
            <v>Sonora</v>
          </cell>
          <cell r="F22128">
            <v>10390</v>
          </cell>
        </row>
        <row r="22129">
          <cell r="A22129">
            <v>2019</v>
          </cell>
          <cell r="B22129" t="str">
            <v>Sonora</v>
          </cell>
          <cell r="F22129">
            <v>11027</v>
          </cell>
        </row>
        <row r="22130">
          <cell r="A22130">
            <v>2019</v>
          </cell>
          <cell r="B22130" t="str">
            <v>Sonora</v>
          </cell>
          <cell r="F22130">
            <v>9767</v>
          </cell>
        </row>
        <row r="22131">
          <cell r="A22131">
            <v>2019</v>
          </cell>
          <cell r="B22131" t="str">
            <v>Sonora</v>
          </cell>
          <cell r="F22131">
            <v>10412</v>
          </cell>
        </row>
        <row r="22132">
          <cell r="A22132">
            <v>2019</v>
          </cell>
          <cell r="B22132" t="str">
            <v>Sonora</v>
          </cell>
          <cell r="F22132">
            <v>9135</v>
          </cell>
        </row>
        <row r="22133">
          <cell r="A22133">
            <v>2019</v>
          </cell>
          <cell r="B22133" t="str">
            <v>Sonora</v>
          </cell>
          <cell r="F22133">
            <v>9791</v>
          </cell>
        </row>
        <row r="22134">
          <cell r="A22134">
            <v>2019</v>
          </cell>
          <cell r="B22134" t="str">
            <v>Sonora</v>
          </cell>
          <cell r="F22134">
            <v>8516</v>
          </cell>
        </row>
        <row r="22135">
          <cell r="A22135">
            <v>2019</v>
          </cell>
          <cell r="B22135" t="str">
            <v>Sonora</v>
          </cell>
          <cell r="F22135">
            <v>9168</v>
          </cell>
        </row>
        <row r="22136">
          <cell r="A22136">
            <v>2019</v>
          </cell>
          <cell r="B22136" t="str">
            <v>Sonora</v>
          </cell>
          <cell r="F22136">
            <v>7911</v>
          </cell>
        </row>
        <row r="22137">
          <cell r="A22137">
            <v>2019</v>
          </cell>
          <cell r="B22137" t="str">
            <v>Sonora</v>
          </cell>
          <cell r="F22137">
            <v>8553</v>
          </cell>
        </row>
        <row r="22138">
          <cell r="A22138">
            <v>2019</v>
          </cell>
          <cell r="B22138" t="str">
            <v>Sonora</v>
          </cell>
          <cell r="F22138">
            <v>7309</v>
          </cell>
        </row>
        <row r="22139">
          <cell r="A22139">
            <v>2019</v>
          </cell>
          <cell r="B22139" t="str">
            <v>Sonora</v>
          </cell>
          <cell r="F22139">
            <v>7951</v>
          </cell>
        </row>
        <row r="22140">
          <cell r="A22140">
            <v>2019</v>
          </cell>
          <cell r="B22140" t="str">
            <v>Sonora</v>
          </cell>
          <cell r="F22140">
            <v>6782</v>
          </cell>
        </row>
        <row r="22141">
          <cell r="A22141">
            <v>2019</v>
          </cell>
          <cell r="B22141" t="str">
            <v>Sonora</v>
          </cell>
          <cell r="F22141">
            <v>7427</v>
          </cell>
        </row>
        <row r="22142">
          <cell r="A22142">
            <v>2019</v>
          </cell>
          <cell r="B22142" t="str">
            <v>Sonora</v>
          </cell>
          <cell r="F22142">
            <v>6303</v>
          </cell>
        </row>
        <row r="22143">
          <cell r="A22143">
            <v>2019</v>
          </cell>
          <cell r="B22143" t="str">
            <v>Sonora</v>
          </cell>
          <cell r="F22143">
            <v>6949</v>
          </cell>
        </row>
        <row r="22144">
          <cell r="A22144">
            <v>2019</v>
          </cell>
          <cell r="B22144" t="str">
            <v>Sonora</v>
          </cell>
          <cell r="F22144">
            <v>5821</v>
          </cell>
        </row>
        <row r="22145">
          <cell r="A22145">
            <v>2019</v>
          </cell>
          <cell r="B22145" t="str">
            <v>Sonora</v>
          </cell>
          <cell r="F22145">
            <v>6465</v>
          </cell>
        </row>
        <row r="22146">
          <cell r="A22146">
            <v>2019</v>
          </cell>
          <cell r="B22146" t="str">
            <v>Sonora</v>
          </cell>
          <cell r="F22146">
            <v>5369</v>
          </cell>
        </row>
        <row r="22147">
          <cell r="A22147">
            <v>2019</v>
          </cell>
          <cell r="B22147" t="str">
            <v>Sonora</v>
          </cell>
          <cell r="F22147">
            <v>6011</v>
          </cell>
        </row>
        <row r="22148">
          <cell r="A22148">
            <v>2019</v>
          </cell>
          <cell r="B22148" t="str">
            <v>Sonora</v>
          </cell>
          <cell r="F22148">
            <v>4944</v>
          </cell>
        </row>
        <row r="22149">
          <cell r="A22149">
            <v>2019</v>
          </cell>
          <cell r="B22149" t="str">
            <v>Sonora</v>
          </cell>
          <cell r="F22149">
            <v>5583</v>
          </cell>
        </row>
        <row r="22150">
          <cell r="A22150">
            <v>2019</v>
          </cell>
          <cell r="B22150" t="str">
            <v>Sonora</v>
          </cell>
          <cell r="F22150">
            <v>4541</v>
          </cell>
        </row>
        <row r="22151">
          <cell r="A22151">
            <v>2019</v>
          </cell>
          <cell r="B22151" t="str">
            <v>Sonora</v>
          </cell>
          <cell r="F22151">
            <v>5182</v>
          </cell>
        </row>
        <row r="22152">
          <cell r="A22152">
            <v>2019</v>
          </cell>
          <cell r="B22152" t="str">
            <v>Sonora</v>
          </cell>
          <cell r="F22152">
            <v>4164</v>
          </cell>
        </row>
        <row r="22153">
          <cell r="A22153">
            <v>2019</v>
          </cell>
          <cell r="B22153" t="str">
            <v>Sonora</v>
          </cell>
          <cell r="F22153">
            <v>4806</v>
          </cell>
        </row>
        <row r="22154">
          <cell r="A22154">
            <v>2019</v>
          </cell>
          <cell r="B22154" t="str">
            <v>Sonora</v>
          </cell>
          <cell r="F22154">
            <v>3811</v>
          </cell>
        </row>
        <row r="22155">
          <cell r="A22155">
            <v>2019</v>
          </cell>
          <cell r="B22155" t="str">
            <v>Sonora</v>
          </cell>
          <cell r="F22155">
            <v>4453</v>
          </cell>
        </row>
        <row r="22156">
          <cell r="A22156">
            <v>2019</v>
          </cell>
          <cell r="B22156" t="str">
            <v>Sonora</v>
          </cell>
          <cell r="F22156">
            <v>3488</v>
          </cell>
        </row>
        <row r="22157">
          <cell r="A22157">
            <v>2019</v>
          </cell>
          <cell r="B22157" t="str">
            <v>Sonora</v>
          </cell>
          <cell r="F22157">
            <v>4128</v>
          </cell>
        </row>
        <row r="22158">
          <cell r="A22158">
            <v>2019</v>
          </cell>
          <cell r="B22158" t="str">
            <v>Sonora</v>
          </cell>
          <cell r="F22158">
            <v>3180</v>
          </cell>
        </row>
        <row r="22159">
          <cell r="A22159">
            <v>2019</v>
          </cell>
          <cell r="B22159" t="str">
            <v>Sonora</v>
          </cell>
          <cell r="F22159">
            <v>3815</v>
          </cell>
        </row>
        <row r="22160">
          <cell r="A22160">
            <v>2019</v>
          </cell>
          <cell r="B22160" t="str">
            <v>Sonora</v>
          </cell>
          <cell r="F22160">
            <v>2880</v>
          </cell>
        </row>
        <row r="22161">
          <cell r="A22161">
            <v>2019</v>
          </cell>
          <cell r="B22161" t="str">
            <v>Sonora</v>
          </cell>
          <cell r="F22161">
            <v>3501</v>
          </cell>
        </row>
        <row r="22162">
          <cell r="A22162">
            <v>2019</v>
          </cell>
          <cell r="B22162" t="str">
            <v>Sonora</v>
          </cell>
          <cell r="F22162">
            <v>2595</v>
          </cell>
        </row>
        <row r="22163">
          <cell r="A22163">
            <v>2019</v>
          </cell>
          <cell r="B22163" t="str">
            <v>Sonora</v>
          </cell>
          <cell r="F22163">
            <v>3196</v>
          </cell>
        </row>
        <row r="22164">
          <cell r="A22164">
            <v>2019</v>
          </cell>
          <cell r="B22164" t="str">
            <v>Sonora</v>
          </cell>
          <cell r="F22164">
            <v>2327</v>
          </cell>
        </row>
        <row r="22165">
          <cell r="A22165">
            <v>2019</v>
          </cell>
          <cell r="B22165" t="str">
            <v>Sonora</v>
          </cell>
          <cell r="F22165">
            <v>2904</v>
          </cell>
        </row>
        <row r="22166">
          <cell r="A22166">
            <v>2019</v>
          </cell>
          <cell r="B22166" t="str">
            <v>Sonora</v>
          </cell>
          <cell r="F22166">
            <v>2077</v>
          </cell>
        </row>
        <row r="22167">
          <cell r="A22167">
            <v>2019</v>
          </cell>
          <cell r="B22167" t="str">
            <v>Sonora</v>
          </cell>
          <cell r="F22167">
            <v>2628</v>
          </cell>
        </row>
        <row r="22168">
          <cell r="A22168">
            <v>2019</v>
          </cell>
          <cell r="B22168" t="str">
            <v>Sonora</v>
          </cell>
          <cell r="F22168">
            <v>1843</v>
          </cell>
        </row>
        <row r="22169">
          <cell r="A22169">
            <v>2019</v>
          </cell>
          <cell r="B22169" t="str">
            <v>Sonora</v>
          </cell>
          <cell r="F22169">
            <v>2365</v>
          </cell>
        </row>
        <row r="22170">
          <cell r="A22170">
            <v>2019</v>
          </cell>
          <cell r="B22170" t="str">
            <v>Sonora</v>
          </cell>
          <cell r="F22170">
            <v>1625</v>
          </cell>
        </row>
        <row r="22171">
          <cell r="A22171">
            <v>2019</v>
          </cell>
          <cell r="B22171" t="str">
            <v>Sonora</v>
          </cell>
          <cell r="F22171">
            <v>2113</v>
          </cell>
        </row>
        <row r="22172">
          <cell r="A22172">
            <v>2019</v>
          </cell>
          <cell r="B22172" t="str">
            <v>Sonora</v>
          </cell>
          <cell r="F22172">
            <v>1423</v>
          </cell>
        </row>
        <row r="22173">
          <cell r="A22173">
            <v>2019</v>
          </cell>
          <cell r="B22173" t="str">
            <v>Sonora</v>
          </cell>
          <cell r="F22173">
            <v>1872</v>
          </cell>
        </row>
        <row r="22174">
          <cell r="A22174">
            <v>2019</v>
          </cell>
          <cell r="B22174" t="str">
            <v>Sonora</v>
          </cell>
          <cell r="F22174">
            <v>1238</v>
          </cell>
        </row>
        <row r="22175">
          <cell r="A22175">
            <v>2019</v>
          </cell>
          <cell r="B22175" t="str">
            <v>Sonora</v>
          </cell>
          <cell r="F22175">
            <v>1643</v>
          </cell>
        </row>
        <row r="22176">
          <cell r="A22176">
            <v>2019</v>
          </cell>
          <cell r="B22176" t="str">
            <v>Sonora</v>
          </cell>
          <cell r="F22176">
            <v>1066</v>
          </cell>
        </row>
        <row r="22177">
          <cell r="A22177">
            <v>2019</v>
          </cell>
          <cell r="B22177" t="str">
            <v>Sonora</v>
          </cell>
          <cell r="F22177">
            <v>1429</v>
          </cell>
        </row>
        <row r="22178">
          <cell r="A22178">
            <v>2019</v>
          </cell>
          <cell r="B22178" t="str">
            <v>Sonora</v>
          </cell>
          <cell r="F22178">
            <v>907</v>
          </cell>
        </row>
        <row r="22179">
          <cell r="A22179">
            <v>2019</v>
          </cell>
          <cell r="B22179" t="str">
            <v>Sonora</v>
          </cell>
          <cell r="F22179">
            <v>1227</v>
          </cell>
        </row>
        <row r="22180">
          <cell r="A22180">
            <v>2019</v>
          </cell>
          <cell r="B22180" t="str">
            <v>Sonora</v>
          </cell>
          <cell r="F22180">
            <v>759</v>
          </cell>
        </row>
        <row r="22181">
          <cell r="A22181">
            <v>2019</v>
          </cell>
          <cell r="B22181" t="str">
            <v>Sonora</v>
          </cell>
          <cell r="F22181">
            <v>1036</v>
          </cell>
        </row>
        <row r="22182">
          <cell r="A22182">
            <v>2019</v>
          </cell>
          <cell r="B22182" t="str">
            <v>Sonora</v>
          </cell>
          <cell r="F22182">
            <v>623</v>
          </cell>
        </row>
        <row r="22183">
          <cell r="A22183">
            <v>2019</v>
          </cell>
          <cell r="B22183" t="str">
            <v>Sonora</v>
          </cell>
          <cell r="F22183">
            <v>860</v>
          </cell>
        </row>
        <row r="22184">
          <cell r="A22184">
            <v>2019</v>
          </cell>
          <cell r="B22184" t="str">
            <v>Sonora</v>
          </cell>
          <cell r="F22184">
            <v>506</v>
          </cell>
        </row>
        <row r="22185">
          <cell r="A22185">
            <v>2019</v>
          </cell>
          <cell r="B22185" t="str">
            <v>Sonora</v>
          </cell>
          <cell r="F22185">
            <v>703</v>
          </cell>
        </row>
        <row r="22186">
          <cell r="A22186">
            <v>2019</v>
          </cell>
          <cell r="B22186" t="str">
            <v>Sonora</v>
          </cell>
          <cell r="F22186">
            <v>404</v>
          </cell>
        </row>
        <row r="22187">
          <cell r="A22187">
            <v>2019</v>
          </cell>
          <cell r="B22187" t="str">
            <v>Sonora</v>
          </cell>
          <cell r="F22187">
            <v>565</v>
          </cell>
        </row>
        <row r="22188">
          <cell r="A22188">
            <v>2019</v>
          </cell>
          <cell r="B22188" t="str">
            <v>Sonora</v>
          </cell>
          <cell r="F22188">
            <v>316</v>
          </cell>
        </row>
        <row r="22189">
          <cell r="A22189">
            <v>2019</v>
          </cell>
          <cell r="B22189" t="str">
            <v>Sonora</v>
          </cell>
          <cell r="F22189">
            <v>446</v>
          </cell>
        </row>
        <row r="22190">
          <cell r="A22190">
            <v>2019</v>
          </cell>
          <cell r="B22190" t="str">
            <v>Sonora</v>
          </cell>
          <cell r="F22190">
            <v>246</v>
          </cell>
        </row>
        <row r="22191">
          <cell r="A22191">
            <v>2019</v>
          </cell>
          <cell r="B22191" t="str">
            <v>Sonora</v>
          </cell>
          <cell r="F22191">
            <v>349</v>
          </cell>
        </row>
        <row r="22192">
          <cell r="A22192">
            <v>2019</v>
          </cell>
          <cell r="B22192" t="str">
            <v>Sonora</v>
          </cell>
          <cell r="F22192">
            <v>187</v>
          </cell>
        </row>
        <row r="22193">
          <cell r="A22193">
            <v>2019</v>
          </cell>
          <cell r="B22193" t="str">
            <v>Sonora</v>
          </cell>
          <cell r="F22193">
            <v>267</v>
          </cell>
        </row>
        <row r="22194">
          <cell r="A22194">
            <v>2019</v>
          </cell>
          <cell r="B22194" t="str">
            <v>Sonora</v>
          </cell>
          <cell r="F22194">
            <v>140</v>
          </cell>
        </row>
        <row r="22195">
          <cell r="A22195">
            <v>2019</v>
          </cell>
          <cell r="B22195" t="str">
            <v>Sonora</v>
          </cell>
          <cell r="F22195">
            <v>199</v>
          </cell>
        </row>
        <row r="22196">
          <cell r="A22196">
            <v>2019</v>
          </cell>
          <cell r="B22196" t="str">
            <v>Sonora</v>
          </cell>
          <cell r="F22196">
            <v>101</v>
          </cell>
        </row>
        <row r="22197">
          <cell r="A22197">
            <v>2019</v>
          </cell>
          <cell r="B22197" t="str">
            <v>Sonora</v>
          </cell>
          <cell r="F22197">
            <v>145</v>
          </cell>
        </row>
        <row r="22198">
          <cell r="A22198">
            <v>2019</v>
          </cell>
          <cell r="B22198" t="str">
            <v>Sonora</v>
          </cell>
          <cell r="F22198">
            <v>71</v>
          </cell>
        </row>
        <row r="22199">
          <cell r="A22199">
            <v>2019</v>
          </cell>
          <cell r="B22199" t="str">
            <v>Sonora</v>
          </cell>
          <cell r="F22199">
            <v>103</v>
          </cell>
        </row>
        <row r="22200">
          <cell r="A22200">
            <v>2019</v>
          </cell>
          <cell r="B22200" t="str">
            <v>Sonora</v>
          </cell>
          <cell r="F22200">
            <v>49</v>
          </cell>
        </row>
        <row r="22201">
          <cell r="A22201">
            <v>2019</v>
          </cell>
          <cell r="B22201" t="str">
            <v>Sonora</v>
          </cell>
          <cell r="F22201">
            <v>71</v>
          </cell>
        </row>
        <row r="22202">
          <cell r="A22202">
            <v>2019</v>
          </cell>
          <cell r="B22202" t="str">
            <v>Sonora</v>
          </cell>
          <cell r="F22202">
            <v>33</v>
          </cell>
        </row>
        <row r="22203">
          <cell r="A22203">
            <v>2019</v>
          </cell>
          <cell r="B22203" t="str">
            <v>Sonora</v>
          </cell>
          <cell r="F22203">
            <v>47</v>
          </cell>
        </row>
        <row r="22204">
          <cell r="A22204">
            <v>2019</v>
          </cell>
          <cell r="B22204" t="str">
            <v>Sonora</v>
          </cell>
          <cell r="F22204">
            <v>21</v>
          </cell>
        </row>
        <row r="22205">
          <cell r="A22205">
            <v>2019</v>
          </cell>
          <cell r="B22205" t="str">
            <v>Sonora</v>
          </cell>
          <cell r="F22205">
            <v>30</v>
          </cell>
        </row>
        <row r="22206">
          <cell r="A22206">
            <v>2019</v>
          </cell>
          <cell r="B22206" t="str">
            <v>Sonora</v>
          </cell>
          <cell r="F22206">
            <v>13</v>
          </cell>
        </row>
        <row r="22207">
          <cell r="A22207">
            <v>2019</v>
          </cell>
          <cell r="B22207" t="str">
            <v>Sonora</v>
          </cell>
          <cell r="F22207">
            <v>19</v>
          </cell>
        </row>
        <row r="22208">
          <cell r="A22208">
            <v>2019</v>
          </cell>
          <cell r="B22208" t="str">
            <v>Sonora</v>
          </cell>
          <cell r="F22208">
            <v>8</v>
          </cell>
        </row>
        <row r="22209">
          <cell r="A22209">
            <v>2019</v>
          </cell>
          <cell r="B22209" t="str">
            <v>Sonora</v>
          </cell>
          <cell r="F22209">
            <v>11</v>
          </cell>
        </row>
        <row r="22210">
          <cell r="A22210">
            <v>2019</v>
          </cell>
          <cell r="B22210" t="str">
            <v>Sonora</v>
          </cell>
          <cell r="F22210">
            <v>4</v>
          </cell>
        </row>
        <row r="22211">
          <cell r="A22211">
            <v>2019</v>
          </cell>
          <cell r="B22211" t="str">
            <v>Sonora</v>
          </cell>
          <cell r="F22211">
            <v>7</v>
          </cell>
        </row>
        <row r="22212">
          <cell r="A22212">
            <v>2019</v>
          </cell>
          <cell r="B22212" t="str">
            <v>Sonora</v>
          </cell>
          <cell r="F22212">
            <v>2</v>
          </cell>
        </row>
        <row r="22213">
          <cell r="A22213">
            <v>2019</v>
          </cell>
          <cell r="B22213" t="str">
            <v>Sonora</v>
          </cell>
          <cell r="F22213">
            <v>3</v>
          </cell>
        </row>
        <row r="22214">
          <cell r="A22214">
            <v>2019</v>
          </cell>
          <cell r="B22214" t="str">
            <v>Sonora</v>
          </cell>
          <cell r="F22214">
            <v>1</v>
          </cell>
        </row>
        <row r="22215">
          <cell r="A22215">
            <v>2019</v>
          </cell>
          <cell r="B22215" t="str">
            <v>Sonora</v>
          </cell>
          <cell r="F22215">
            <v>2</v>
          </cell>
        </row>
        <row r="22216">
          <cell r="A22216">
            <v>2019</v>
          </cell>
          <cell r="B22216" t="str">
            <v>Sonora</v>
          </cell>
          <cell r="F22216">
            <v>0</v>
          </cell>
        </row>
        <row r="22217">
          <cell r="A22217">
            <v>2019</v>
          </cell>
          <cell r="B22217" t="str">
            <v>Sonora</v>
          </cell>
          <cell r="F22217">
            <v>1</v>
          </cell>
        </row>
        <row r="22218">
          <cell r="A22218">
            <v>2019</v>
          </cell>
          <cell r="B22218" t="str">
            <v>Sonora</v>
          </cell>
          <cell r="F22218">
            <v>0</v>
          </cell>
        </row>
        <row r="22219">
          <cell r="A22219">
            <v>2019</v>
          </cell>
          <cell r="B22219" t="str">
            <v>Sonora</v>
          </cell>
          <cell r="F22219">
            <v>0</v>
          </cell>
        </row>
        <row r="22220">
          <cell r="A22220">
            <v>2019</v>
          </cell>
          <cell r="B22220" t="str">
            <v>Sonora</v>
          </cell>
          <cell r="F22220">
            <v>0</v>
          </cell>
        </row>
        <row r="22221">
          <cell r="A22221">
            <v>2019</v>
          </cell>
          <cell r="B22221" t="str">
            <v>Sonora</v>
          </cell>
          <cell r="F22221">
            <v>0</v>
          </cell>
        </row>
        <row r="22222">
          <cell r="A22222">
            <v>2020</v>
          </cell>
          <cell r="B22222" t="str">
            <v>Sonora</v>
          </cell>
          <cell r="F22222">
            <v>25201</v>
          </cell>
        </row>
        <row r="22223">
          <cell r="A22223">
            <v>2020</v>
          </cell>
          <cell r="B22223" t="str">
            <v>Sonora</v>
          </cell>
          <cell r="F22223">
            <v>24281</v>
          </cell>
        </row>
        <row r="22224">
          <cell r="A22224">
            <v>2020</v>
          </cell>
          <cell r="B22224" t="str">
            <v>Sonora</v>
          </cell>
          <cell r="F22224">
            <v>25344</v>
          </cell>
        </row>
        <row r="22225">
          <cell r="A22225">
            <v>2020</v>
          </cell>
          <cell r="B22225" t="str">
            <v>Sonora</v>
          </cell>
          <cell r="F22225">
            <v>24428</v>
          </cell>
        </row>
        <row r="22226">
          <cell r="A22226">
            <v>2020</v>
          </cell>
          <cell r="B22226" t="str">
            <v>Sonora</v>
          </cell>
          <cell r="F22226">
            <v>25523</v>
          </cell>
        </row>
        <row r="22227">
          <cell r="A22227">
            <v>2020</v>
          </cell>
          <cell r="B22227" t="str">
            <v>Sonora</v>
          </cell>
          <cell r="F22227">
            <v>24600</v>
          </cell>
        </row>
        <row r="22228">
          <cell r="A22228">
            <v>2020</v>
          </cell>
          <cell r="B22228" t="str">
            <v>Sonora</v>
          </cell>
          <cell r="F22228">
            <v>25720</v>
          </cell>
        </row>
        <row r="22229">
          <cell r="A22229">
            <v>2020</v>
          </cell>
          <cell r="B22229" t="str">
            <v>Sonora</v>
          </cell>
          <cell r="F22229">
            <v>24786</v>
          </cell>
        </row>
        <row r="22230">
          <cell r="A22230">
            <v>2020</v>
          </cell>
          <cell r="B22230" t="str">
            <v>Sonora</v>
          </cell>
          <cell r="F22230">
            <v>25881</v>
          </cell>
        </row>
        <row r="22231">
          <cell r="A22231">
            <v>2020</v>
          </cell>
          <cell r="B22231" t="str">
            <v>Sonora</v>
          </cell>
          <cell r="F22231">
            <v>25236</v>
          </cell>
        </row>
        <row r="22232">
          <cell r="A22232">
            <v>2020</v>
          </cell>
          <cell r="B22232" t="str">
            <v>Sonora</v>
          </cell>
          <cell r="F22232">
            <v>26063</v>
          </cell>
        </row>
        <row r="22233">
          <cell r="A22233">
            <v>2020</v>
          </cell>
          <cell r="B22233" t="str">
            <v>Sonora</v>
          </cell>
          <cell r="F22233">
            <v>25740</v>
          </cell>
        </row>
        <row r="22234">
          <cell r="A22234">
            <v>2020</v>
          </cell>
          <cell r="B22234" t="str">
            <v>Sonora</v>
          </cell>
          <cell r="F22234">
            <v>26180</v>
          </cell>
        </row>
        <row r="22235">
          <cell r="A22235">
            <v>2020</v>
          </cell>
          <cell r="B22235" t="str">
            <v>Sonora</v>
          </cell>
          <cell r="F22235">
            <v>25901</v>
          </cell>
        </row>
        <row r="22236">
          <cell r="A22236">
            <v>2020</v>
          </cell>
          <cell r="B22236" t="str">
            <v>Sonora</v>
          </cell>
          <cell r="F22236">
            <v>26275</v>
          </cell>
        </row>
        <row r="22237">
          <cell r="A22237">
            <v>2020</v>
          </cell>
          <cell r="B22237" t="str">
            <v>Sonora</v>
          </cell>
          <cell r="F22237">
            <v>25978</v>
          </cell>
        </row>
        <row r="22238">
          <cell r="A22238">
            <v>2020</v>
          </cell>
          <cell r="B22238" t="str">
            <v>Sonora</v>
          </cell>
          <cell r="F22238">
            <v>26377</v>
          </cell>
        </row>
        <row r="22239">
          <cell r="A22239">
            <v>2020</v>
          </cell>
          <cell r="B22239" t="str">
            <v>Sonora</v>
          </cell>
          <cell r="F22239">
            <v>26013</v>
          </cell>
        </row>
        <row r="22240">
          <cell r="A22240">
            <v>2020</v>
          </cell>
          <cell r="B22240" t="str">
            <v>Sonora</v>
          </cell>
          <cell r="F22240">
            <v>26483</v>
          </cell>
        </row>
        <row r="22241">
          <cell r="A22241">
            <v>2020</v>
          </cell>
          <cell r="B22241" t="str">
            <v>Sonora</v>
          </cell>
          <cell r="F22241">
            <v>26045</v>
          </cell>
        </row>
        <row r="22242">
          <cell r="A22242">
            <v>2020</v>
          </cell>
          <cell r="B22242" t="str">
            <v>Sonora</v>
          </cell>
          <cell r="F22242">
            <v>26612</v>
          </cell>
        </row>
        <row r="22243">
          <cell r="A22243">
            <v>2020</v>
          </cell>
          <cell r="B22243" t="str">
            <v>Sonora</v>
          </cell>
          <cell r="F22243">
            <v>26101</v>
          </cell>
        </row>
        <row r="22244">
          <cell r="A22244">
            <v>2020</v>
          </cell>
          <cell r="B22244" t="str">
            <v>Sonora</v>
          </cell>
          <cell r="F22244">
            <v>26758</v>
          </cell>
        </row>
        <row r="22245">
          <cell r="A22245">
            <v>2020</v>
          </cell>
          <cell r="B22245" t="str">
            <v>Sonora</v>
          </cell>
          <cell r="F22245">
            <v>26175</v>
          </cell>
        </row>
        <row r="22246">
          <cell r="A22246">
            <v>2020</v>
          </cell>
          <cell r="B22246" t="str">
            <v>Sonora</v>
          </cell>
          <cell r="F22246">
            <v>26889</v>
          </cell>
        </row>
        <row r="22247">
          <cell r="A22247">
            <v>2020</v>
          </cell>
          <cell r="B22247" t="str">
            <v>Sonora</v>
          </cell>
          <cell r="F22247">
            <v>26237</v>
          </cell>
        </row>
        <row r="22248">
          <cell r="A22248">
            <v>2020</v>
          </cell>
          <cell r="B22248" t="str">
            <v>Sonora</v>
          </cell>
          <cell r="F22248">
            <v>27017</v>
          </cell>
        </row>
        <row r="22249">
          <cell r="A22249">
            <v>2020</v>
          </cell>
          <cell r="B22249" t="str">
            <v>Sonora</v>
          </cell>
          <cell r="F22249">
            <v>26272</v>
          </cell>
        </row>
        <row r="22250">
          <cell r="A22250">
            <v>2020</v>
          </cell>
          <cell r="B22250" t="str">
            <v>Sonora</v>
          </cell>
          <cell r="F22250">
            <v>27150</v>
          </cell>
        </row>
        <row r="22251">
          <cell r="A22251">
            <v>2020</v>
          </cell>
          <cell r="B22251" t="str">
            <v>Sonora</v>
          </cell>
          <cell r="F22251">
            <v>26308</v>
          </cell>
        </row>
        <row r="22252">
          <cell r="A22252">
            <v>2020</v>
          </cell>
          <cell r="B22252" t="str">
            <v>Sonora</v>
          </cell>
          <cell r="F22252">
            <v>27247</v>
          </cell>
        </row>
        <row r="22253">
          <cell r="A22253">
            <v>2020</v>
          </cell>
          <cell r="B22253" t="str">
            <v>Sonora</v>
          </cell>
          <cell r="F22253">
            <v>26337</v>
          </cell>
        </row>
        <row r="22254">
          <cell r="A22254">
            <v>2020</v>
          </cell>
          <cell r="B22254" t="str">
            <v>Sonora</v>
          </cell>
          <cell r="F22254">
            <v>27245</v>
          </cell>
        </row>
        <row r="22255">
          <cell r="A22255">
            <v>2020</v>
          </cell>
          <cell r="B22255" t="str">
            <v>Sonora</v>
          </cell>
          <cell r="F22255">
            <v>26302</v>
          </cell>
        </row>
        <row r="22256">
          <cell r="A22256">
            <v>2020</v>
          </cell>
          <cell r="B22256" t="str">
            <v>Sonora</v>
          </cell>
          <cell r="F22256">
            <v>27147</v>
          </cell>
        </row>
        <row r="22257">
          <cell r="A22257">
            <v>2020</v>
          </cell>
          <cell r="B22257" t="str">
            <v>Sonora</v>
          </cell>
          <cell r="F22257">
            <v>26217</v>
          </cell>
        </row>
        <row r="22258">
          <cell r="A22258">
            <v>2020</v>
          </cell>
          <cell r="B22258" t="str">
            <v>Sonora</v>
          </cell>
          <cell r="F22258">
            <v>27017</v>
          </cell>
        </row>
        <row r="22259">
          <cell r="A22259">
            <v>2020</v>
          </cell>
          <cell r="B22259" t="str">
            <v>Sonora</v>
          </cell>
          <cell r="F22259">
            <v>26142</v>
          </cell>
        </row>
        <row r="22260">
          <cell r="A22260">
            <v>2020</v>
          </cell>
          <cell r="B22260" t="str">
            <v>Sonora</v>
          </cell>
          <cell r="F22260">
            <v>26868</v>
          </cell>
        </row>
        <row r="22261">
          <cell r="A22261">
            <v>2020</v>
          </cell>
          <cell r="B22261" t="str">
            <v>Sonora</v>
          </cell>
          <cell r="F22261">
            <v>26065</v>
          </cell>
        </row>
        <row r="22262">
          <cell r="A22262">
            <v>2020</v>
          </cell>
          <cell r="B22262" t="str">
            <v>Sonora</v>
          </cell>
          <cell r="F22262">
            <v>26704</v>
          </cell>
        </row>
        <row r="22263">
          <cell r="A22263">
            <v>2020</v>
          </cell>
          <cell r="B22263" t="str">
            <v>Sonora</v>
          </cell>
          <cell r="F22263">
            <v>25964</v>
          </cell>
        </row>
        <row r="22264">
          <cell r="A22264">
            <v>2020</v>
          </cell>
          <cell r="B22264" t="str">
            <v>Sonora</v>
          </cell>
          <cell r="F22264">
            <v>26554</v>
          </cell>
        </row>
        <row r="22265">
          <cell r="A22265">
            <v>2020</v>
          </cell>
          <cell r="B22265" t="str">
            <v>Sonora</v>
          </cell>
          <cell r="F22265">
            <v>25850</v>
          </cell>
        </row>
        <row r="22266">
          <cell r="A22266">
            <v>2020</v>
          </cell>
          <cell r="B22266" t="str">
            <v>Sonora</v>
          </cell>
          <cell r="F22266">
            <v>26424</v>
          </cell>
        </row>
        <row r="22267">
          <cell r="A22267">
            <v>2020</v>
          </cell>
          <cell r="B22267" t="str">
            <v>Sonora</v>
          </cell>
          <cell r="F22267">
            <v>25756</v>
          </cell>
        </row>
        <row r="22268">
          <cell r="A22268">
            <v>2020</v>
          </cell>
          <cell r="B22268" t="str">
            <v>Sonora</v>
          </cell>
          <cell r="F22268">
            <v>26304</v>
          </cell>
        </row>
        <row r="22269">
          <cell r="A22269">
            <v>2020</v>
          </cell>
          <cell r="B22269" t="str">
            <v>Sonora</v>
          </cell>
          <cell r="F22269">
            <v>25706</v>
          </cell>
        </row>
        <row r="22270">
          <cell r="A22270">
            <v>2020</v>
          </cell>
          <cell r="B22270" t="str">
            <v>Sonora</v>
          </cell>
          <cell r="F22270">
            <v>26206</v>
          </cell>
        </row>
        <row r="22271">
          <cell r="A22271">
            <v>2020</v>
          </cell>
          <cell r="B22271" t="str">
            <v>Sonora</v>
          </cell>
          <cell r="F22271">
            <v>25691</v>
          </cell>
        </row>
        <row r="22272">
          <cell r="A22272">
            <v>2020</v>
          </cell>
          <cell r="B22272" t="str">
            <v>Sonora</v>
          </cell>
          <cell r="F22272">
            <v>26136</v>
          </cell>
        </row>
        <row r="22273">
          <cell r="A22273">
            <v>2020</v>
          </cell>
          <cell r="B22273" t="str">
            <v>Sonora</v>
          </cell>
          <cell r="F22273">
            <v>25663</v>
          </cell>
        </row>
        <row r="22274">
          <cell r="A22274">
            <v>2020</v>
          </cell>
          <cell r="B22274" t="str">
            <v>Sonora</v>
          </cell>
          <cell r="F22274">
            <v>26029</v>
          </cell>
        </row>
        <row r="22275">
          <cell r="A22275">
            <v>2020</v>
          </cell>
          <cell r="B22275" t="str">
            <v>Sonora</v>
          </cell>
          <cell r="F22275">
            <v>25565</v>
          </cell>
        </row>
        <row r="22276">
          <cell r="A22276">
            <v>2020</v>
          </cell>
          <cell r="B22276" t="str">
            <v>Sonora</v>
          </cell>
          <cell r="F22276">
            <v>25834</v>
          </cell>
        </row>
        <row r="22277">
          <cell r="A22277">
            <v>2020</v>
          </cell>
          <cell r="B22277" t="str">
            <v>Sonora</v>
          </cell>
          <cell r="F22277">
            <v>25390</v>
          </cell>
        </row>
        <row r="22278">
          <cell r="A22278">
            <v>2020</v>
          </cell>
          <cell r="B22278" t="str">
            <v>Sonora</v>
          </cell>
          <cell r="F22278">
            <v>25550</v>
          </cell>
        </row>
        <row r="22279">
          <cell r="A22279">
            <v>2020</v>
          </cell>
          <cell r="B22279" t="str">
            <v>Sonora</v>
          </cell>
          <cell r="F22279">
            <v>25164</v>
          </cell>
        </row>
        <row r="22280">
          <cell r="A22280">
            <v>2020</v>
          </cell>
          <cell r="B22280" t="str">
            <v>Sonora</v>
          </cell>
          <cell r="F22280">
            <v>25139</v>
          </cell>
        </row>
        <row r="22281">
          <cell r="A22281">
            <v>2020</v>
          </cell>
          <cell r="B22281" t="str">
            <v>Sonora</v>
          </cell>
          <cell r="F22281">
            <v>24869</v>
          </cell>
        </row>
        <row r="22282">
          <cell r="A22282">
            <v>2020</v>
          </cell>
          <cell r="B22282" t="str">
            <v>Sonora</v>
          </cell>
          <cell r="F22282">
            <v>24642</v>
          </cell>
        </row>
        <row r="22283">
          <cell r="A22283">
            <v>2020</v>
          </cell>
          <cell r="B22283" t="str">
            <v>Sonora</v>
          </cell>
          <cell r="F22283">
            <v>24526</v>
          </cell>
        </row>
        <row r="22284">
          <cell r="A22284">
            <v>2020</v>
          </cell>
          <cell r="B22284" t="str">
            <v>Sonora</v>
          </cell>
          <cell r="F22284">
            <v>24156</v>
          </cell>
        </row>
        <row r="22285">
          <cell r="A22285">
            <v>2020</v>
          </cell>
          <cell r="B22285" t="str">
            <v>Sonora</v>
          </cell>
          <cell r="F22285">
            <v>24196</v>
          </cell>
        </row>
        <row r="22286">
          <cell r="A22286">
            <v>2020</v>
          </cell>
          <cell r="B22286" t="str">
            <v>Sonora</v>
          </cell>
          <cell r="F22286">
            <v>23690</v>
          </cell>
        </row>
        <row r="22287">
          <cell r="A22287">
            <v>2020</v>
          </cell>
          <cell r="B22287" t="str">
            <v>Sonora</v>
          </cell>
          <cell r="F22287">
            <v>23878</v>
          </cell>
        </row>
        <row r="22288">
          <cell r="A22288">
            <v>2020</v>
          </cell>
          <cell r="B22288" t="str">
            <v>Sonora</v>
          </cell>
          <cell r="F22288">
            <v>23224</v>
          </cell>
        </row>
        <row r="22289">
          <cell r="A22289">
            <v>2020</v>
          </cell>
          <cell r="B22289" t="str">
            <v>Sonora</v>
          </cell>
          <cell r="F22289">
            <v>23543</v>
          </cell>
        </row>
        <row r="22290">
          <cell r="A22290">
            <v>2020</v>
          </cell>
          <cell r="B22290" t="str">
            <v>Sonora</v>
          </cell>
          <cell r="F22290">
            <v>22771</v>
          </cell>
        </row>
        <row r="22291">
          <cell r="A22291">
            <v>2020</v>
          </cell>
          <cell r="B22291" t="str">
            <v>Sonora</v>
          </cell>
          <cell r="F22291">
            <v>23208</v>
          </cell>
        </row>
        <row r="22292">
          <cell r="A22292">
            <v>2020</v>
          </cell>
          <cell r="B22292" t="str">
            <v>Sonora</v>
          </cell>
          <cell r="F22292">
            <v>22311</v>
          </cell>
        </row>
        <row r="22293">
          <cell r="A22293">
            <v>2020</v>
          </cell>
          <cell r="B22293" t="str">
            <v>Sonora</v>
          </cell>
          <cell r="F22293">
            <v>22874</v>
          </cell>
        </row>
        <row r="22294">
          <cell r="A22294">
            <v>2020</v>
          </cell>
          <cell r="B22294" t="str">
            <v>Sonora</v>
          </cell>
          <cell r="F22294">
            <v>21840</v>
          </cell>
        </row>
        <row r="22295">
          <cell r="A22295">
            <v>2020</v>
          </cell>
          <cell r="B22295" t="str">
            <v>Sonora</v>
          </cell>
          <cell r="F22295">
            <v>22538</v>
          </cell>
        </row>
        <row r="22296">
          <cell r="A22296">
            <v>2020</v>
          </cell>
          <cell r="B22296" t="str">
            <v>Sonora</v>
          </cell>
          <cell r="F22296">
            <v>21383</v>
          </cell>
        </row>
        <row r="22297">
          <cell r="A22297">
            <v>2020</v>
          </cell>
          <cell r="B22297" t="str">
            <v>Sonora</v>
          </cell>
          <cell r="F22297">
            <v>22215</v>
          </cell>
        </row>
        <row r="22298">
          <cell r="A22298">
            <v>2020</v>
          </cell>
          <cell r="B22298" t="str">
            <v>Sonora</v>
          </cell>
          <cell r="F22298">
            <v>20957</v>
          </cell>
        </row>
        <row r="22299">
          <cell r="A22299">
            <v>2020</v>
          </cell>
          <cell r="B22299" t="str">
            <v>Sonora</v>
          </cell>
          <cell r="F22299">
            <v>21909</v>
          </cell>
        </row>
        <row r="22300">
          <cell r="A22300">
            <v>2020</v>
          </cell>
          <cell r="B22300" t="str">
            <v>Sonora</v>
          </cell>
          <cell r="F22300">
            <v>20583</v>
          </cell>
        </row>
        <row r="22301">
          <cell r="A22301">
            <v>2020</v>
          </cell>
          <cell r="B22301" t="str">
            <v>Sonora</v>
          </cell>
          <cell r="F22301">
            <v>21620</v>
          </cell>
        </row>
        <row r="22302">
          <cell r="A22302">
            <v>2020</v>
          </cell>
          <cell r="B22302" t="str">
            <v>Sonora</v>
          </cell>
          <cell r="F22302">
            <v>20282</v>
          </cell>
        </row>
        <row r="22303">
          <cell r="A22303">
            <v>2020</v>
          </cell>
          <cell r="B22303" t="str">
            <v>Sonora</v>
          </cell>
          <cell r="F22303">
            <v>21356</v>
          </cell>
        </row>
        <row r="22304">
          <cell r="A22304">
            <v>2020</v>
          </cell>
          <cell r="B22304" t="str">
            <v>Sonora</v>
          </cell>
          <cell r="F22304">
            <v>20052</v>
          </cell>
        </row>
        <row r="22305">
          <cell r="A22305">
            <v>2020</v>
          </cell>
          <cell r="B22305" t="str">
            <v>Sonora</v>
          </cell>
          <cell r="F22305">
            <v>21120</v>
          </cell>
        </row>
        <row r="22306">
          <cell r="A22306">
            <v>2020</v>
          </cell>
          <cell r="B22306" t="str">
            <v>Sonora</v>
          </cell>
          <cell r="F22306">
            <v>19881</v>
          </cell>
        </row>
        <row r="22307">
          <cell r="A22307">
            <v>2020</v>
          </cell>
          <cell r="B22307" t="str">
            <v>Sonora</v>
          </cell>
          <cell r="F22307">
            <v>20902</v>
          </cell>
        </row>
        <row r="22308">
          <cell r="A22308">
            <v>2020</v>
          </cell>
          <cell r="B22308" t="str">
            <v>Sonora</v>
          </cell>
          <cell r="F22308">
            <v>19765</v>
          </cell>
        </row>
        <row r="22309">
          <cell r="A22309">
            <v>2020</v>
          </cell>
          <cell r="B22309" t="str">
            <v>Sonora</v>
          </cell>
          <cell r="F22309">
            <v>20706</v>
          </cell>
        </row>
        <row r="22310">
          <cell r="A22310">
            <v>2020</v>
          </cell>
          <cell r="B22310" t="str">
            <v>Sonora</v>
          </cell>
          <cell r="F22310">
            <v>19690</v>
          </cell>
        </row>
        <row r="22311">
          <cell r="A22311">
            <v>2020</v>
          </cell>
          <cell r="B22311" t="str">
            <v>Sonora</v>
          </cell>
          <cell r="F22311">
            <v>20525</v>
          </cell>
        </row>
        <row r="22312">
          <cell r="A22312">
            <v>2020</v>
          </cell>
          <cell r="B22312" t="str">
            <v>Sonora</v>
          </cell>
          <cell r="F22312">
            <v>19579</v>
          </cell>
        </row>
        <row r="22313">
          <cell r="A22313">
            <v>2020</v>
          </cell>
          <cell r="B22313" t="str">
            <v>Sonora</v>
          </cell>
          <cell r="F22313">
            <v>20288</v>
          </cell>
        </row>
        <row r="22314">
          <cell r="A22314">
            <v>2020</v>
          </cell>
          <cell r="B22314" t="str">
            <v>Sonora</v>
          </cell>
          <cell r="F22314">
            <v>19378</v>
          </cell>
        </row>
        <row r="22315">
          <cell r="A22315">
            <v>2020</v>
          </cell>
          <cell r="B22315" t="str">
            <v>Sonora</v>
          </cell>
          <cell r="F22315">
            <v>19960</v>
          </cell>
        </row>
        <row r="22316">
          <cell r="A22316">
            <v>2020</v>
          </cell>
          <cell r="B22316" t="str">
            <v>Sonora</v>
          </cell>
          <cell r="F22316">
            <v>19090</v>
          </cell>
        </row>
        <row r="22317">
          <cell r="A22317">
            <v>2020</v>
          </cell>
          <cell r="B22317" t="str">
            <v>Sonora</v>
          </cell>
          <cell r="F22317">
            <v>19569</v>
          </cell>
        </row>
        <row r="22318">
          <cell r="A22318">
            <v>2020</v>
          </cell>
          <cell r="B22318" t="str">
            <v>Sonora</v>
          </cell>
          <cell r="F22318">
            <v>18709</v>
          </cell>
        </row>
        <row r="22319">
          <cell r="A22319">
            <v>2020</v>
          </cell>
          <cell r="B22319" t="str">
            <v>Sonora</v>
          </cell>
          <cell r="F22319">
            <v>19113</v>
          </cell>
        </row>
        <row r="22320">
          <cell r="A22320">
            <v>2020</v>
          </cell>
          <cell r="B22320" t="str">
            <v>Sonora</v>
          </cell>
          <cell r="F22320">
            <v>18249</v>
          </cell>
        </row>
        <row r="22321">
          <cell r="A22321">
            <v>2020</v>
          </cell>
          <cell r="B22321" t="str">
            <v>Sonora</v>
          </cell>
          <cell r="F22321">
            <v>18610</v>
          </cell>
        </row>
        <row r="22322">
          <cell r="A22322">
            <v>2020</v>
          </cell>
          <cell r="B22322" t="str">
            <v>Sonora</v>
          </cell>
          <cell r="F22322">
            <v>17740</v>
          </cell>
        </row>
        <row r="22323">
          <cell r="A22323">
            <v>2020</v>
          </cell>
          <cell r="B22323" t="str">
            <v>Sonora</v>
          </cell>
          <cell r="F22323">
            <v>18084</v>
          </cell>
        </row>
        <row r="22324">
          <cell r="A22324">
            <v>2020</v>
          </cell>
          <cell r="B22324" t="str">
            <v>Sonora</v>
          </cell>
          <cell r="F22324">
            <v>17207</v>
          </cell>
        </row>
        <row r="22325">
          <cell r="A22325">
            <v>2020</v>
          </cell>
          <cell r="B22325" t="str">
            <v>Sonora</v>
          </cell>
          <cell r="F22325">
            <v>17546</v>
          </cell>
        </row>
        <row r="22326">
          <cell r="A22326">
            <v>2020</v>
          </cell>
          <cell r="B22326" t="str">
            <v>Sonora</v>
          </cell>
          <cell r="F22326">
            <v>16664</v>
          </cell>
        </row>
        <row r="22327">
          <cell r="A22327">
            <v>2020</v>
          </cell>
          <cell r="B22327" t="str">
            <v>Sonora</v>
          </cell>
          <cell r="F22327">
            <v>17015</v>
          </cell>
        </row>
        <row r="22328">
          <cell r="A22328">
            <v>2020</v>
          </cell>
          <cell r="B22328" t="str">
            <v>Sonora</v>
          </cell>
          <cell r="F22328">
            <v>16132</v>
          </cell>
        </row>
        <row r="22329">
          <cell r="A22329">
            <v>2020</v>
          </cell>
          <cell r="B22329" t="str">
            <v>Sonora</v>
          </cell>
          <cell r="F22329">
            <v>16505</v>
          </cell>
        </row>
        <row r="22330">
          <cell r="A22330">
            <v>2020</v>
          </cell>
          <cell r="B22330" t="str">
            <v>Sonora</v>
          </cell>
          <cell r="F22330">
            <v>15622</v>
          </cell>
        </row>
        <row r="22331">
          <cell r="A22331">
            <v>2020</v>
          </cell>
          <cell r="B22331" t="str">
            <v>Sonora</v>
          </cell>
          <cell r="F22331">
            <v>16025</v>
          </cell>
        </row>
        <row r="22332">
          <cell r="A22332">
            <v>2020</v>
          </cell>
          <cell r="B22332" t="str">
            <v>Sonora</v>
          </cell>
          <cell r="F22332">
            <v>15130</v>
          </cell>
        </row>
        <row r="22333">
          <cell r="A22333">
            <v>2020</v>
          </cell>
          <cell r="B22333" t="str">
            <v>Sonora</v>
          </cell>
          <cell r="F22333">
            <v>15573</v>
          </cell>
        </row>
        <row r="22334">
          <cell r="A22334">
            <v>2020</v>
          </cell>
          <cell r="B22334" t="str">
            <v>Sonora</v>
          </cell>
          <cell r="F22334">
            <v>14643</v>
          </cell>
        </row>
        <row r="22335">
          <cell r="A22335">
            <v>2020</v>
          </cell>
          <cell r="B22335" t="str">
            <v>Sonora</v>
          </cell>
          <cell r="F22335">
            <v>15129</v>
          </cell>
        </row>
        <row r="22336">
          <cell r="A22336">
            <v>2020</v>
          </cell>
          <cell r="B22336" t="str">
            <v>Sonora</v>
          </cell>
          <cell r="F22336">
            <v>14157</v>
          </cell>
        </row>
        <row r="22337">
          <cell r="A22337">
            <v>2020</v>
          </cell>
          <cell r="B22337" t="str">
            <v>Sonora</v>
          </cell>
          <cell r="F22337">
            <v>14686</v>
          </cell>
        </row>
        <row r="22338">
          <cell r="A22338">
            <v>2020</v>
          </cell>
          <cell r="B22338" t="str">
            <v>Sonora</v>
          </cell>
          <cell r="F22338">
            <v>13663</v>
          </cell>
        </row>
        <row r="22339">
          <cell r="A22339">
            <v>2020</v>
          </cell>
          <cell r="B22339" t="str">
            <v>Sonora</v>
          </cell>
          <cell r="F22339">
            <v>14234</v>
          </cell>
        </row>
        <row r="22340">
          <cell r="A22340">
            <v>2020</v>
          </cell>
          <cell r="B22340" t="str">
            <v>Sonora</v>
          </cell>
          <cell r="F22340">
            <v>13146</v>
          </cell>
        </row>
        <row r="22341">
          <cell r="A22341">
            <v>2020</v>
          </cell>
          <cell r="B22341" t="str">
            <v>Sonora</v>
          </cell>
          <cell r="F22341">
            <v>13755</v>
          </cell>
        </row>
        <row r="22342">
          <cell r="A22342">
            <v>2020</v>
          </cell>
          <cell r="B22342" t="str">
            <v>Sonora</v>
          </cell>
          <cell r="F22342">
            <v>12607</v>
          </cell>
        </row>
        <row r="22343">
          <cell r="A22343">
            <v>2020</v>
          </cell>
          <cell r="B22343" t="str">
            <v>Sonora</v>
          </cell>
          <cell r="F22343">
            <v>13244</v>
          </cell>
        </row>
        <row r="22344">
          <cell r="A22344">
            <v>2020</v>
          </cell>
          <cell r="B22344" t="str">
            <v>Sonora</v>
          </cell>
          <cell r="F22344">
            <v>12039</v>
          </cell>
        </row>
        <row r="22345">
          <cell r="A22345">
            <v>2020</v>
          </cell>
          <cell r="B22345" t="str">
            <v>Sonora</v>
          </cell>
          <cell r="F22345">
            <v>12698</v>
          </cell>
        </row>
        <row r="22346">
          <cell r="A22346">
            <v>2020</v>
          </cell>
          <cell r="B22346" t="str">
            <v>Sonora</v>
          </cell>
          <cell r="F22346">
            <v>11444</v>
          </cell>
        </row>
        <row r="22347">
          <cell r="A22347">
            <v>2020</v>
          </cell>
          <cell r="B22347" t="str">
            <v>Sonora</v>
          </cell>
          <cell r="F22347">
            <v>12121</v>
          </cell>
        </row>
        <row r="22348">
          <cell r="A22348">
            <v>2020</v>
          </cell>
          <cell r="B22348" t="str">
            <v>Sonora</v>
          </cell>
          <cell r="F22348">
            <v>10829</v>
          </cell>
        </row>
        <row r="22349">
          <cell r="A22349">
            <v>2020</v>
          </cell>
          <cell r="B22349" t="str">
            <v>Sonora</v>
          </cell>
          <cell r="F22349">
            <v>11516</v>
          </cell>
        </row>
        <row r="22350">
          <cell r="A22350">
            <v>2020</v>
          </cell>
          <cell r="B22350" t="str">
            <v>Sonora</v>
          </cell>
          <cell r="F22350">
            <v>10203</v>
          </cell>
        </row>
        <row r="22351">
          <cell r="A22351">
            <v>2020</v>
          </cell>
          <cell r="B22351" t="str">
            <v>Sonora</v>
          </cell>
          <cell r="F22351">
            <v>10897</v>
          </cell>
        </row>
        <row r="22352">
          <cell r="A22352">
            <v>2020</v>
          </cell>
          <cell r="B22352" t="str">
            <v>Sonora</v>
          </cell>
          <cell r="F22352">
            <v>9575</v>
          </cell>
        </row>
        <row r="22353">
          <cell r="A22353">
            <v>2020</v>
          </cell>
          <cell r="B22353" t="str">
            <v>Sonora</v>
          </cell>
          <cell r="F22353">
            <v>10274</v>
          </cell>
        </row>
        <row r="22354">
          <cell r="A22354">
            <v>2020</v>
          </cell>
          <cell r="B22354" t="str">
            <v>Sonora</v>
          </cell>
          <cell r="F22354">
            <v>8939</v>
          </cell>
        </row>
        <row r="22355">
          <cell r="A22355">
            <v>2020</v>
          </cell>
          <cell r="B22355" t="str">
            <v>Sonora</v>
          </cell>
          <cell r="F22355">
            <v>9647</v>
          </cell>
        </row>
        <row r="22356">
          <cell r="A22356">
            <v>2020</v>
          </cell>
          <cell r="B22356" t="str">
            <v>Sonora</v>
          </cell>
          <cell r="F22356">
            <v>8318</v>
          </cell>
        </row>
        <row r="22357">
          <cell r="A22357">
            <v>2020</v>
          </cell>
          <cell r="B22357" t="str">
            <v>Sonora</v>
          </cell>
          <cell r="F22357">
            <v>9020</v>
          </cell>
        </row>
        <row r="22358">
          <cell r="A22358">
            <v>2020</v>
          </cell>
          <cell r="B22358" t="str">
            <v>Sonora</v>
          </cell>
          <cell r="F22358">
            <v>7711</v>
          </cell>
        </row>
        <row r="22359">
          <cell r="A22359">
            <v>2020</v>
          </cell>
          <cell r="B22359" t="str">
            <v>Sonora</v>
          </cell>
          <cell r="F22359">
            <v>8402</v>
          </cell>
        </row>
        <row r="22360">
          <cell r="A22360">
            <v>2020</v>
          </cell>
          <cell r="B22360" t="str">
            <v>Sonora</v>
          </cell>
          <cell r="F22360">
            <v>7109</v>
          </cell>
        </row>
        <row r="22361">
          <cell r="A22361">
            <v>2020</v>
          </cell>
          <cell r="B22361" t="str">
            <v>Sonora</v>
          </cell>
          <cell r="F22361">
            <v>7796</v>
          </cell>
        </row>
        <row r="22362">
          <cell r="A22362">
            <v>2020</v>
          </cell>
          <cell r="B22362" t="str">
            <v>Sonora</v>
          </cell>
          <cell r="F22362">
            <v>6579</v>
          </cell>
        </row>
        <row r="22363">
          <cell r="A22363">
            <v>2020</v>
          </cell>
          <cell r="B22363" t="str">
            <v>Sonora</v>
          </cell>
          <cell r="F22363">
            <v>7271</v>
          </cell>
        </row>
        <row r="22364">
          <cell r="A22364">
            <v>2020</v>
          </cell>
          <cell r="B22364" t="str">
            <v>Sonora</v>
          </cell>
          <cell r="F22364">
            <v>6098</v>
          </cell>
        </row>
        <row r="22365">
          <cell r="A22365">
            <v>2020</v>
          </cell>
          <cell r="B22365" t="str">
            <v>Sonora</v>
          </cell>
          <cell r="F22365">
            <v>6790</v>
          </cell>
        </row>
        <row r="22366">
          <cell r="A22366">
            <v>2020</v>
          </cell>
          <cell r="B22366" t="str">
            <v>Sonora</v>
          </cell>
          <cell r="F22366">
            <v>5617</v>
          </cell>
        </row>
        <row r="22367">
          <cell r="A22367">
            <v>2020</v>
          </cell>
          <cell r="B22367" t="str">
            <v>Sonora</v>
          </cell>
          <cell r="F22367">
            <v>6303</v>
          </cell>
        </row>
        <row r="22368">
          <cell r="A22368">
            <v>2020</v>
          </cell>
          <cell r="B22368" t="str">
            <v>Sonora</v>
          </cell>
          <cell r="F22368">
            <v>5165</v>
          </cell>
        </row>
        <row r="22369">
          <cell r="A22369">
            <v>2020</v>
          </cell>
          <cell r="B22369" t="str">
            <v>Sonora</v>
          </cell>
          <cell r="F22369">
            <v>5846</v>
          </cell>
        </row>
        <row r="22370">
          <cell r="A22370">
            <v>2020</v>
          </cell>
          <cell r="B22370" t="str">
            <v>Sonora</v>
          </cell>
          <cell r="F22370">
            <v>4739</v>
          </cell>
        </row>
        <row r="22371">
          <cell r="A22371">
            <v>2020</v>
          </cell>
          <cell r="B22371" t="str">
            <v>Sonora</v>
          </cell>
          <cell r="F22371">
            <v>5415</v>
          </cell>
        </row>
        <row r="22372">
          <cell r="A22372">
            <v>2020</v>
          </cell>
          <cell r="B22372" t="str">
            <v>Sonora</v>
          </cell>
          <cell r="F22372">
            <v>4339</v>
          </cell>
        </row>
        <row r="22373">
          <cell r="A22373">
            <v>2020</v>
          </cell>
          <cell r="B22373" t="str">
            <v>Sonora</v>
          </cell>
          <cell r="F22373">
            <v>5014</v>
          </cell>
        </row>
        <row r="22374">
          <cell r="A22374">
            <v>2020</v>
          </cell>
          <cell r="B22374" t="str">
            <v>Sonora</v>
          </cell>
          <cell r="F22374">
            <v>3965</v>
          </cell>
        </row>
        <row r="22375">
          <cell r="A22375">
            <v>2020</v>
          </cell>
          <cell r="B22375" t="str">
            <v>Sonora</v>
          </cell>
          <cell r="F22375">
            <v>4637</v>
          </cell>
        </row>
        <row r="22376">
          <cell r="A22376">
            <v>2020</v>
          </cell>
          <cell r="B22376" t="str">
            <v>Sonora</v>
          </cell>
          <cell r="F22376">
            <v>3613</v>
          </cell>
        </row>
        <row r="22377">
          <cell r="A22377">
            <v>2020</v>
          </cell>
          <cell r="B22377" t="str">
            <v>Sonora</v>
          </cell>
          <cell r="F22377">
            <v>4282</v>
          </cell>
        </row>
        <row r="22378">
          <cell r="A22378">
            <v>2020</v>
          </cell>
          <cell r="B22378" t="str">
            <v>Sonora</v>
          </cell>
          <cell r="F22378">
            <v>3292</v>
          </cell>
        </row>
        <row r="22379">
          <cell r="A22379">
            <v>2020</v>
          </cell>
          <cell r="B22379" t="str">
            <v>Sonora</v>
          </cell>
          <cell r="F22379">
            <v>3953</v>
          </cell>
        </row>
        <row r="22380">
          <cell r="A22380">
            <v>2020</v>
          </cell>
          <cell r="B22380" t="str">
            <v>Sonora</v>
          </cell>
          <cell r="F22380">
            <v>2988</v>
          </cell>
        </row>
        <row r="22381">
          <cell r="A22381">
            <v>2020</v>
          </cell>
          <cell r="B22381" t="str">
            <v>Sonora</v>
          </cell>
          <cell r="F22381">
            <v>3639</v>
          </cell>
        </row>
        <row r="22382">
          <cell r="A22382">
            <v>2020</v>
          </cell>
          <cell r="B22382" t="str">
            <v>Sonora</v>
          </cell>
          <cell r="F22382">
            <v>2693</v>
          </cell>
        </row>
        <row r="22383">
          <cell r="A22383">
            <v>2020</v>
          </cell>
          <cell r="B22383" t="str">
            <v>Sonora</v>
          </cell>
          <cell r="F22383">
            <v>3325</v>
          </cell>
        </row>
        <row r="22384">
          <cell r="A22384">
            <v>2020</v>
          </cell>
          <cell r="B22384" t="str">
            <v>Sonora</v>
          </cell>
          <cell r="F22384">
            <v>2413</v>
          </cell>
        </row>
        <row r="22385">
          <cell r="A22385">
            <v>2020</v>
          </cell>
          <cell r="B22385" t="str">
            <v>Sonora</v>
          </cell>
          <cell r="F22385">
            <v>3019</v>
          </cell>
        </row>
        <row r="22386">
          <cell r="A22386">
            <v>2020</v>
          </cell>
          <cell r="B22386" t="str">
            <v>Sonora</v>
          </cell>
          <cell r="F22386">
            <v>2152</v>
          </cell>
        </row>
        <row r="22387">
          <cell r="A22387">
            <v>2020</v>
          </cell>
          <cell r="B22387" t="str">
            <v>Sonora</v>
          </cell>
          <cell r="F22387">
            <v>2728</v>
          </cell>
        </row>
        <row r="22388">
          <cell r="A22388">
            <v>2020</v>
          </cell>
          <cell r="B22388" t="str">
            <v>Sonora</v>
          </cell>
          <cell r="F22388">
            <v>1908</v>
          </cell>
        </row>
        <row r="22389">
          <cell r="A22389">
            <v>2020</v>
          </cell>
          <cell r="B22389" t="str">
            <v>Sonora</v>
          </cell>
          <cell r="F22389">
            <v>2454</v>
          </cell>
        </row>
        <row r="22390">
          <cell r="A22390">
            <v>2020</v>
          </cell>
          <cell r="B22390" t="str">
            <v>Sonora</v>
          </cell>
          <cell r="F22390">
            <v>1682</v>
          </cell>
        </row>
        <row r="22391">
          <cell r="A22391">
            <v>2020</v>
          </cell>
          <cell r="B22391" t="str">
            <v>Sonora</v>
          </cell>
          <cell r="F22391">
            <v>2195</v>
          </cell>
        </row>
        <row r="22392">
          <cell r="A22392">
            <v>2020</v>
          </cell>
          <cell r="B22392" t="str">
            <v>Sonora</v>
          </cell>
          <cell r="F22392">
            <v>1473</v>
          </cell>
        </row>
        <row r="22393">
          <cell r="A22393">
            <v>2020</v>
          </cell>
          <cell r="B22393" t="str">
            <v>Sonora</v>
          </cell>
          <cell r="F22393">
            <v>1946</v>
          </cell>
        </row>
        <row r="22394">
          <cell r="A22394">
            <v>2020</v>
          </cell>
          <cell r="B22394" t="str">
            <v>Sonora</v>
          </cell>
          <cell r="F22394">
            <v>1281</v>
          </cell>
        </row>
        <row r="22395">
          <cell r="A22395">
            <v>2020</v>
          </cell>
          <cell r="B22395" t="str">
            <v>Sonora</v>
          </cell>
          <cell r="F22395">
            <v>1710</v>
          </cell>
        </row>
        <row r="22396">
          <cell r="A22396">
            <v>2020</v>
          </cell>
          <cell r="B22396" t="str">
            <v>Sonora</v>
          </cell>
          <cell r="F22396">
            <v>1105</v>
          </cell>
        </row>
        <row r="22397">
          <cell r="A22397">
            <v>2020</v>
          </cell>
          <cell r="B22397" t="str">
            <v>Sonora</v>
          </cell>
          <cell r="F22397">
            <v>1489</v>
          </cell>
        </row>
        <row r="22398">
          <cell r="A22398">
            <v>2020</v>
          </cell>
          <cell r="B22398" t="str">
            <v>Sonora</v>
          </cell>
          <cell r="F22398">
            <v>942</v>
          </cell>
        </row>
        <row r="22399">
          <cell r="A22399">
            <v>2020</v>
          </cell>
          <cell r="B22399" t="str">
            <v>Sonora</v>
          </cell>
          <cell r="F22399">
            <v>1283</v>
          </cell>
        </row>
        <row r="22400">
          <cell r="A22400">
            <v>2020</v>
          </cell>
          <cell r="B22400" t="str">
            <v>Sonora</v>
          </cell>
          <cell r="F22400">
            <v>793</v>
          </cell>
        </row>
        <row r="22401">
          <cell r="A22401">
            <v>2020</v>
          </cell>
          <cell r="B22401" t="str">
            <v>Sonora</v>
          </cell>
          <cell r="F22401">
            <v>1090</v>
          </cell>
        </row>
        <row r="22402">
          <cell r="A22402">
            <v>2020</v>
          </cell>
          <cell r="B22402" t="str">
            <v>Sonora</v>
          </cell>
          <cell r="F22402">
            <v>655</v>
          </cell>
        </row>
        <row r="22403">
          <cell r="A22403">
            <v>2020</v>
          </cell>
          <cell r="B22403" t="str">
            <v>Sonora</v>
          </cell>
          <cell r="F22403">
            <v>909</v>
          </cell>
        </row>
        <row r="22404">
          <cell r="A22404">
            <v>2020</v>
          </cell>
          <cell r="B22404" t="str">
            <v>Sonora</v>
          </cell>
          <cell r="F22404">
            <v>531</v>
          </cell>
        </row>
        <row r="22405">
          <cell r="A22405">
            <v>2020</v>
          </cell>
          <cell r="B22405" t="str">
            <v>Sonora</v>
          </cell>
          <cell r="F22405">
            <v>745</v>
          </cell>
        </row>
        <row r="22406">
          <cell r="A22406">
            <v>2020</v>
          </cell>
          <cell r="B22406" t="str">
            <v>Sonora</v>
          </cell>
          <cell r="F22406">
            <v>425</v>
          </cell>
        </row>
        <row r="22407">
          <cell r="A22407">
            <v>2020</v>
          </cell>
          <cell r="B22407" t="str">
            <v>Sonora</v>
          </cell>
          <cell r="F22407">
            <v>601</v>
          </cell>
        </row>
        <row r="22408">
          <cell r="A22408">
            <v>2020</v>
          </cell>
          <cell r="B22408" t="str">
            <v>Sonora</v>
          </cell>
          <cell r="F22408">
            <v>334</v>
          </cell>
        </row>
        <row r="22409">
          <cell r="A22409">
            <v>2020</v>
          </cell>
          <cell r="B22409" t="str">
            <v>Sonora</v>
          </cell>
          <cell r="F22409">
            <v>475</v>
          </cell>
        </row>
        <row r="22410">
          <cell r="A22410">
            <v>2020</v>
          </cell>
          <cell r="B22410" t="str">
            <v>Sonora</v>
          </cell>
          <cell r="F22410">
            <v>257</v>
          </cell>
        </row>
        <row r="22411">
          <cell r="A22411">
            <v>2020</v>
          </cell>
          <cell r="B22411" t="str">
            <v>Sonora</v>
          </cell>
          <cell r="F22411">
            <v>369</v>
          </cell>
        </row>
        <row r="22412">
          <cell r="A22412">
            <v>2020</v>
          </cell>
          <cell r="B22412" t="str">
            <v>Sonora</v>
          </cell>
          <cell r="F22412">
            <v>196</v>
          </cell>
        </row>
        <row r="22413">
          <cell r="A22413">
            <v>2020</v>
          </cell>
          <cell r="B22413" t="str">
            <v>Sonora</v>
          </cell>
          <cell r="F22413">
            <v>283</v>
          </cell>
        </row>
        <row r="22414">
          <cell r="A22414">
            <v>2020</v>
          </cell>
          <cell r="B22414" t="str">
            <v>Sonora</v>
          </cell>
          <cell r="F22414">
            <v>146</v>
          </cell>
        </row>
        <row r="22415">
          <cell r="A22415">
            <v>2020</v>
          </cell>
          <cell r="B22415" t="str">
            <v>Sonora</v>
          </cell>
          <cell r="F22415">
            <v>212</v>
          </cell>
        </row>
        <row r="22416">
          <cell r="A22416">
            <v>2020</v>
          </cell>
          <cell r="B22416" t="str">
            <v>Sonora</v>
          </cell>
          <cell r="F22416">
            <v>107</v>
          </cell>
        </row>
        <row r="22417">
          <cell r="A22417">
            <v>2020</v>
          </cell>
          <cell r="B22417" t="str">
            <v>Sonora</v>
          </cell>
          <cell r="F22417">
            <v>155</v>
          </cell>
        </row>
        <row r="22418">
          <cell r="A22418">
            <v>2020</v>
          </cell>
          <cell r="B22418" t="str">
            <v>Sonora</v>
          </cell>
          <cell r="F22418">
            <v>75</v>
          </cell>
        </row>
        <row r="22419">
          <cell r="A22419">
            <v>2020</v>
          </cell>
          <cell r="B22419" t="str">
            <v>Sonora</v>
          </cell>
          <cell r="F22419">
            <v>110</v>
          </cell>
        </row>
        <row r="22420">
          <cell r="A22420">
            <v>2020</v>
          </cell>
          <cell r="B22420" t="str">
            <v>Sonora</v>
          </cell>
          <cell r="F22420">
            <v>52</v>
          </cell>
        </row>
        <row r="22421">
          <cell r="A22421">
            <v>2020</v>
          </cell>
          <cell r="B22421" t="str">
            <v>Sonora</v>
          </cell>
          <cell r="F22421">
            <v>76</v>
          </cell>
        </row>
        <row r="22422">
          <cell r="A22422">
            <v>2020</v>
          </cell>
          <cell r="B22422" t="str">
            <v>Sonora</v>
          </cell>
          <cell r="F22422">
            <v>34</v>
          </cell>
        </row>
        <row r="22423">
          <cell r="A22423">
            <v>2020</v>
          </cell>
          <cell r="B22423" t="str">
            <v>Sonora</v>
          </cell>
          <cell r="F22423">
            <v>50</v>
          </cell>
        </row>
        <row r="22424">
          <cell r="A22424">
            <v>2020</v>
          </cell>
          <cell r="B22424" t="str">
            <v>Sonora</v>
          </cell>
          <cell r="F22424">
            <v>22</v>
          </cell>
        </row>
        <row r="22425">
          <cell r="A22425">
            <v>2020</v>
          </cell>
          <cell r="B22425" t="str">
            <v>Sonora</v>
          </cell>
          <cell r="F22425">
            <v>32</v>
          </cell>
        </row>
        <row r="22426">
          <cell r="A22426">
            <v>2020</v>
          </cell>
          <cell r="B22426" t="str">
            <v>Sonora</v>
          </cell>
          <cell r="F22426">
            <v>14</v>
          </cell>
        </row>
        <row r="22427">
          <cell r="A22427">
            <v>2020</v>
          </cell>
          <cell r="B22427" t="str">
            <v>Sonora</v>
          </cell>
          <cell r="F22427">
            <v>20</v>
          </cell>
        </row>
        <row r="22428">
          <cell r="A22428">
            <v>2020</v>
          </cell>
          <cell r="B22428" t="str">
            <v>Sonora</v>
          </cell>
          <cell r="F22428">
            <v>8</v>
          </cell>
        </row>
        <row r="22429">
          <cell r="A22429">
            <v>2020</v>
          </cell>
          <cell r="B22429" t="str">
            <v>Sonora</v>
          </cell>
          <cell r="F22429">
            <v>12</v>
          </cell>
        </row>
        <row r="22430">
          <cell r="A22430">
            <v>2020</v>
          </cell>
          <cell r="B22430" t="str">
            <v>Sonora</v>
          </cell>
          <cell r="F22430">
            <v>5</v>
          </cell>
        </row>
        <row r="22431">
          <cell r="A22431">
            <v>2020</v>
          </cell>
          <cell r="B22431" t="str">
            <v>Sonora</v>
          </cell>
          <cell r="F22431">
            <v>7</v>
          </cell>
        </row>
        <row r="22432">
          <cell r="A22432">
            <v>2020</v>
          </cell>
          <cell r="B22432" t="str">
            <v>Sonora</v>
          </cell>
          <cell r="F22432">
            <v>2</v>
          </cell>
        </row>
        <row r="22433">
          <cell r="A22433">
            <v>2020</v>
          </cell>
          <cell r="B22433" t="str">
            <v>Sonora</v>
          </cell>
          <cell r="F22433">
            <v>4</v>
          </cell>
        </row>
        <row r="22434">
          <cell r="A22434">
            <v>2020</v>
          </cell>
          <cell r="B22434" t="str">
            <v>Sonora</v>
          </cell>
          <cell r="F22434">
            <v>1</v>
          </cell>
        </row>
        <row r="22435">
          <cell r="A22435">
            <v>2020</v>
          </cell>
          <cell r="B22435" t="str">
            <v>Sonora</v>
          </cell>
          <cell r="F22435">
            <v>2</v>
          </cell>
        </row>
        <row r="22436">
          <cell r="A22436">
            <v>2020</v>
          </cell>
          <cell r="B22436" t="str">
            <v>Sonora</v>
          </cell>
          <cell r="F22436">
            <v>0</v>
          </cell>
        </row>
        <row r="22437">
          <cell r="A22437">
            <v>2020</v>
          </cell>
          <cell r="B22437" t="str">
            <v>Sonora</v>
          </cell>
          <cell r="F22437">
            <v>1</v>
          </cell>
        </row>
        <row r="22438">
          <cell r="A22438">
            <v>2020</v>
          </cell>
          <cell r="B22438" t="str">
            <v>Sonora</v>
          </cell>
          <cell r="F22438">
            <v>0</v>
          </cell>
        </row>
        <row r="22439">
          <cell r="A22439">
            <v>2020</v>
          </cell>
          <cell r="B22439" t="str">
            <v>Sonora</v>
          </cell>
          <cell r="F22439">
            <v>0</v>
          </cell>
        </row>
        <row r="22440">
          <cell r="A22440">
            <v>2020</v>
          </cell>
          <cell r="B22440" t="str">
            <v>Sonora</v>
          </cell>
          <cell r="F22440">
            <v>0</v>
          </cell>
        </row>
        <row r="22441">
          <cell r="A22441">
            <v>2020</v>
          </cell>
          <cell r="B22441" t="str">
            <v>Sonora</v>
          </cell>
          <cell r="F22441">
            <v>0</v>
          </cell>
        </row>
        <row r="22442">
          <cell r="A22442">
            <v>2021</v>
          </cell>
          <cell r="B22442" t="str">
            <v>Sonora</v>
          </cell>
          <cell r="F22442">
            <v>25127</v>
          </cell>
        </row>
        <row r="22443">
          <cell r="A22443">
            <v>2021</v>
          </cell>
          <cell r="B22443" t="str">
            <v>Sonora</v>
          </cell>
          <cell r="F22443">
            <v>24208</v>
          </cell>
        </row>
        <row r="22444">
          <cell r="A22444">
            <v>2021</v>
          </cell>
          <cell r="B22444" t="str">
            <v>Sonora</v>
          </cell>
          <cell r="F22444">
            <v>25260</v>
          </cell>
        </row>
        <row r="22445">
          <cell r="A22445">
            <v>2021</v>
          </cell>
          <cell r="B22445" t="str">
            <v>Sonora</v>
          </cell>
          <cell r="F22445">
            <v>24346</v>
          </cell>
        </row>
        <row r="22446">
          <cell r="A22446">
            <v>2021</v>
          </cell>
          <cell r="B22446" t="str">
            <v>Sonora</v>
          </cell>
          <cell r="F22446">
            <v>25423</v>
          </cell>
        </row>
        <row r="22447">
          <cell r="A22447">
            <v>2021</v>
          </cell>
          <cell r="B22447" t="str">
            <v>Sonora</v>
          </cell>
          <cell r="F22447">
            <v>24504</v>
          </cell>
        </row>
        <row r="22448">
          <cell r="A22448">
            <v>2021</v>
          </cell>
          <cell r="B22448" t="str">
            <v>Sonora</v>
          </cell>
          <cell r="F22448">
            <v>25594</v>
          </cell>
        </row>
        <row r="22449">
          <cell r="A22449">
            <v>2021</v>
          </cell>
          <cell r="B22449" t="str">
            <v>Sonora</v>
          </cell>
          <cell r="F22449">
            <v>24665</v>
          </cell>
        </row>
        <row r="22450">
          <cell r="A22450">
            <v>2021</v>
          </cell>
          <cell r="B22450" t="str">
            <v>Sonora</v>
          </cell>
          <cell r="F22450">
            <v>25782</v>
          </cell>
        </row>
        <row r="22451">
          <cell r="A22451">
            <v>2021</v>
          </cell>
          <cell r="B22451" t="str">
            <v>Sonora</v>
          </cell>
          <cell r="F22451">
            <v>24840</v>
          </cell>
        </row>
        <row r="22452">
          <cell r="A22452">
            <v>2021</v>
          </cell>
          <cell r="B22452" t="str">
            <v>Sonora</v>
          </cell>
          <cell r="F22452">
            <v>25932</v>
          </cell>
        </row>
        <row r="22453">
          <cell r="A22453">
            <v>2021</v>
          </cell>
          <cell r="B22453" t="str">
            <v>Sonora</v>
          </cell>
          <cell r="F22453">
            <v>25267</v>
          </cell>
        </row>
        <row r="22454">
          <cell r="A22454">
            <v>2021</v>
          </cell>
          <cell r="B22454" t="str">
            <v>Sonora</v>
          </cell>
          <cell r="F22454">
            <v>26104</v>
          </cell>
        </row>
        <row r="22455">
          <cell r="A22455">
            <v>2021</v>
          </cell>
          <cell r="B22455" t="str">
            <v>Sonora</v>
          </cell>
          <cell r="F22455">
            <v>25757</v>
          </cell>
        </row>
        <row r="22456">
          <cell r="A22456">
            <v>2021</v>
          </cell>
          <cell r="B22456" t="str">
            <v>Sonora</v>
          </cell>
          <cell r="F22456">
            <v>26216</v>
          </cell>
        </row>
        <row r="22457">
          <cell r="A22457">
            <v>2021</v>
          </cell>
          <cell r="B22457" t="str">
            <v>Sonora</v>
          </cell>
          <cell r="F22457">
            <v>25919</v>
          </cell>
        </row>
        <row r="22458">
          <cell r="A22458">
            <v>2021</v>
          </cell>
          <cell r="B22458" t="str">
            <v>Sonora</v>
          </cell>
          <cell r="F22458">
            <v>26308</v>
          </cell>
        </row>
        <row r="22459">
          <cell r="A22459">
            <v>2021</v>
          </cell>
          <cell r="B22459" t="str">
            <v>Sonora</v>
          </cell>
          <cell r="F22459">
            <v>25996</v>
          </cell>
        </row>
        <row r="22460">
          <cell r="A22460">
            <v>2021</v>
          </cell>
          <cell r="B22460" t="str">
            <v>Sonora</v>
          </cell>
          <cell r="F22460">
            <v>26410</v>
          </cell>
        </row>
        <row r="22461">
          <cell r="A22461">
            <v>2021</v>
          </cell>
          <cell r="B22461" t="str">
            <v>Sonora</v>
          </cell>
          <cell r="F22461">
            <v>26031</v>
          </cell>
        </row>
        <row r="22462">
          <cell r="A22462">
            <v>2021</v>
          </cell>
          <cell r="B22462" t="str">
            <v>Sonora</v>
          </cell>
          <cell r="F22462">
            <v>26519</v>
          </cell>
        </row>
        <row r="22463">
          <cell r="A22463">
            <v>2021</v>
          </cell>
          <cell r="B22463" t="str">
            <v>Sonora</v>
          </cell>
          <cell r="F22463">
            <v>26069</v>
          </cell>
        </row>
        <row r="22464">
          <cell r="A22464">
            <v>2021</v>
          </cell>
          <cell r="B22464" t="str">
            <v>Sonora</v>
          </cell>
          <cell r="F22464">
            <v>26651</v>
          </cell>
        </row>
        <row r="22465">
          <cell r="A22465">
            <v>2021</v>
          </cell>
          <cell r="B22465" t="str">
            <v>Sonora</v>
          </cell>
          <cell r="F22465">
            <v>26130</v>
          </cell>
        </row>
        <row r="22466">
          <cell r="A22466">
            <v>2021</v>
          </cell>
          <cell r="B22466" t="str">
            <v>Sonora</v>
          </cell>
          <cell r="F22466">
            <v>26794</v>
          </cell>
        </row>
        <row r="22467">
          <cell r="A22467">
            <v>2021</v>
          </cell>
          <cell r="B22467" t="str">
            <v>Sonora</v>
          </cell>
          <cell r="F22467">
            <v>26202</v>
          </cell>
        </row>
        <row r="22468">
          <cell r="A22468">
            <v>2021</v>
          </cell>
          <cell r="B22468" t="str">
            <v>Sonora</v>
          </cell>
          <cell r="F22468">
            <v>26921</v>
          </cell>
        </row>
        <row r="22469">
          <cell r="A22469">
            <v>2021</v>
          </cell>
          <cell r="B22469" t="str">
            <v>Sonora</v>
          </cell>
          <cell r="F22469">
            <v>26262</v>
          </cell>
        </row>
        <row r="22470">
          <cell r="A22470">
            <v>2021</v>
          </cell>
          <cell r="B22470" t="str">
            <v>Sonora</v>
          </cell>
          <cell r="F22470">
            <v>27042</v>
          </cell>
        </row>
        <row r="22471">
          <cell r="A22471">
            <v>2021</v>
          </cell>
          <cell r="B22471" t="str">
            <v>Sonora</v>
          </cell>
          <cell r="F22471">
            <v>26294</v>
          </cell>
        </row>
        <row r="22472">
          <cell r="A22472">
            <v>2021</v>
          </cell>
          <cell r="B22472" t="str">
            <v>Sonora</v>
          </cell>
          <cell r="F22472">
            <v>27166</v>
          </cell>
        </row>
        <row r="22473">
          <cell r="A22473">
            <v>2021</v>
          </cell>
          <cell r="B22473" t="str">
            <v>Sonora</v>
          </cell>
          <cell r="F22473">
            <v>26332</v>
          </cell>
        </row>
        <row r="22474">
          <cell r="A22474">
            <v>2021</v>
          </cell>
          <cell r="B22474" t="str">
            <v>Sonora</v>
          </cell>
          <cell r="F22474">
            <v>27252</v>
          </cell>
        </row>
        <row r="22475">
          <cell r="A22475">
            <v>2021</v>
          </cell>
          <cell r="B22475" t="str">
            <v>Sonora</v>
          </cell>
          <cell r="F22475">
            <v>26362</v>
          </cell>
        </row>
        <row r="22476">
          <cell r="A22476">
            <v>2021</v>
          </cell>
          <cell r="B22476" t="str">
            <v>Sonora</v>
          </cell>
          <cell r="F22476">
            <v>27239</v>
          </cell>
        </row>
        <row r="22477">
          <cell r="A22477">
            <v>2021</v>
          </cell>
          <cell r="B22477" t="str">
            <v>Sonora</v>
          </cell>
          <cell r="F22477">
            <v>26322</v>
          </cell>
        </row>
        <row r="22478">
          <cell r="A22478">
            <v>2021</v>
          </cell>
          <cell r="B22478" t="str">
            <v>Sonora</v>
          </cell>
          <cell r="F22478">
            <v>27132</v>
          </cell>
        </row>
        <row r="22479">
          <cell r="A22479">
            <v>2021</v>
          </cell>
          <cell r="B22479" t="str">
            <v>Sonora</v>
          </cell>
          <cell r="F22479">
            <v>26233</v>
          </cell>
        </row>
        <row r="22480">
          <cell r="A22480">
            <v>2021</v>
          </cell>
          <cell r="B22480" t="str">
            <v>Sonora</v>
          </cell>
          <cell r="F22480">
            <v>26995</v>
          </cell>
        </row>
        <row r="22481">
          <cell r="A22481">
            <v>2021</v>
          </cell>
          <cell r="B22481" t="str">
            <v>Sonora</v>
          </cell>
          <cell r="F22481">
            <v>26154</v>
          </cell>
        </row>
        <row r="22482">
          <cell r="A22482">
            <v>2021</v>
          </cell>
          <cell r="B22482" t="str">
            <v>Sonora</v>
          </cell>
          <cell r="F22482">
            <v>26837</v>
          </cell>
        </row>
        <row r="22483">
          <cell r="A22483">
            <v>2021</v>
          </cell>
          <cell r="B22483" t="str">
            <v>Sonora</v>
          </cell>
          <cell r="F22483">
            <v>26077</v>
          </cell>
        </row>
        <row r="22484">
          <cell r="A22484">
            <v>2021</v>
          </cell>
          <cell r="B22484" t="str">
            <v>Sonora</v>
          </cell>
          <cell r="F22484">
            <v>26667</v>
          </cell>
        </row>
        <row r="22485">
          <cell r="A22485">
            <v>2021</v>
          </cell>
          <cell r="B22485" t="str">
            <v>Sonora</v>
          </cell>
          <cell r="F22485">
            <v>25976</v>
          </cell>
        </row>
        <row r="22486">
          <cell r="A22486">
            <v>2021</v>
          </cell>
          <cell r="B22486" t="str">
            <v>Sonora</v>
          </cell>
          <cell r="F22486">
            <v>26518</v>
          </cell>
        </row>
        <row r="22487">
          <cell r="A22487">
            <v>2021</v>
          </cell>
          <cell r="B22487" t="str">
            <v>Sonora</v>
          </cell>
          <cell r="F22487">
            <v>25863</v>
          </cell>
        </row>
        <row r="22488">
          <cell r="A22488">
            <v>2021</v>
          </cell>
          <cell r="B22488" t="str">
            <v>Sonora</v>
          </cell>
          <cell r="F22488">
            <v>26390</v>
          </cell>
        </row>
        <row r="22489">
          <cell r="A22489">
            <v>2021</v>
          </cell>
          <cell r="B22489" t="str">
            <v>Sonora</v>
          </cell>
          <cell r="F22489">
            <v>25769</v>
          </cell>
        </row>
        <row r="22490">
          <cell r="A22490">
            <v>2021</v>
          </cell>
          <cell r="B22490" t="str">
            <v>Sonora</v>
          </cell>
          <cell r="F22490">
            <v>26273</v>
          </cell>
        </row>
        <row r="22491">
          <cell r="A22491">
            <v>2021</v>
          </cell>
          <cell r="B22491" t="str">
            <v>Sonora</v>
          </cell>
          <cell r="F22491">
            <v>25722</v>
          </cell>
        </row>
        <row r="22492">
          <cell r="A22492">
            <v>2021</v>
          </cell>
          <cell r="B22492" t="str">
            <v>Sonora</v>
          </cell>
          <cell r="F22492">
            <v>26200</v>
          </cell>
        </row>
        <row r="22493">
          <cell r="A22493">
            <v>2021</v>
          </cell>
          <cell r="B22493" t="str">
            <v>Sonora</v>
          </cell>
          <cell r="F22493">
            <v>25711</v>
          </cell>
        </row>
        <row r="22494">
          <cell r="A22494">
            <v>2021</v>
          </cell>
          <cell r="B22494" t="str">
            <v>Sonora</v>
          </cell>
          <cell r="F22494">
            <v>26154</v>
          </cell>
        </row>
        <row r="22495">
          <cell r="A22495">
            <v>2021</v>
          </cell>
          <cell r="B22495" t="str">
            <v>Sonora</v>
          </cell>
          <cell r="F22495">
            <v>25688</v>
          </cell>
        </row>
        <row r="22496">
          <cell r="A22496">
            <v>2021</v>
          </cell>
          <cell r="B22496" t="str">
            <v>Sonora</v>
          </cell>
          <cell r="F22496">
            <v>26051</v>
          </cell>
        </row>
        <row r="22497">
          <cell r="A22497">
            <v>2021</v>
          </cell>
          <cell r="B22497" t="str">
            <v>Sonora</v>
          </cell>
          <cell r="F22497">
            <v>25592</v>
          </cell>
        </row>
        <row r="22498">
          <cell r="A22498">
            <v>2021</v>
          </cell>
          <cell r="B22498" t="str">
            <v>Sonora</v>
          </cell>
          <cell r="F22498">
            <v>25859</v>
          </cell>
        </row>
        <row r="22499">
          <cell r="A22499">
            <v>2021</v>
          </cell>
          <cell r="B22499" t="str">
            <v>Sonora</v>
          </cell>
          <cell r="F22499">
            <v>25418</v>
          </cell>
        </row>
        <row r="22500">
          <cell r="A22500">
            <v>2021</v>
          </cell>
          <cell r="B22500" t="str">
            <v>Sonora</v>
          </cell>
          <cell r="F22500">
            <v>25575</v>
          </cell>
        </row>
        <row r="22501">
          <cell r="A22501">
            <v>2021</v>
          </cell>
          <cell r="B22501" t="str">
            <v>Sonora</v>
          </cell>
          <cell r="F22501">
            <v>25193</v>
          </cell>
        </row>
        <row r="22502">
          <cell r="A22502">
            <v>2021</v>
          </cell>
          <cell r="B22502" t="str">
            <v>Sonora</v>
          </cell>
          <cell r="F22502">
            <v>25172</v>
          </cell>
        </row>
        <row r="22503">
          <cell r="A22503">
            <v>2021</v>
          </cell>
          <cell r="B22503" t="str">
            <v>Sonora</v>
          </cell>
          <cell r="F22503">
            <v>24899</v>
          </cell>
        </row>
        <row r="22504">
          <cell r="A22504">
            <v>2021</v>
          </cell>
          <cell r="B22504" t="str">
            <v>Sonora</v>
          </cell>
          <cell r="F22504">
            <v>24682</v>
          </cell>
        </row>
        <row r="22505">
          <cell r="A22505">
            <v>2021</v>
          </cell>
          <cell r="B22505" t="str">
            <v>Sonora</v>
          </cell>
          <cell r="F22505">
            <v>24556</v>
          </cell>
        </row>
        <row r="22506">
          <cell r="A22506">
            <v>2021</v>
          </cell>
          <cell r="B22506" t="str">
            <v>Sonora</v>
          </cell>
          <cell r="F22506">
            <v>24196</v>
          </cell>
        </row>
        <row r="22507">
          <cell r="A22507">
            <v>2021</v>
          </cell>
          <cell r="B22507" t="str">
            <v>Sonora</v>
          </cell>
          <cell r="F22507">
            <v>24227</v>
          </cell>
        </row>
        <row r="22508">
          <cell r="A22508">
            <v>2021</v>
          </cell>
          <cell r="B22508" t="str">
            <v>Sonora</v>
          </cell>
          <cell r="F22508">
            <v>23726</v>
          </cell>
        </row>
        <row r="22509">
          <cell r="A22509">
            <v>2021</v>
          </cell>
          <cell r="B22509" t="str">
            <v>Sonora</v>
          </cell>
          <cell r="F22509">
            <v>23908</v>
          </cell>
        </row>
        <row r="22510">
          <cell r="A22510">
            <v>2021</v>
          </cell>
          <cell r="B22510" t="str">
            <v>Sonora</v>
          </cell>
          <cell r="F22510">
            <v>23259</v>
          </cell>
        </row>
        <row r="22511">
          <cell r="A22511">
            <v>2021</v>
          </cell>
          <cell r="B22511" t="str">
            <v>Sonora</v>
          </cell>
          <cell r="F22511">
            <v>23571</v>
          </cell>
        </row>
        <row r="22512">
          <cell r="A22512">
            <v>2021</v>
          </cell>
          <cell r="B22512" t="str">
            <v>Sonora</v>
          </cell>
          <cell r="F22512">
            <v>22786</v>
          </cell>
        </row>
        <row r="22513">
          <cell r="A22513">
            <v>2021</v>
          </cell>
          <cell r="B22513" t="str">
            <v>Sonora</v>
          </cell>
          <cell r="F22513">
            <v>23228</v>
          </cell>
        </row>
        <row r="22514">
          <cell r="A22514">
            <v>2021</v>
          </cell>
          <cell r="B22514" t="str">
            <v>Sonora</v>
          </cell>
          <cell r="F22514">
            <v>22309</v>
          </cell>
        </row>
        <row r="22515">
          <cell r="A22515">
            <v>2021</v>
          </cell>
          <cell r="B22515" t="str">
            <v>Sonora</v>
          </cell>
          <cell r="F22515">
            <v>22885</v>
          </cell>
        </row>
        <row r="22516">
          <cell r="A22516">
            <v>2021</v>
          </cell>
          <cell r="B22516" t="str">
            <v>Sonora</v>
          </cell>
          <cell r="F22516">
            <v>21835</v>
          </cell>
        </row>
        <row r="22517">
          <cell r="A22517">
            <v>2021</v>
          </cell>
          <cell r="B22517" t="str">
            <v>Sonora</v>
          </cell>
          <cell r="F22517">
            <v>22547</v>
          </cell>
        </row>
        <row r="22518">
          <cell r="A22518">
            <v>2021</v>
          </cell>
          <cell r="B22518" t="str">
            <v>Sonora</v>
          </cell>
          <cell r="F22518">
            <v>21374</v>
          </cell>
        </row>
        <row r="22519">
          <cell r="A22519">
            <v>2021</v>
          </cell>
          <cell r="B22519" t="str">
            <v>Sonora</v>
          </cell>
          <cell r="F22519">
            <v>22221</v>
          </cell>
        </row>
        <row r="22520">
          <cell r="A22520">
            <v>2021</v>
          </cell>
          <cell r="B22520" t="str">
            <v>Sonora</v>
          </cell>
          <cell r="F22520">
            <v>20945</v>
          </cell>
        </row>
        <row r="22521">
          <cell r="A22521">
            <v>2021</v>
          </cell>
          <cell r="B22521" t="str">
            <v>Sonora</v>
          </cell>
          <cell r="F22521">
            <v>21912</v>
          </cell>
        </row>
        <row r="22522">
          <cell r="A22522">
            <v>2021</v>
          </cell>
          <cell r="B22522" t="str">
            <v>Sonora</v>
          </cell>
          <cell r="F22522">
            <v>20563</v>
          </cell>
        </row>
        <row r="22523">
          <cell r="A22523">
            <v>2021</v>
          </cell>
          <cell r="B22523" t="str">
            <v>Sonora</v>
          </cell>
          <cell r="F22523">
            <v>21618</v>
          </cell>
        </row>
        <row r="22524">
          <cell r="A22524">
            <v>2021</v>
          </cell>
          <cell r="B22524" t="str">
            <v>Sonora</v>
          </cell>
          <cell r="F22524">
            <v>20252</v>
          </cell>
        </row>
        <row r="22525">
          <cell r="A22525">
            <v>2021</v>
          </cell>
          <cell r="B22525" t="str">
            <v>Sonora</v>
          </cell>
          <cell r="F22525">
            <v>21350</v>
          </cell>
        </row>
        <row r="22526">
          <cell r="A22526">
            <v>2021</v>
          </cell>
          <cell r="B22526" t="str">
            <v>Sonora</v>
          </cell>
          <cell r="F22526">
            <v>20017</v>
          </cell>
        </row>
        <row r="22527">
          <cell r="A22527">
            <v>2021</v>
          </cell>
          <cell r="B22527" t="str">
            <v>Sonora</v>
          </cell>
          <cell r="F22527">
            <v>21109</v>
          </cell>
        </row>
        <row r="22528">
          <cell r="A22528">
            <v>2021</v>
          </cell>
          <cell r="B22528" t="str">
            <v>Sonora</v>
          </cell>
          <cell r="F22528">
            <v>19842</v>
          </cell>
        </row>
        <row r="22529">
          <cell r="A22529">
            <v>2021</v>
          </cell>
          <cell r="B22529" t="str">
            <v>Sonora</v>
          </cell>
          <cell r="F22529">
            <v>20889</v>
          </cell>
        </row>
        <row r="22530">
          <cell r="A22530">
            <v>2021</v>
          </cell>
          <cell r="B22530" t="str">
            <v>Sonora</v>
          </cell>
          <cell r="F22530">
            <v>19720</v>
          </cell>
        </row>
        <row r="22531">
          <cell r="A22531">
            <v>2021</v>
          </cell>
          <cell r="B22531" t="str">
            <v>Sonora</v>
          </cell>
          <cell r="F22531">
            <v>20689</v>
          </cell>
        </row>
        <row r="22532">
          <cell r="A22532">
            <v>2021</v>
          </cell>
          <cell r="B22532" t="str">
            <v>Sonora</v>
          </cell>
          <cell r="F22532">
            <v>19638</v>
          </cell>
        </row>
        <row r="22533">
          <cell r="A22533">
            <v>2021</v>
          </cell>
          <cell r="B22533" t="str">
            <v>Sonora</v>
          </cell>
          <cell r="F22533">
            <v>20501</v>
          </cell>
        </row>
        <row r="22534">
          <cell r="A22534">
            <v>2021</v>
          </cell>
          <cell r="B22534" t="str">
            <v>Sonora</v>
          </cell>
          <cell r="F22534">
            <v>19522</v>
          </cell>
        </row>
        <row r="22535">
          <cell r="A22535">
            <v>2021</v>
          </cell>
          <cell r="B22535" t="str">
            <v>Sonora</v>
          </cell>
          <cell r="F22535">
            <v>20257</v>
          </cell>
        </row>
        <row r="22536">
          <cell r="A22536">
            <v>2021</v>
          </cell>
          <cell r="B22536" t="str">
            <v>Sonora</v>
          </cell>
          <cell r="F22536">
            <v>19314</v>
          </cell>
        </row>
        <row r="22537">
          <cell r="A22537">
            <v>2021</v>
          </cell>
          <cell r="B22537" t="str">
            <v>Sonora</v>
          </cell>
          <cell r="F22537">
            <v>19925</v>
          </cell>
        </row>
        <row r="22538">
          <cell r="A22538">
            <v>2021</v>
          </cell>
          <cell r="B22538" t="str">
            <v>Sonora</v>
          </cell>
          <cell r="F22538">
            <v>19019</v>
          </cell>
        </row>
        <row r="22539">
          <cell r="A22539">
            <v>2021</v>
          </cell>
          <cell r="B22539" t="str">
            <v>Sonora</v>
          </cell>
          <cell r="F22539">
            <v>19530</v>
          </cell>
        </row>
        <row r="22540">
          <cell r="A22540">
            <v>2021</v>
          </cell>
          <cell r="B22540" t="str">
            <v>Sonora</v>
          </cell>
          <cell r="F22540">
            <v>18631</v>
          </cell>
        </row>
        <row r="22541">
          <cell r="A22541">
            <v>2021</v>
          </cell>
          <cell r="B22541" t="str">
            <v>Sonora</v>
          </cell>
          <cell r="F22541">
            <v>19069</v>
          </cell>
        </row>
        <row r="22542">
          <cell r="A22542">
            <v>2021</v>
          </cell>
          <cell r="B22542" t="str">
            <v>Sonora</v>
          </cell>
          <cell r="F22542">
            <v>18162</v>
          </cell>
        </row>
        <row r="22543">
          <cell r="A22543">
            <v>2021</v>
          </cell>
          <cell r="B22543" t="str">
            <v>Sonora</v>
          </cell>
          <cell r="F22543">
            <v>18558</v>
          </cell>
        </row>
        <row r="22544">
          <cell r="A22544">
            <v>2021</v>
          </cell>
          <cell r="B22544" t="str">
            <v>Sonora</v>
          </cell>
          <cell r="F22544">
            <v>17644</v>
          </cell>
        </row>
        <row r="22545">
          <cell r="A22545">
            <v>2021</v>
          </cell>
          <cell r="B22545" t="str">
            <v>Sonora</v>
          </cell>
          <cell r="F22545">
            <v>18021</v>
          </cell>
        </row>
        <row r="22546">
          <cell r="A22546">
            <v>2021</v>
          </cell>
          <cell r="B22546" t="str">
            <v>Sonora</v>
          </cell>
          <cell r="F22546">
            <v>17104</v>
          </cell>
        </row>
        <row r="22547">
          <cell r="A22547">
            <v>2021</v>
          </cell>
          <cell r="B22547" t="str">
            <v>Sonora</v>
          </cell>
          <cell r="F22547">
            <v>17480</v>
          </cell>
        </row>
        <row r="22548">
          <cell r="A22548">
            <v>2021</v>
          </cell>
          <cell r="B22548" t="str">
            <v>Sonora</v>
          </cell>
          <cell r="F22548">
            <v>16554</v>
          </cell>
        </row>
        <row r="22549">
          <cell r="A22549">
            <v>2021</v>
          </cell>
          <cell r="B22549" t="str">
            <v>Sonora</v>
          </cell>
          <cell r="F22549">
            <v>16944</v>
          </cell>
        </row>
        <row r="22550">
          <cell r="A22550">
            <v>2021</v>
          </cell>
          <cell r="B22550" t="str">
            <v>Sonora</v>
          </cell>
          <cell r="F22550">
            <v>16015</v>
          </cell>
        </row>
        <row r="22551">
          <cell r="A22551">
            <v>2021</v>
          </cell>
          <cell r="B22551" t="str">
            <v>Sonora</v>
          </cell>
          <cell r="F22551">
            <v>16429</v>
          </cell>
        </row>
        <row r="22552">
          <cell r="A22552">
            <v>2021</v>
          </cell>
          <cell r="B22552" t="str">
            <v>Sonora</v>
          </cell>
          <cell r="F22552">
            <v>15496</v>
          </cell>
        </row>
        <row r="22553">
          <cell r="A22553">
            <v>2021</v>
          </cell>
          <cell r="B22553" t="str">
            <v>Sonora</v>
          </cell>
          <cell r="F22553">
            <v>15945</v>
          </cell>
        </row>
        <row r="22554">
          <cell r="A22554">
            <v>2021</v>
          </cell>
          <cell r="B22554" t="str">
            <v>Sonora</v>
          </cell>
          <cell r="F22554">
            <v>14995</v>
          </cell>
        </row>
        <row r="22555">
          <cell r="A22555">
            <v>2021</v>
          </cell>
          <cell r="B22555" t="str">
            <v>Sonora</v>
          </cell>
          <cell r="F22555">
            <v>15488</v>
          </cell>
        </row>
        <row r="22556">
          <cell r="A22556">
            <v>2021</v>
          </cell>
          <cell r="B22556" t="str">
            <v>Sonora</v>
          </cell>
          <cell r="F22556">
            <v>14500</v>
          </cell>
        </row>
        <row r="22557">
          <cell r="A22557">
            <v>2021</v>
          </cell>
          <cell r="B22557" t="str">
            <v>Sonora</v>
          </cell>
          <cell r="F22557">
            <v>15038</v>
          </cell>
        </row>
        <row r="22558">
          <cell r="A22558">
            <v>2021</v>
          </cell>
          <cell r="B22558" t="str">
            <v>Sonora</v>
          </cell>
          <cell r="F22558">
            <v>14006</v>
          </cell>
        </row>
        <row r="22559">
          <cell r="A22559">
            <v>2021</v>
          </cell>
          <cell r="B22559" t="str">
            <v>Sonora</v>
          </cell>
          <cell r="F22559">
            <v>14589</v>
          </cell>
        </row>
        <row r="22560">
          <cell r="A22560">
            <v>2021</v>
          </cell>
          <cell r="B22560" t="str">
            <v>Sonora</v>
          </cell>
          <cell r="F22560">
            <v>13503</v>
          </cell>
        </row>
        <row r="22561">
          <cell r="A22561">
            <v>2021</v>
          </cell>
          <cell r="B22561" t="str">
            <v>Sonora</v>
          </cell>
          <cell r="F22561">
            <v>14129</v>
          </cell>
        </row>
        <row r="22562">
          <cell r="A22562">
            <v>2021</v>
          </cell>
          <cell r="B22562" t="str">
            <v>Sonora</v>
          </cell>
          <cell r="F22562">
            <v>12979</v>
          </cell>
        </row>
        <row r="22563">
          <cell r="A22563">
            <v>2021</v>
          </cell>
          <cell r="B22563" t="str">
            <v>Sonora</v>
          </cell>
          <cell r="F22563">
            <v>13645</v>
          </cell>
        </row>
        <row r="22564">
          <cell r="A22564">
            <v>2021</v>
          </cell>
          <cell r="B22564" t="str">
            <v>Sonora</v>
          </cell>
          <cell r="F22564">
            <v>12433</v>
          </cell>
        </row>
        <row r="22565">
          <cell r="A22565">
            <v>2021</v>
          </cell>
          <cell r="B22565" t="str">
            <v>Sonora</v>
          </cell>
          <cell r="F22565">
            <v>13128</v>
          </cell>
        </row>
        <row r="22566">
          <cell r="A22566">
            <v>2021</v>
          </cell>
          <cell r="B22566" t="str">
            <v>Sonora</v>
          </cell>
          <cell r="F22566">
            <v>11857</v>
          </cell>
        </row>
        <row r="22567">
          <cell r="A22567">
            <v>2021</v>
          </cell>
          <cell r="B22567" t="str">
            <v>Sonora</v>
          </cell>
          <cell r="F22567">
            <v>12575</v>
          </cell>
        </row>
        <row r="22568">
          <cell r="A22568">
            <v>2021</v>
          </cell>
          <cell r="B22568" t="str">
            <v>Sonora</v>
          </cell>
          <cell r="F22568">
            <v>11256</v>
          </cell>
        </row>
        <row r="22569">
          <cell r="A22569">
            <v>2021</v>
          </cell>
          <cell r="B22569" t="str">
            <v>Sonora</v>
          </cell>
          <cell r="F22569">
            <v>11992</v>
          </cell>
        </row>
        <row r="22570">
          <cell r="A22570">
            <v>2021</v>
          </cell>
          <cell r="B22570" t="str">
            <v>Sonora</v>
          </cell>
          <cell r="F22570">
            <v>10635</v>
          </cell>
        </row>
        <row r="22571">
          <cell r="A22571">
            <v>2021</v>
          </cell>
          <cell r="B22571" t="str">
            <v>Sonora</v>
          </cell>
          <cell r="F22571">
            <v>11380</v>
          </cell>
        </row>
        <row r="22572">
          <cell r="A22572">
            <v>2021</v>
          </cell>
          <cell r="B22572" t="str">
            <v>Sonora</v>
          </cell>
          <cell r="F22572">
            <v>10005</v>
          </cell>
        </row>
        <row r="22573">
          <cell r="A22573">
            <v>2021</v>
          </cell>
          <cell r="B22573" t="str">
            <v>Sonora</v>
          </cell>
          <cell r="F22573">
            <v>10754</v>
          </cell>
        </row>
        <row r="22574">
          <cell r="A22574">
            <v>2021</v>
          </cell>
          <cell r="B22574" t="str">
            <v>Sonora</v>
          </cell>
          <cell r="F22574">
            <v>9371</v>
          </cell>
        </row>
        <row r="22575">
          <cell r="A22575">
            <v>2021</v>
          </cell>
          <cell r="B22575" t="str">
            <v>Sonora</v>
          </cell>
          <cell r="F22575">
            <v>10124</v>
          </cell>
        </row>
        <row r="22576">
          <cell r="A22576">
            <v>2021</v>
          </cell>
          <cell r="B22576" t="str">
            <v>Sonora</v>
          </cell>
          <cell r="F22576">
            <v>8732</v>
          </cell>
        </row>
        <row r="22577">
          <cell r="A22577">
            <v>2021</v>
          </cell>
          <cell r="B22577" t="str">
            <v>Sonora</v>
          </cell>
          <cell r="F22577">
            <v>9492</v>
          </cell>
        </row>
        <row r="22578">
          <cell r="A22578">
            <v>2021</v>
          </cell>
          <cell r="B22578" t="str">
            <v>Sonora</v>
          </cell>
          <cell r="F22578">
            <v>8109</v>
          </cell>
        </row>
        <row r="22579">
          <cell r="A22579">
            <v>2021</v>
          </cell>
          <cell r="B22579" t="str">
            <v>Sonora</v>
          </cell>
          <cell r="F22579">
            <v>8861</v>
          </cell>
        </row>
        <row r="22580">
          <cell r="A22580">
            <v>2021</v>
          </cell>
          <cell r="B22580" t="str">
            <v>Sonora</v>
          </cell>
          <cell r="F22580">
            <v>7501</v>
          </cell>
        </row>
        <row r="22581">
          <cell r="A22581">
            <v>2021</v>
          </cell>
          <cell r="B22581" t="str">
            <v>Sonora</v>
          </cell>
          <cell r="F22581">
            <v>8240</v>
          </cell>
        </row>
        <row r="22582">
          <cell r="A22582">
            <v>2021</v>
          </cell>
          <cell r="B22582" t="str">
            <v>Sonora</v>
          </cell>
          <cell r="F22582">
            <v>6897</v>
          </cell>
        </row>
        <row r="22583">
          <cell r="A22583">
            <v>2021</v>
          </cell>
          <cell r="B22583" t="str">
            <v>Sonora</v>
          </cell>
          <cell r="F22583">
            <v>7634</v>
          </cell>
        </row>
        <row r="22584">
          <cell r="A22584">
            <v>2021</v>
          </cell>
          <cell r="B22584" t="str">
            <v>Sonora</v>
          </cell>
          <cell r="F22584">
            <v>6366</v>
          </cell>
        </row>
        <row r="22585">
          <cell r="A22585">
            <v>2021</v>
          </cell>
          <cell r="B22585" t="str">
            <v>Sonora</v>
          </cell>
          <cell r="F22585">
            <v>7106</v>
          </cell>
        </row>
        <row r="22586">
          <cell r="A22586">
            <v>2021</v>
          </cell>
          <cell r="B22586" t="str">
            <v>Sonora</v>
          </cell>
          <cell r="F22586">
            <v>5886</v>
          </cell>
        </row>
        <row r="22587">
          <cell r="A22587">
            <v>2021</v>
          </cell>
          <cell r="B22587" t="str">
            <v>Sonora</v>
          </cell>
          <cell r="F22587">
            <v>6622</v>
          </cell>
        </row>
        <row r="22588">
          <cell r="A22588">
            <v>2021</v>
          </cell>
          <cell r="B22588" t="str">
            <v>Sonora</v>
          </cell>
          <cell r="F22588">
            <v>5404</v>
          </cell>
        </row>
        <row r="22589">
          <cell r="A22589">
            <v>2021</v>
          </cell>
          <cell r="B22589" t="str">
            <v>Sonora</v>
          </cell>
          <cell r="F22589">
            <v>6132</v>
          </cell>
        </row>
        <row r="22590">
          <cell r="A22590">
            <v>2021</v>
          </cell>
          <cell r="B22590" t="str">
            <v>Sonora</v>
          </cell>
          <cell r="F22590">
            <v>4953</v>
          </cell>
        </row>
        <row r="22591">
          <cell r="A22591">
            <v>2021</v>
          </cell>
          <cell r="B22591" t="str">
            <v>Sonora</v>
          </cell>
          <cell r="F22591">
            <v>5671</v>
          </cell>
        </row>
        <row r="22592">
          <cell r="A22592">
            <v>2021</v>
          </cell>
          <cell r="B22592" t="str">
            <v>Sonora</v>
          </cell>
          <cell r="F22592">
            <v>4529</v>
          </cell>
        </row>
        <row r="22593">
          <cell r="A22593">
            <v>2021</v>
          </cell>
          <cell r="B22593" t="str">
            <v>Sonora</v>
          </cell>
          <cell r="F22593">
            <v>5241</v>
          </cell>
        </row>
        <row r="22594">
          <cell r="A22594">
            <v>2021</v>
          </cell>
          <cell r="B22594" t="str">
            <v>Sonora</v>
          </cell>
          <cell r="F22594">
            <v>4132</v>
          </cell>
        </row>
        <row r="22595">
          <cell r="A22595">
            <v>2021</v>
          </cell>
          <cell r="B22595" t="str">
            <v>Sonora</v>
          </cell>
          <cell r="F22595">
            <v>4839</v>
          </cell>
        </row>
        <row r="22596">
          <cell r="A22596">
            <v>2021</v>
          </cell>
          <cell r="B22596" t="str">
            <v>Sonora</v>
          </cell>
          <cell r="F22596">
            <v>3760</v>
          </cell>
        </row>
        <row r="22597">
          <cell r="A22597">
            <v>2021</v>
          </cell>
          <cell r="B22597" t="str">
            <v>Sonora</v>
          </cell>
          <cell r="F22597">
            <v>4461</v>
          </cell>
        </row>
        <row r="22598">
          <cell r="A22598">
            <v>2021</v>
          </cell>
          <cell r="B22598" t="str">
            <v>Sonora</v>
          </cell>
          <cell r="F22598">
            <v>3412</v>
          </cell>
        </row>
        <row r="22599">
          <cell r="A22599">
            <v>2021</v>
          </cell>
          <cell r="B22599" t="str">
            <v>Sonora</v>
          </cell>
          <cell r="F22599">
            <v>4102</v>
          </cell>
        </row>
        <row r="22600">
          <cell r="A22600">
            <v>2021</v>
          </cell>
          <cell r="B22600" t="str">
            <v>Sonora</v>
          </cell>
          <cell r="F22600">
            <v>3094</v>
          </cell>
        </row>
        <row r="22601">
          <cell r="A22601">
            <v>2021</v>
          </cell>
          <cell r="B22601" t="str">
            <v>Sonora</v>
          </cell>
          <cell r="F22601">
            <v>3772</v>
          </cell>
        </row>
        <row r="22602">
          <cell r="A22602">
            <v>2021</v>
          </cell>
          <cell r="B22602" t="str">
            <v>Sonora</v>
          </cell>
          <cell r="F22602">
            <v>2794</v>
          </cell>
        </row>
        <row r="22603">
          <cell r="A22603">
            <v>2021</v>
          </cell>
          <cell r="B22603" t="str">
            <v>Sonora</v>
          </cell>
          <cell r="F22603">
            <v>3457</v>
          </cell>
        </row>
        <row r="22604">
          <cell r="A22604">
            <v>2021</v>
          </cell>
          <cell r="B22604" t="str">
            <v>Sonora</v>
          </cell>
          <cell r="F22604">
            <v>2505</v>
          </cell>
        </row>
        <row r="22605">
          <cell r="A22605">
            <v>2021</v>
          </cell>
          <cell r="B22605" t="str">
            <v>Sonora</v>
          </cell>
          <cell r="F22605">
            <v>3142</v>
          </cell>
        </row>
        <row r="22606">
          <cell r="A22606">
            <v>2021</v>
          </cell>
          <cell r="B22606" t="str">
            <v>Sonora</v>
          </cell>
          <cell r="F22606">
            <v>2232</v>
          </cell>
        </row>
        <row r="22607">
          <cell r="A22607">
            <v>2021</v>
          </cell>
          <cell r="B22607" t="str">
            <v>Sonora</v>
          </cell>
          <cell r="F22607">
            <v>2837</v>
          </cell>
        </row>
        <row r="22608">
          <cell r="A22608">
            <v>2021</v>
          </cell>
          <cell r="B22608" t="str">
            <v>Sonora</v>
          </cell>
          <cell r="F22608">
            <v>1978</v>
          </cell>
        </row>
        <row r="22609">
          <cell r="A22609">
            <v>2021</v>
          </cell>
          <cell r="B22609" t="str">
            <v>Sonora</v>
          </cell>
          <cell r="F22609">
            <v>2548</v>
          </cell>
        </row>
        <row r="22610">
          <cell r="A22610">
            <v>2021</v>
          </cell>
          <cell r="B22610" t="str">
            <v>Sonora</v>
          </cell>
          <cell r="F22610">
            <v>1743</v>
          </cell>
        </row>
        <row r="22611">
          <cell r="A22611">
            <v>2021</v>
          </cell>
          <cell r="B22611" t="str">
            <v>Sonora</v>
          </cell>
          <cell r="F22611">
            <v>2278</v>
          </cell>
        </row>
        <row r="22612">
          <cell r="A22612">
            <v>2021</v>
          </cell>
          <cell r="B22612" t="str">
            <v>Sonora</v>
          </cell>
          <cell r="F22612">
            <v>1526</v>
          </cell>
        </row>
        <row r="22613">
          <cell r="A22613">
            <v>2021</v>
          </cell>
          <cell r="B22613" t="str">
            <v>Sonora</v>
          </cell>
          <cell r="F22613">
            <v>2023</v>
          </cell>
        </row>
        <row r="22614">
          <cell r="A22614">
            <v>2021</v>
          </cell>
          <cell r="B22614" t="str">
            <v>Sonora</v>
          </cell>
          <cell r="F22614">
            <v>1326</v>
          </cell>
        </row>
        <row r="22615">
          <cell r="A22615">
            <v>2021</v>
          </cell>
          <cell r="B22615" t="str">
            <v>Sonora</v>
          </cell>
          <cell r="F22615">
            <v>1779</v>
          </cell>
        </row>
        <row r="22616">
          <cell r="A22616">
            <v>2021</v>
          </cell>
          <cell r="B22616" t="str">
            <v>Sonora</v>
          </cell>
          <cell r="F22616">
            <v>1143</v>
          </cell>
        </row>
        <row r="22617">
          <cell r="A22617">
            <v>2021</v>
          </cell>
          <cell r="B22617" t="str">
            <v>Sonora</v>
          </cell>
          <cell r="F22617">
            <v>1550</v>
          </cell>
        </row>
        <row r="22618">
          <cell r="A22618">
            <v>2021</v>
          </cell>
          <cell r="B22618" t="str">
            <v>Sonora</v>
          </cell>
          <cell r="F22618">
            <v>976</v>
          </cell>
        </row>
        <row r="22619">
          <cell r="A22619">
            <v>2021</v>
          </cell>
          <cell r="B22619" t="str">
            <v>Sonora</v>
          </cell>
          <cell r="F22619">
            <v>1338</v>
          </cell>
        </row>
        <row r="22620">
          <cell r="A22620">
            <v>2021</v>
          </cell>
          <cell r="B22620" t="str">
            <v>Sonora</v>
          </cell>
          <cell r="F22620">
            <v>824</v>
          </cell>
        </row>
        <row r="22621">
          <cell r="A22621">
            <v>2021</v>
          </cell>
          <cell r="B22621" t="str">
            <v>Sonora</v>
          </cell>
          <cell r="F22621">
            <v>1140</v>
          </cell>
        </row>
        <row r="22622">
          <cell r="A22622">
            <v>2021</v>
          </cell>
          <cell r="B22622" t="str">
            <v>Sonora</v>
          </cell>
          <cell r="F22622">
            <v>685</v>
          </cell>
        </row>
        <row r="22623">
          <cell r="A22623">
            <v>2021</v>
          </cell>
          <cell r="B22623" t="str">
            <v>Sonora</v>
          </cell>
          <cell r="F22623">
            <v>957</v>
          </cell>
        </row>
        <row r="22624">
          <cell r="A22624">
            <v>2021</v>
          </cell>
          <cell r="B22624" t="str">
            <v>Sonora</v>
          </cell>
          <cell r="F22624">
            <v>558</v>
          </cell>
        </row>
        <row r="22625">
          <cell r="A22625">
            <v>2021</v>
          </cell>
          <cell r="B22625" t="str">
            <v>Sonora</v>
          </cell>
          <cell r="F22625">
            <v>788</v>
          </cell>
        </row>
        <row r="22626">
          <cell r="A22626">
            <v>2021</v>
          </cell>
          <cell r="B22626" t="str">
            <v>Sonora</v>
          </cell>
          <cell r="F22626">
            <v>446</v>
          </cell>
        </row>
        <row r="22627">
          <cell r="A22627">
            <v>2021</v>
          </cell>
          <cell r="B22627" t="str">
            <v>Sonora</v>
          </cell>
          <cell r="F22627">
            <v>637</v>
          </cell>
        </row>
        <row r="22628">
          <cell r="A22628">
            <v>2021</v>
          </cell>
          <cell r="B22628" t="str">
            <v>Sonora</v>
          </cell>
          <cell r="F22628">
            <v>352</v>
          </cell>
        </row>
        <row r="22629">
          <cell r="A22629">
            <v>2021</v>
          </cell>
          <cell r="B22629" t="str">
            <v>Sonora</v>
          </cell>
          <cell r="F22629">
            <v>505</v>
          </cell>
        </row>
        <row r="22630">
          <cell r="A22630">
            <v>2021</v>
          </cell>
          <cell r="B22630" t="str">
            <v>Sonora</v>
          </cell>
          <cell r="F22630">
            <v>272</v>
          </cell>
        </row>
        <row r="22631">
          <cell r="A22631">
            <v>2021</v>
          </cell>
          <cell r="B22631" t="str">
            <v>Sonora</v>
          </cell>
          <cell r="F22631">
            <v>393</v>
          </cell>
        </row>
        <row r="22632">
          <cell r="A22632">
            <v>2021</v>
          </cell>
          <cell r="B22632" t="str">
            <v>Sonora</v>
          </cell>
          <cell r="F22632">
            <v>205</v>
          </cell>
        </row>
        <row r="22633">
          <cell r="A22633">
            <v>2021</v>
          </cell>
          <cell r="B22633" t="str">
            <v>Sonora</v>
          </cell>
          <cell r="F22633">
            <v>300</v>
          </cell>
        </row>
        <row r="22634">
          <cell r="A22634">
            <v>2021</v>
          </cell>
          <cell r="B22634" t="str">
            <v>Sonora</v>
          </cell>
          <cell r="F22634">
            <v>153</v>
          </cell>
        </row>
        <row r="22635">
          <cell r="A22635">
            <v>2021</v>
          </cell>
          <cell r="B22635" t="str">
            <v>Sonora</v>
          </cell>
          <cell r="F22635">
            <v>225</v>
          </cell>
        </row>
        <row r="22636">
          <cell r="A22636">
            <v>2021</v>
          </cell>
          <cell r="B22636" t="str">
            <v>Sonora</v>
          </cell>
          <cell r="F22636">
            <v>112</v>
          </cell>
        </row>
        <row r="22637">
          <cell r="A22637">
            <v>2021</v>
          </cell>
          <cell r="B22637" t="str">
            <v>Sonora</v>
          </cell>
          <cell r="F22637">
            <v>164</v>
          </cell>
        </row>
        <row r="22638">
          <cell r="A22638">
            <v>2021</v>
          </cell>
          <cell r="B22638" t="str">
            <v>Sonora</v>
          </cell>
          <cell r="F22638">
            <v>79</v>
          </cell>
        </row>
        <row r="22639">
          <cell r="A22639">
            <v>2021</v>
          </cell>
          <cell r="B22639" t="str">
            <v>Sonora</v>
          </cell>
          <cell r="F22639">
            <v>117</v>
          </cell>
        </row>
        <row r="22640">
          <cell r="A22640">
            <v>2021</v>
          </cell>
          <cell r="B22640" t="str">
            <v>Sonora</v>
          </cell>
          <cell r="F22640">
            <v>55</v>
          </cell>
        </row>
        <row r="22641">
          <cell r="A22641">
            <v>2021</v>
          </cell>
          <cell r="B22641" t="str">
            <v>Sonora</v>
          </cell>
          <cell r="F22641">
            <v>81</v>
          </cell>
        </row>
        <row r="22642">
          <cell r="A22642">
            <v>2021</v>
          </cell>
          <cell r="B22642" t="str">
            <v>Sonora</v>
          </cell>
          <cell r="F22642">
            <v>36</v>
          </cell>
        </row>
        <row r="22643">
          <cell r="A22643">
            <v>2021</v>
          </cell>
          <cell r="B22643" t="str">
            <v>Sonora</v>
          </cell>
          <cell r="F22643">
            <v>54</v>
          </cell>
        </row>
        <row r="22644">
          <cell r="A22644">
            <v>2021</v>
          </cell>
          <cell r="B22644" t="str">
            <v>Sonora</v>
          </cell>
          <cell r="F22644">
            <v>23</v>
          </cell>
        </row>
        <row r="22645">
          <cell r="A22645">
            <v>2021</v>
          </cell>
          <cell r="B22645" t="str">
            <v>Sonora</v>
          </cell>
          <cell r="F22645">
            <v>35</v>
          </cell>
        </row>
        <row r="22646">
          <cell r="A22646">
            <v>2021</v>
          </cell>
          <cell r="B22646" t="str">
            <v>Sonora</v>
          </cell>
          <cell r="F22646">
            <v>14</v>
          </cell>
        </row>
        <row r="22647">
          <cell r="A22647">
            <v>2021</v>
          </cell>
          <cell r="B22647" t="str">
            <v>Sonora</v>
          </cell>
          <cell r="F22647">
            <v>21</v>
          </cell>
        </row>
        <row r="22648">
          <cell r="A22648">
            <v>2021</v>
          </cell>
          <cell r="B22648" t="str">
            <v>Sonora</v>
          </cell>
          <cell r="F22648">
            <v>9</v>
          </cell>
        </row>
        <row r="22649">
          <cell r="A22649">
            <v>2021</v>
          </cell>
          <cell r="B22649" t="str">
            <v>Sonora</v>
          </cell>
          <cell r="F22649">
            <v>13</v>
          </cell>
        </row>
        <row r="22650">
          <cell r="A22650">
            <v>2021</v>
          </cell>
          <cell r="B22650" t="str">
            <v>Sonora</v>
          </cell>
          <cell r="F22650">
            <v>5</v>
          </cell>
        </row>
        <row r="22651">
          <cell r="A22651">
            <v>2021</v>
          </cell>
          <cell r="B22651" t="str">
            <v>Sonora</v>
          </cell>
          <cell r="F22651">
            <v>7</v>
          </cell>
        </row>
        <row r="22652">
          <cell r="A22652">
            <v>2021</v>
          </cell>
          <cell r="B22652" t="str">
            <v>Sonora</v>
          </cell>
          <cell r="F22652">
            <v>3</v>
          </cell>
        </row>
        <row r="22653">
          <cell r="A22653">
            <v>2021</v>
          </cell>
          <cell r="B22653" t="str">
            <v>Sonora</v>
          </cell>
          <cell r="F22653">
            <v>4</v>
          </cell>
        </row>
        <row r="22654">
          <cell r="A22654">
            <v>2021</v>
          </cell>
          <cell r="B22654" t="str">
            <v>Sonora</v>
          </cell>
          <cell r="F22654">
            <v>1</v>
          </cell>
        </row>
        <row r="22655">
          <cell r="A22655">
            <v>2021</v>
          </cell>
          <cell r="B22655" t="str">
            <v>Sonora</v>
          </cell>
          <cell r="F22655">
            <v>2</v>
          </cell>
        </row>
        <row r="22656">
          <cell r="A22656">
            <v>2021</v>
          </cell>
          <cell r="B22656" t="str">
            <v>Sonora</v>
          </cell>
          <cell r="F22656">
            <v>0</v>
          </cell>
        </row>
        <row r="22657">
          <cell r="A22657">
            <v>2021</v>
          </cell>
          <cell r="B22657" t="str">
            <v>Sonora</v>
          </cell>
          <cell r="F22657">
            <v>1</v>
          </cell>
        </row>
        <row r="22658">
          <cell r="A22658">
            <v>2021</v>
          </cell>
          <cell r="B22658" t="str">
            <v>Sonora</v>
          </cell>
          <cell r="F22658">
            <v>0</v>
          </cell>
        </row>
        <row r="22659">
          <cell r="A22659">
            <v>2021</v>
          </cell>
          <cell r="B22659" t="str">
            <v>Sonora</v>
          </cell>
          <cell r="F22659">
            <v>0</v>
          </cell>
        </row>
        <row r="22660">
          <cell r="A22660">
            <v>2021</v>
          </cell>
          <cell r="B22660" t="str">
            <v>Sonora</v>
          </cell>
          <cell r="F22660">
            <v>0</v>
          </cell>
        </row>
        <row r="22661">
          <cell r="A22661">
            <v>2021</v>
          </cell>
          <cell r="B22661" t="str">
            <v>Sonora</v>
          </cell>
          <cell r="F22661">
            <v>0</v>
          </cell>
        </row>
        <row r="22662">
          <cell r="A22662">
            <v>2022</v>
          </cell>
          <cell r="B22662" t="str">
            <v>Sonora</v>
          </cell>
          <cell r="F22662">
            <v>25060</v>
          </cell>
        </row>
        <row r="22663">
          <cell r="A22663">
            <v>2022</v>
          </cell>
          <cell r="B22663" t="str">
            <v>Sonora</v>
          </cell>
          <cell r="F22663">
            <v>24142</v>
          </cell>
        </row>
        <row r="22664">
          <cell r="A22664">
            <v>2022</v>
          </cell>
          <cell r="B22664" t="str">
            <v>Sonora</v>
          </cell>
          <cell r="F22664">
            <v>25186</v>
          </cell>
        </row>
        <row r="22665">
          <cell r="A22665">
            <v>2022</v>
          </cell>
          <cell r="B22665" t="str">
            <v>Sonora</v>
          </cell>
          <cell r="F22665">
            <v>24274</v>
          </cell>
        </row>
        <row r="22666">
          <cell r="A22666">
            <v>2022</v>
          </cell>
          <cell r="B22666" t="str">
            <v>Sonora</v>
          </cell>
          <cell r="F22666">
            <v>25338</v>
          </cell>
        </row>
        <row r="22667">
          <cell r="A22667">
            <v>2022</v>
          </cell>
          <cell r="B22667" t="str">
            <v>Sonora</v>
          </cell>
          <cell r="F22667">
            <v>24422</v>
          </cell>
        </row>
        <row r="22668">
          <cell r="A22668">
            <v>2022</v>
          </cell>
          <cell r="B22668" t="str">
            <v>Sonora</v>
          </cell>
          <cell r="F22668">
            <v>25493</v>
          </cell>
        </row>
        <row r="22669">
          <cell r="A22669">
            <v>2022</v>
          </cell>
          <cell r="B22669" t="str">
            <v>Sonora</v>
          </cell>
          <cell r="F22669">
            <v>24569</v>
          </cell>
        </row>
        <row r="22670">
          <cell r="A22670">
            <v>2022</v>
          </cell>
          <cell r="B22670" t="str">
            <v>Sonora</v>
          </cell>
          <cell r="F22670">
            <v>25655</v>
          </cell>
        </row>
        <row r="22671">
          <cell r="A22671">
            <v>2022</v>
          </cell>
          <cell r="B22671" t="str">
            <v>Sonora</v>
          </cell>
          <cell r="F22671">
            <v>24718</v>
          </cell>
        </row>
        <row r="22672">
          <cell r="A22672">
            <v>2022</v>
          </cell>
          <cell r="B22672" t="str">
            <v>Sonora</v>
          </cell>
          <cell r="F22672">
            <v>25832</v>
          </cell>
        </row>
        <row r="22673">
          <cell r="A22673">
            <v>2022</v>
          </cell>
          <cell r="B22673" t="str">
            <v>Sonora</v>
          </cell>
          <cell r="F22673">
            <v>24873</v>
          </cell>
        </row>
        <row r="22674">
          <cell r="A22674">
            <v>2022</v>
          </cell>
          <cell r="B22674" t="str">
            <v>Sonora</v>
          </cell>
          <cell r="F22674">
            <v>25973</v>
          </cell>
        </row>
        <row r="22675">
          <cell r="A22675">
            <v>2022</v>
          </cell>
          <cell r="B22675" t="str">
            <v>Sonora</v>
          </cell>
          <cell r="F22675">
            <v>25286</v>
          </cell>
        </row>
        <row r="22676">
          <cell r="A22676">
            <v>2022</v>
          </cell>
          <cell r="B22676" t="str">
            <v>Sonora</v>
          </cell>
          <cell r="F22676">
            <v>26139</v>
          </cell>
        </row>
        <row r="22677">
          <cell r="A22677">
            <v>2022</v>
          </cell>
          <cell r="B22677" t="str">
            <v>Sonora</v>
          </cell>
          <cell r="F22677">
            <v>25776</v>
          </cell>
        </row>
        <row r="22678">
          <cell r="A22678">
            <v>2022</v>
          </cell>
          <cell r="B22678" t="str">
            <v>Sonora</v>
          </cell>
          <cell r="F22678">
            <v>26249</v>
          </cell>
        </row>
        <row r="22679">
          <cell r="A22679">
            <v>2022</v>
          </cell>
          <cell r="B22679" t="str">
            <v>Sonora</v>
          </cell>
          <cell r="F22679">
            <v>25938</v>
          </cell>
        </row>
        <row r="22680">
          <cell r="A22680">
            <v>2022</v>
          </cell>
          <cell r="B22680" t="str">
            <v>Sonora</v>
          </cell>
          <cell r="F22680">
            <v>26340</v>
          </cell>
        </row>
        <row r="22681">
          <cell r="A22681">
            <v>2022</v>
          </cell>
          <cell r="B22681" t="str">
            <v>Sonora</v>
          </cell>
          <cell r="F22681">
            <v>26015</v>
          </cell>
        </row>
        <row r="22682">
          <cell r="A22682">
            <v>2022</v>
          </cell>
          <cell r="B22682" t="str">
            <v>Sonora</v>
          </cell>
          <cell r="F22682">
            <v>26445</v>
          </cell>
        </row>
        <row r="22683">
          <cell r="A22683">
            <v>2022</v>
          </cell>
          <cell r="B22683" t="str">
            <v>Sonora</v>
          </cell>
          <cell r="F22683">
            <v>26056</v>
          </cell>
        </row>
        <row r="22684">
          <cell r="A22684">
            <v>2022</v>
          </cell>
          <cell r="B22684" t="str">
            <v>Sonora</v>
          </cell>
          <cell r="F22684">
            <v>26557</v>
          </cell>
        </row>
        <row r="22685">
          <cell r="A22685">
            <v>2022</v>
          </cell>
          <cell r="B22685" t="str">
            <v>Sonora</v>
          </cell>
          <cell r="F22685">
            <v>26099</v>
          </cell>
        </row>
        <row r="22686">
          <cell r="A22686">
            <v>2022</v>
          </cell>
          <cell r="B22686" t="str">
            <v>Sonora</v>
          </cell>
          <cell r="F22686">
            <v>26687</v>
          </cell>
        </row>
        <row r="22687">
          <cell r="A22687">
            <v>2022</v>
          </cell>
          <cell r="B22687" t="str">
            <v>Sonora</v>
          </cell>
          <cell r="F22687">
            <v>26157</v>
          </cell>
        </row>
        <row r="22688">
          <cell r="A22688">
            <v>2022</v>
          </cell>
          <cell r="B22688" t="str">
            <v>Sonora</v>
          </cell>
          <cell r="F22688">
            <v>26827</v>
          </cell>
        </row>
        <row r="22689">
          <cell r="A22689">
            <v>2022</v>
          </cell>
          <cell r="B22689" t="str">
            <v>Sonora</v>
          </cell>
          <cell r="F22689">
            <v>26227</v>
          </cell>
        </row>
        <row r="22690">
          <cell r="A22690">
            <v>2022</v>
          </cell>
          <cell r="B22690" t="str">
            <v>Sonora</v>
          </cell>
          <cell r="F22690">
            <v>26947</v>
          </cell>
        </row>
        <row r="22691">
          <cell r="A22691">
            <v>2022</v>
          </cell>
          <cell r="B22691" t="str">
            <v>Sonora</v>
          </cell>
          <cell r="F22691">
            <v>26284</v>
          </cell>
        </row>
        <row r="22692">
          <cell r="A22692">
            <v>2022</v>
          </cell>
          <cell r="B22692" t="str">
            <v>Sonora</v>
          </cell>
          <cell r="F22692">
            <v>27059</v>
          </cell>
        </row>
        <row r="22693">
          <cell r="A22693">
            <v>2022</v>
          </cell>
          <cell r="B22693" t="str">
            <v>Sonora</v>
          </cell>
          <cell r="F22693">
            <v>26317</v>
          </cell>
        </row>
        <row r="22694">
          <cell r="A22694">
            <v>2022</v>
          </cell>
          <cell r="B22694" t="str">
            <v>Sonora</v>
          </cell>
          <cell r="F22694">
            <v>27172</v>
          </cell>
        </row>
        <row r="22695">
          <cell r="A22695">
            <v>2022</v>
          </cell>
          <cell r="B22695" t="str">
            <v>Sonora</v>
          </cell>
          <cell r="F22695">
            <v>26357</v>
          </cell>
        </row>
        <row r="22696">
          <cell r="A22696">
            <v>2022</v>
          </cell>
          <cell r="B22696" t="str">
            <v>Sonora</v>
          </cell>
          <cell r="F22696">
            <v>27247</v>
          </cell>
        </row>
        <row r="22697">
          <cell r="A22697">
            <v>2022</v>
          </cell>
          <cell r="B22697" t="str">
            <v>Sonora</v>
          </cell>
          <cell r="F22697">
            <v>26382</v>
          </cell>
        </row>
        <row r="22698">
          <cell r="A22698">
            <v>2022</v>
          </cell>
          <cell r="B22698" t="str">
            <v>Sonora</v>
          </cell>
          <cell r="F22698">
            <v>27225</v>
          </cell>
        </row>
        <row r="22699">
          <cell r="A22699">
            <v>2022</v>
          </cell>
          <cell r="B22699" t="str">
            <v>Sonora</v>
          </cell>
          <cell r="F22699">
            <v>26337</v>
          </cell>
        </row>
        <row r="22700">
          <cell r="A22700">
            <v>2022</v>
          </cell>
          <cell r="B22700" t="str">
            <v>Sonora</v>
          </cell>
          <cell r="F22700">
            <v>27110</v>
          </cell>
        </row>
        <row r="22701">
          <cell r="A22701">
            <v>2022</v>
          </cell>
          <cell r="B22701" t="str">
            <v>Sonora</v>
          </cell>
          <cell r="F22701">
            <v>26245</v>
          </cell>
        </row>
        <row r="22702">
          <cell r="A22702">
            <v>2022</v>
          </cell>
          <cell r="B22702" t="str">
            <v>Sonora</v>
          </cell>
          <cell r="F22702">
            <v>26965</v>
          </cell>
        </row>
        <row r="22703">
          <cell r="A22703">
            <v>2022</v>
          </cell>
          <cell r="B22703" t="str">
            <v>Sonora</v>
          </cell>
          <cell r="F22703">
            <v>26166</v>
          </cell>
        </row>
        <row r="22704">
          <cell r="A22704">
            <v>2022</v>
          </cell>
          <cell r="B22704" t="str">
            <v>Sonora</v>
          </cell>
          <cell r="F22704">
            <v>26800</v>
          </cell>
        </row>
        <row r="22705">
          <cell r="A22705">
            <v>2022</v>
          </cell>
          <cell r="B22705" t="str">
            <v>Sonora</v>
          </cell>
          <cell r="F22705">
            <v>26090</v>
          </cell>
        </row>
        <row r="22706">
          <cell r="A22706">
            <v>2022</v>
          </cell>
          <cell r="B22706" t="str">
            <v>Sonora</v>
          </cell>
          <cell r="F22706">
            <v>26630</v>
          </cell>
        </row>
        <row r="22707">
          <cell r="A22707">
            <v>2022</v>
          </cell>
          <cell r="B22707" t="str">
            <v>Sonora</v>
          </cell>
          <cell r="F22707">
            <v>25989</v>
          </cell>
        </row>
        <row r="22708">
          <cell r="A22708">
            <v>2022</v>
          </cell>
          <cell r="B22708" t="str">
            <v>Sonora</v>
          </cell>
          <cell r="F22708">
            <v>26483</v>
          </cell>
        </row>
        <row r="22709">
          <cell r="A22709">
            <v>2022</v>
          </cell>
          <cell r="B22709" t="str">
            <v>Sonora</v>
          </cell>
          <cell r="F22709">
            <v>25876</v>
          </cell>
        </row>
        <row r="22710">
          <cell r="A22710">
            <v>2022</v>
          </cell>
          <cell r="B22710" t="str">
            <v>Sonora</v>
          </cell>
          <cell r="F22710">
            <v>26358</v>
          </cell>
        </row>
        <row r="22711">
          <cell r="A22711">
            <v>2022</v>
          </cell>
          <cell r="B22711" t="str">
            <v>Sonora</v>
          </cell>
          <cell r="F22711">
            <v>25785</v>
          </cell>
        </row>
        <row r="22712">
          <cell r="A22712">
            <v>2022</v>
          </cell>
          <cell r="B22712" t="str">
            <v>Sonora</v>
          </cell>
          <cell r="F22712">
            <v>26266</v>
          </cell>
        </row>
        <row r="22713">
          <cell r="A22713">
            <v>2022</v>
          </cell>
          <cell r="B22713" t="str">
            <v>Sonora</v>
          </cell>
          <cell r="F22713">
            <v>25742</v>
          </cell>
        </row>
        <row r="22714">
          <cell r="A22714">
            <v>2022</v>
          </cell>
          <cell r="B22714" t="str">
            <v>Sonora</v>
          </cell>
          <cell r="F22714">
            <v>26216</v>
          </cell>
        </row>
        <row r="22715">
          <cell r="A22715">
            <v>2022</v>
          </cell>
          <cell r="B22715" t="str">
            <v>Sonora</v>
          </cell>
          <cell r="F22715">
            <v>25737</v>
          </cell>
        </row>
        <row r="22716">
          <cell r="A22716">
            <v>2022</v>
          </cell>
          <cell r="B22716" t="str">
            <v>Sonora</v>
          </cell>
          <cell r="F22716">
            <v>26175</v>
          </cell>
        </row>
        <row r="22717">
          <cell r="A22717">
            <v>2022</v>
          </cell>
          <cell r="B22717" t="str">
            <v>Sonora</v>
          </cell>
          <cell r="F22717">
            <v>25716</v>
          </cell>
        </row>
        <row r="22718">
          <cell r="A22718">
            <v>2022</v>
          </cell>
          <cell r="B22718" t="str">
            <v>Sonora</v>
          </cell>
          <cell r="F22718">
            <v>26074</v>
          </cell>
        </row>
        <row r="22719">
          <cell r="A22719">
            <v>2022</v>
          </cell>
          <cell r="B22719" t="str">
            <v>Sonora</v>
          </cell>
          <cell r="F22719">
            <v>25620</v>
          </cell>
        </row>
        <row r="22720">
          <cell r="A22720">
            <v>2022</v>
          </cell>
          <cell r="B22720" t="str">
            <v>Sonora</v>
          </cell>
          <cell r="F22720">
            <v>25884</v>
          </cell>
        </row>
        <row r="22721">
          <cell r="A22721">
            <v>2022</v>
          </cell>
          <cell r="B22721" t="str">
            <v>Sonora</v>
          </cell>
          <cell r="F22721">
            <v>25447</v>
          </cell>
        </row>
        <row r="22722">
          <cell r="A22722">
            <v>2022</v>
          </cell>
          <cell r="B22722" t="str">
            <v>Sonora</v>
          </cell>
          <cell r="F22722">
            <v>25608</v>
          </cell>
        </row>
        <row r="22723">
          <cell r="A22723">
            <v>2022</v>
          </cell>
          <cell r="B22723" t="str">
            <v>Sonora</v>
          </cell>
          <cell r="F22723">
            <v>25223</v>
          </cell>
        </row>
        <row r="22724">
          <cell r="A22724">
            <v>2022</v>
          </cell>
          <cell r="B22724" t="str">
            <v>Sonora</v>
          </cell>
          <cell r="F22724">
            <v>25212</v>
          </cell>
        </row>
        <row r="22725">
          <cell r="A22725">
            <v>2022</v>
          </cell>
          <cell r="B22725" t="str">
            <v>Sonora</v>
          </cell>
          <cell r="F22725">
            <v>24930</v>
          </cell>
        </row>
        <row r="22726">
          <cell r="A22726">
            <v>2022</v>
          </cell>
          <cell r="B22726" t="str">
            <v>Sonora</v>
          </cell>
          <cell r="F22726">
            <v>24722</v>
          </cell>
        </row>
        <row r="22727">
          <cell r="A22727">
            <v>2022</v>
          </cell>
          <cell r="B22727" t="str">
            <v>Sonora</v>
          </cell>
          <cell r="F22727">
            <v>24586</v>
          </cell>
        </row>
        <row r="22728">
          <cell r="A22728">
            <v>2022</v>
          </cell>
          <cell r="B22728" t="str">
            <v>Sonora</v>
          </cell>
          <cell r="F22728">
            <v>24232</v>
          </cell>
        </row>
        <row r="22729">
          <cell r="A22729">
            <v>2022</v>
          </cell>
          <cell r="B22729" t="str">
            <v>Sonora</v>
          </cell>
          <cell r="F22729">
            <v>24257</v>
          </cell>
        </row>
        <row r="22730">
          <cell r="A22730">
            <v>2022</v>
          </cell>
          <cell r="B22730" t="str">
            <v>Sonora</v>
          </cell>
          <cell r="F22730">
            <v>23761</v>
          </cell>
        </row>
        <row r="22731">
          <cell r="A22731">
            <v>2022</v>
          </cell>
          <cell r="B22731" t="str">
            <v>Sonora</v>
          </cell>
          <cell r="F22731">
            <v>23936</v>
          </cell>
        </row>
        <row r="22732">
          <cell r="A22732">
            <v>2022</v>
          </cell>
          <cell r="B22732" t="str">
            <v>Sonora</v>
          </cell>
          <cell r="F22732">
            <v>23275</v>
          </cell>
        </row>
        <row r="22733">
          <cell r="A22733">
            <v>2022</v>
          </cell>
          <cell r="B22733" t="str">
            <v>Sonora</v>
          </cell>
          <cell r="F22733">
            <v>23591</v>
          </cell>
        </row>
        <row r="22734">
          <cell r="A22734">
            <v>2022</v>
          </cell>
          <cell r="B22734" t="str">
            <v>Sonora</v>
          </cell>
          <cell r="F22734">
            <v>22783</v>
          </cell>
        </row>
        <row r="22735">
          <cell r="A22735">
            <v>2022</v>
          </cell>
          <cell r="B22735" t="str">
            <v>Sonora</v>
          </cell>
          <cell r="F22735">
            <v>23239</v>
          </cell>
        </row>
        <row r="22736">
          <cell r="A22736">
            <v>2022</v>
          </cell>
          <cell r="B22736" t="str">
            <v>Sonora</v>
          </cell>
          <cell r="F22736">
            <v>22303</v>
          </cell>
        </row>
        <row r="22737">
          <cell r="A22737">
            <v>2022</v>
          </cell>
          <cell r="B22737" t="str">
            <v>Sonora</v>
          </cell>
          <cell r="F22737">
            <v>22895</v>
          </cell>
        </row>
        <row r="22738">
          <cell r="A22738">
            <v>2022</v>
          </cell>
          <cell r="B22738" t="str">
            <v>Sonora</v>
          </cell>
          <cell r="F22738">
            <v>21827</v>
          </cell>
        </row>
        <row r="22739">
          <cell r="A22739">
            <v>2022</v>
          </cell>
          <cell r="B22739" t="str">
            <v>Sonora</v>
          </cell>
          <cell r="F22739">
            <v>22553</v>
          </cell>
        </row>
        <row r="22740">
          <cell r="A22740">
            <v>2022</v>
          </cell>
          <cell r="B22740" t="str">
            <v>Sonora</v>
          </cell>
          <cell r="F22740">
            <v>21363</v>
          </cell>
        </row>
        <row r="22741">
          <cell r="A22741">
            <v>2022</v>
          </cell>
          <cell r="B22741" t="str">
            <v>Sonora</v>
          </cell>
          <cell r="F22741">
            <v>22225</v>
          </cell>
        </row>
        <row r="22742">
          <cell r="A22742">
            <v>2022</v>
          </cell>
          <cell r="B22742" t="str">
            <v>Sonora</v>
          </cell>
          <cell r="F22742">
            <v>20925</v>
          </cell>
        </row>
        <row r="22743">
          <cell r="A22743">
            <v>2022</v>
          </cell>
          <cell r="B22743" t="str">
            <v>Sonora</v>
          </cell>
          <cell r="F22743">
            <v>21911</v>
          </cell>
        </row>
        <row r="22744">
          <cell r="A22744">
            <v>2022</v>
          </cell>
          <cell r="B22744" t="str">
            <v>Sonora</v>
          </cell>
          <cell r="F22744">
            <v>20533</v>
          </cell>
        </row>
        <row r="22745">
          <cell r="A22745">
            <v>2022</v>
          </cell>
          <cell r="B22745" t="str">
            <v>Sonora</v>
          </cell>
          <cell r="F22745">
            <v>21613</v>
          </cell>
        </row>
        <row r="22746">
          <cell r="A22746">
            <v>2022</v>
          </cell>
          <cell r="B22746" t="str">
            <v>Sonora</v>
          </cell>
          <cell r="F22746">
            <v>20217</v>
          </cell>
        </row>
        <row r="22747">
          <cell r="A22747">
            <v>2022</v>
          </cell>
          <cell r="B22747" t="str">
            <v>Sonora</v>
          </cell>
          <cell r="F22747">
            <v>21341</v>
          </cell>
        </row>
        <row r="22748">
          <cell r="A22748">
            <v>2022</v>
          </cell>
          <cell r="B22748" t="str">
            <v>Sonora</v>
          </cell>
          <cell r="F22748">
            <v>19978</v>
          </cell>
        </row>
        <row r="22749">
          <cell r="A22749">
            <v>2022</v>
          </cell>
          <cell r="B22749" t="str">
            <v>Sonora</v>
          </cell>
          <cell r="F22749">
            <v>21096</v>
          </cell>
        </row>
        <row r="22750">
          <cell r="A22750">
            <v>2022</v>
          </cell>
          <cell r="B22750" t="str">
            <v>Sonora</v>
          </cell>
          <cell r="F22750">
            <v>19798</v>
          </cell>
        </row>
        <row r="22751">
          <cell r="A22751">
            <v>2022</v>
          </cell>
          <cell r="B22751" t="str">
            <v>Sonora</v>
          </cell>
          <cell r="F22751">
            <v>20873</v>
          </cell>
        </row>
        <row r="22752">
          <cell r="A22752">
            <v>2022</v>
          </cell>
          <cell r="B22752" t="str">
            <v>Sonora</v>
          </cell>
          <cell r="F22752">
            <v>19670</v>
          </cell>
        </row>
        <row r="22753">
          <cell r="A22753">
            <v>2022</v>
          </cell>
          <cell r="B22753" t="str">
            <v>Sonora</v>
          </cell>
          <cell r="F22753">
            <v>20666</v>
          </cell>
        </row>
        <row r="22754">
          <cell r="A22754">
            <v>2022</v>
          </cell>
          <cell r="B22754" t="str">
            <v>Sonora</v>
          </cell>
          <cell r="F22754">
            <v>19581</v>
          </cell>
        </row>
        <row r="22755">
          <cell r="A22755">
            <v>2022</v>
          </cell>
          <cell r="B22755" t="str">
            <v>Sonora</v>
          </cell>
          <cell r="F22755">
            <v>20470</v>
          </cell>
        </row>
        <row r="22756">
          <cell r="A22756">
            <v>2022</v>
          </cell>
          <cell r="B22756" t="str">
            <v>Sonora</v>
          </cell>
          <cell r="F22756">
            <v>19458</v>
          </cell>
        </row>
        <row r="22757">
          <cell r="A22757">
            <v>2022</v>
          </cell>
          <cell r="B22757" t="str">
            <v>Sonora</v>
          </cell>
          <cell r="F22757">
            <v>20222</v>
          </cell>
        </row>
        <row r="22758">
          <cell r="A22758">
            <v>2022</v>
          </cell>
          <cell r="B22758" t="str">
            <v>Sonora</v>
          </cell>
          <cell r="F22758">
            <v>19243</v>
          </cell>
        </row>
        <row r="22759">
          <cell r="A22759">
            <v>2022</v>
          </cell>
          <cell r="B22759" t="str">
            <v>Sonora</v>
          </cell>
          <cell r="F22759">
            <v>19887</v>
          </cell>
        </row>
        <row r="22760">
          <cell r="A22760">
            <v>2022</v>
          </cell>
          <cell r="B22760" t="str">
            <v>Sonora</v>
          </cell>
          <cell r="F22760">
            <v>18940</v>
          </cell>
        </row>
        <row r="22761">
          <cell r="A22761">
            <v>2022</v>
          </cell>
          <cell r="B22761" t="str">
            <v>Sonora</v>
          </cell>
          <cell r="F22761">
            <v>19486</v>
          </cell>
        </row>
        <row r="22762">
          <cell r="A22762">
            <v>2022</v>
          </cell>
          <cell r="B22762" t="str">
            <v>Sonora</v>
          </cell>
          <cell r="F22762">
            <v>18544</v>
          </cell>
        </row>
        <row r="22763">
          <cell r="A22763">
            <v>2022</v>
          </cell>
          <cell r="B22763" t="str">
            <v>Sonora</v>
          </cell>
          <cell r="F22763">
            <v>19016</v>
          </cell>
        </row>
        <row r="22764">
          <cell r="A22764">
            <v>2022</v>
          </cell>
          <cell r="B22764" t="str">
            <v>Sonora</v>
          </cell>
          <cell r="F22764">
            <v>18065</v>
          </cell>
        </row>
        <row r="22765">
          <cell r="A22765">
            <v>2022</v>
          </cell>
          <cell r="B22765" t="str">
            <v>Sonora</v>
          </cell>
          <cell r="F22765">
            <v>18496</v>
          </cell>
        </row>
        <row r="22766">
          <cell r="A22766">
            <v>2022</v>
          </cell>
          <cell r="B22766" t="str">
            <v>Sonora</v>
          </cell>
          <cell r="F22766">
            <v>17541</v>
          </cell>
        </row>
        <row r="22767">
          <cell r="A22767">
            <v>2022</v>
          </cell>
          <cell r="B22767" t="str">
            <v>Sonora</v>
          </cell>
          <cell r="F22767">
            <v>17954</v>
          </cell>
        </row>
        <row r="22768">
          <cell r="A22768">
            <v>2022</v>
          </cell>
          <cell r="B22768" t="str">
            <v>Sonora</v>
          </cell>
          <cell r="F22768">
            <v>16993</v>
          </cell>
        </row>
        <row r="22769">
          <cell r="A22769">
            <v>2022</v>
          </cell>
          <cell r="B22769" t="str">
            <v>Sonora</v>
          </cell>
          <cell r="F22769">
            <v>17407</v>
          </cell>
        </row>
        <row r="22770">
          <cell r="A22770">
            <v>2022</v>
          </cell>
          <cell r="B22770" t="str">
            <v>Sonora</v>
          </cell>
          <cell r="F22770">
            <v>16436</v>
          </cell>
        </row>
        <row r="22771">
          <cell r="A22771">
            <v>2022</v>
          </cell>
          <cell r="B22771" t="str">
            <v>Sonora</v>
          </cell>
          <cell r="F22771">
            <v>16867</v>
          </cell>
        </row>
        <row r="22772">
          <cell r="A22772">
            <v>2022</v>
          </cell>
          <cell r="B22772" t="str">
            <v>Sonora</v>
          </cell>
          <cell r="F22772">
            <v>15888</v>
          </cell>
        </row>
        <row r="22773">
          <cell r="A22773">
            <v>2022</v>
          </cell>
          <cell r="B22773" t="str">
            <v>Sonora</v>
          </cell>
          <cell r="F22773">
            <v>16348</v>
          </cell>
        </row>
        <row r="22774">
          <cell r="A22774">
            <v>2022</v>
          </cell>
          <cell r="B22774" t="str">
            <v>Sonora</v>
          </cell>
          <cell r="F22774">
            <v>15359</v>
          </cell>
        </row>
        <row r="22775">
          <cell r="A22775">
            <v>2022</v>
          </cell>
          <cell r="B22775" t="str">
            <v>Sonora</v>
          </cell>
          <cell r="F22775">
            <v>15860</v>
          </cell>
        </row>
        <row r="22776">
          <cell r="A22776">
            <v>2022</v>
          </cell>
          <cell r="B22776" t="str">
            <v>Sonora</v>
          </cell>
          <cell r="F22776">
            <v>14850</v>
          </cell>
        </row>
        <row r="22777">
          <cell r="A22777">
            <v>2022</v>
          </cell>
          <cell r="B22777" t="str">
            <v>Sonora</v>
          </cell>
          <cell r="F22777">
            <v>15395</v>
          </cell>
        </row>
        <row r="22778">
          <cell r="A22778">
            <v>2022</v>
          </cell>
          <cell r="B22778" t="str">
            <v>Sonora</v>
          </cell>
          <cell r="F22778">
            <v>14346</v>
          </cell>
        </row>
        <row r="22779">
          <cell r="A22779">
            <v>2022</v>
          </cell>
          <cell r="B22779" t="str">
            <v>Sonora</v>
          </cell>
          <cell r="F22779">
            <v>14938</v>
          </cell>
        </row>
        <row r="22780">
          <cell r="A22780">
            <v>2022</v>
          </cell>
          <cell r="B22780" t="str">
            <v>Sonora</v>
          </cell>
          <cell r="F22780">
            <v>13844</v>
          </cell>
        </row>
        <row r="22781">
          <cell r="A22781">
            <v>2022</v>
          </cell>
          <cell r="B22781" t="str">
            <v>Sonora</v>
          </cell>
          <cell r="F22781">
            <v>14483</v>
          </cell>
        </row>
        <row r="22782">
          <cell r="A22782">
            <v>2022</v>
          </cell>
          <cell r="B22782" t="str">
            <v>Sonora</v>
          </cell>
          <cell r="F22782">
            <v>13332</v>
          </cell>
        </row>
        <row r="22783">
          <cell r="A22783">
            <v>2022</v>
          </cell>
          <cell r="B22783" t="str">
            <v>Sonora</v>
          </cell>
          <cell r="F22783">
            <v>14018</v>
          </cell>
        </row>
        <row r="22784">
          <cell r="A22784">
            <v>2022</v>
          </cell>
          <cell r="B22784" t="str">
            <v>Sonora</v>
          </cell>
          <cell r="F22784">
            <v>12801</v>
          </cell>
        </row>
        <row r="22785">
          <cell r="A22785">
            <v>2022</v>
          </cell>
          <cell r="B22785" t="str">
            <v>Sonora</v>
          </cell>
          <cell r="F22785">
            <v>13526</v>
          </cell>
        </row>
        <row r="22786">
          <cell r="A22786">
            <v>2022</v>
          </cell>
          <cell r="B22786" t="str">
            <v>Sonora</v>
          </cell>
          <cell r="F22786">
            <v>12246</v>
          </cell>
        </row>
        <row r="22787">
          <cell r="A22787">
            <v>2022</v>
          </cell>
          <cell r="B22787" t="str">
            <v>Sonora</v>
          </cell>
          <cell r="F22787">
            <v>13001</v>
          </cell>
        </row>
        <row r="22788">
          <cell r="A22788">
            <v>2022</v>
          </cell>
          <cell r="B22788" t="str">
            <v>Sonora</v>
          </cell>
          <cell r="F22788">
            <v>11664</v>
          </cell>
        </row>
        <row r="22789">
          <cell r="A22789">
            <v>2022</v>
          </cell>
          <cell r="B22789" t="str">
            <v>Sonora</v>
          </cell>
          <cell r="F22789">
            <v>12443</v>
          </cell>
        </row>
        <row r="22790">
          <cell r="A22790">
            <v>2022</v>
          </cell>
          <cell r="B22790" t="str">
            <v>Sonora</v>
          </cell>
          <cell r="F22790">
            <v>11056</v>
          </cell>
        </row>
        <row r="22791">
          <cell r="A22791">
            <v>2022</v>
          </cell>
          <cell r="B22791" t="str">
            <v>Sonora</v>
          </cell>
          <cell r="F22791">
            <v>11852</v>
          </cell>
        </row>
        <row r="22792">
          <cell r="A22792">
            <v>2022</v>
          </cell>
          <cell r="B22792" t="str">
            <v>Sonora</v>
          </cell>
          <cell r="F22792">
            <v>10429</v>
          </cell>
        </row>
        <row r="22793">
          <cell r="A22793">
            <v>2022</v>
          </cell>
          <cell r="B22793" t="str">
            <v>Sonora</v>
          </cell>
          <cell r="F22793">
            <v>11232</v>
          </cell>
        </row>
        <row r="22794">
          <cell r="A22794">
            <v>2022</v>
          </cell>
          <cell r="B22794" t="str">
            <v>Sonora</v>
          </cell>
          <cell r="F22794">
            <v>9793</v>
          </cell>
        </row>
        <row r="22795">
          <cell r="A22795">
            <v>2022</v>
          </cell>
          <cell r="B22795" t="str">
            <v>Sonora</v>
          </cell>
          <cell r="F22795">
            <v>10599</v>
          </cell>
        </row>
        <row r="22796">
          <cell r="A22796">
            <v>2022</v>
          </cell>
          <cell r="B22796" t="str">
            <v>Sonora</v>
          </cell>
          <cell r="F22796">
            <v>9155</v>
          </cell>
        </row>
        <row r="22797">
          <cell r="A22797">
            <v>2022</v>
          </cell>
          <cell r="B22797" t="str">
            <v>Sonora</v>
          </cell>
          <cell r="F22797">
            <v>9963</v>
          </cell>
        </row>
        <row r="22798">
          <cell r="A22798">
            <v>2022</v>
          </cell>
          <cell r="B22798" t="str">
            <v>Sonora</v>
          </cell>
          <cell r="F22798">
            <v>8513</v>
          </cell>
        </row>
        <row r="22799">
          <cell r="A22799">
            <v>2022</v>
          </cell>
          <cell r="B22799" t="str">
            <v>Sonora</v>
          </cell>
          <cell r="F22799">
            <v>9326</v>
          </cell>
        </row>
        <row r="22800">
          <cell r="A22800">
            <v>2022</v>
          </cell>
          <cell r="B22800" t="str">
            <v>Sonora</v>
          </cell>
          <cell r="F22800">
            <v>7889</v>
          </cell>
        </row>
        <row r="22801">
          <cell r="A22801">
            <v>2022</v>
          </cell>
          <cell r="B22801" t="str">
            <v>Sonora</v>
          </cell>
          <cell r="F22801">
            <v>8692</v>
          </cell>
        </row>
        <row r="22802">
          <cell r="A22802">
            <v>2022</v>
          </cell>
          <cell r="B22802" t="str">
            <v>Sonora</v>
          </cell>
          <cell r="F22802">
            <v>7279</v>
          </cell>
        </row>
        <row r="22803">
          <cell r="A22803">
            <v>2022</v>
          </cell>
          <cell r="B22803" t="str">
            <v>Sonora</v>
          </cell>
          <cell r="F22803">
            <v>8069</v>
          </cell>
        </row>
        <row r="22804">
          <cell r="A22804">
            <v>2022</v>
          </cell>
          <cell r="B22804" t="str">
            <v>Sonora</v>
          </cell>
          <cell r="F22804">
            <v>6675</v>
          </cell>
        </row>
        <row r="22805">
          <cell r="A22805">
            <v>2022</v>
          </cell>
          <cell r="B22805" t="str">
            <v>Sonora</v>
          </cell>
          <cell r="F22805">
            <v>7462</v>
          </cell>
        </row>
        <row r="22806">
          <cell r="A22806">
            <v>2022</v>
          </cell>
          <cell r="B22806" t="str">
            <v>Sonora</v>
          </cell>
          <cell r="F22806">
            <v>6145</v>
          </cell>
        </row>
        <row r="22807">
          <cell r="A22807">
            <v>2022</v>
          </cell>
          <cell r="B22807" t="str">
            <v>Sonora</v>
          </cell>
          <cell r="F22807">
            <v>6930</v>
          </cell>
        </row>
        <row r="22808">
          <cell r="A22808">
            <v>2022</v>
          </cell>
          <cell r="B22808" t="str">
            <v>Sonora</v>
          </cell>
          <cell r="F22808">
            <v>5664</v>
          </cell>
        </row>
        <row r="22809">
          <cell r="A22809">
            <v>2022</v>
          </cell>
          <cell r="B22809" t="str">
            <v>Sonora</v>
          </cell>
          <cell r="F22809">
            <v>6443</v>
          </cell>
        </row>
        <row r="22810">
          <cell r="A22810">
            <v>2022</v>
          </cell>
          <cell r="B22810" t="str">
            <v>Sonora</v>
          </cell>
          <cell r="F22810">
            <v>5185</v>
          </cell>
        </row>
        <row r="22811">
          <cell r="A22811">
            <v>2022</v>
          </cell>
          <cell r="B22811" t="str">
            <v>Sonora</v>
          </cell>
          <cell r="F22811">
            <v>5950</v>
          </cell>
        </row>
        <row r="22812">
          <cell r="A22812">
            <v>2022</v>
          </cell>
          <cell r="B22812" t="str">
            <v>Sonora</v>
          </cell>
          <cell r="F22812">
            <v>4734</v>
          </cell>
        </row>
        <row r="22813">
          <cell r="A22813">
            <v>2022</v>
          </cell>
          <cell r="B22813" t="str">
            <v>Sonora</v>
          </cell>
          <cell r="F22813">
            <v>5490</v>
          </cell>
        </row>
        <row r="22814">
          <cell r="A22814">
            <v>2022</v>
          </cell>
          <cell r="B22814" t="str">
            <v>Sonora</v>
          </cell>
          <cell r="F22814">
            <v>4314</v>
          </cell>
        </row>
        <row r="22815">
          <cell r="A22815">
            <v>2022</v>
          </cell>
          <cell r="B22815" t="str">
            <v>Sonora</v>
          </cell>
          <cell r="F22815">
            <v>5059</v>
          </cell>
        </row>
        <row r="22816">
          <cell r="A22816">
            <v>2022</v>
          </cell>
          <cell r="B22816" t="str">
            <v>Sonora</v>
          </cell>
          <cell r="F22816">
            <v>3919</v>
          </cell>
        </row>
        <row r="22817">
          <cell r="A22817">
            <v>2022</v>
          </cell>
          <cell r="B22817" t="str">
            <v>Sonora</v>
          </cell>
          <cell r="F22817">
            <v>4656</v>
          </cell>
        </row>
        <row r="22818">
          <cell r="A22818">
            <v>2022</v>
          </cell>
          <cell r="B22818" t="str">
            <v>Sonora</v>
          </cell>
          <cell r="F22818">
            <v>3551</v>
          </cell>
        </row>
        <row r="22819">
          <cell r="A22819">
            <v>2022</v>
          </cell>
          <cell r="B22819" t="str">
            <v>Sonora</v>
          </cell>
          <cell r="F22819">
            <v>4275</v>
          </cell>
        </row>
        <row r="22820">
          <cell r="A22820">
            <v>2022</v>
          </cell>
          <cell r="B22820" t="str">
            <v>Sonora</v>
          </cell>
          <cell r="F22820">
            <v>3207</v>
          </cell>
        </row>
        <row r="22821">
          <cell r="A22821">
            <v>2022</v>
          </cell>
          <cell r="B22821" t="str">
            <v>Sonora</v>
          </cell>
          <cell r="F22821">
            <v>3915</v>
          </cell>
        </row>
        <row r="22822">
          <cell r="A22822">
            <v>2022</v>
          </cell>
          <cell r="B22822" t="str">
            <v>Sonora</v>
          </cell>
          <cell r="F22822">
            <v>2895</v>
          </cell>
        </row>
        <row r="22823">
          <cell r="A22823">
            <v>2022</v>
          </cell>
          <cell r="B22823" t="str">
            <v>Sonora</v>
          </cell>
          <cell r="F22823">
            <v>3584</v>
          </cell>
        </row>
        <row r="22824">
          <cell r="A22824">
            <v>2022</v>
          </cell>
          <cell r="B22824" t="str">
            <v>Sonora</v>
          </cell>
          <cell r="F22824">
            <v>2600</v>
          </cell>
        </row>
        <row r="22825">
          <cell r="A22825">
            <v>2022</v>
          </cell>
          <cell r="B22825" t="str">
            <v>Sonora</v>
          </cell>
          <cell r="F22825">
            <v>3268</v>
          </cell>
        </row>
        <row r="22826">
          <cell r="A22826">
            <v>2022</v>
          </cell>
          <cell r="B22826" t="str">
            <v>Sonora</v>
          </cell>
          <cell r="F22826">
            <v>2318</v>
          </cell>
        </row>
        <row r="22827">
          <cell r="A22827">
            <v>2022</v>
          </cell>
          <cell r="B22827" t="str">
            <v>Sonora</v>
          </cell>
          <cell r="F22827">
            <v>2954</v>
          </cell>
        </row>
        <row r="22828">
          <cell r="A22828">
            <v>2022</v>
          </cell>
          <cell r="B22828" t="str">
            <v>Sonora</v>
          </cell>
          <cell r="F22828">
            <v>2053</v>
          </cell>
        </row>
        <row r="22829">
          <cell r="A22829">
            <v>2022</v>
          </cell>
          <cell r="B22829" t="str">
            <v>Sonora</v>
          </cell>
          <cell r="F22829">
            <v>2651</v>
          </cell>
        </row>
        <row r="22830">
          <cell r="A22830">
            <v>2022</v>
          </cell>
          <cell r="B22830" t="str">
            <v>Sonora</v>
          </cell>
          <cell r="F22830">
            <v>1807</v>
          </cell>
        </row>
        <row r="22831">
          <cell r="A22831">
            <v>2022</v>
          </cell>
          <cell r="B22831" t="str">
            <v>Sonora</v>
          </cell>
          <cell r="F22831">
            <v>2367</v>
          </cell>
        </row>
        <row r="22832">
          <cell r="A22832">
            <v>2022</v>
          </cell>
          <cell r="B22832" t="str">
            <v>Sonora</v>
          </cell>
          <cell r="F22832">
            <v>1582</v>
          </cell>
        </row>
        <row r="22833">
          <cell r="A22833">
            <v>2022</v>
          </cell>
          <cell r="B22833" t="str">
            <v>Sonora</v>
          </cell>
          <cell r="F22833">
            <v>2100</v>
          </cell>
        </row>
        <row r="22834">
          <cell r="A22834">
            <v>2022</v>
          </cell>
          <cell r="B22834" t="str">
            <v>Sonora</v>
          </cell>
          <cell r="F22834">
            <v>1374</v>
          </cell>
        </row>
        <row r="22835">
          <cell r="A22835">
            <v>2022</v>
          </cell>
          <cell r="B22835" t="str">
            <v>Sonora</v>
          </cell>
          <cell r="F22835">
            <v>1850</v>
          </cell>
        </row>
        <row r="22836">
          <cell r="A22836">
            <v>2022</v>
          </cell>
          <cell r="B22836" t="str">
            <v>Sonora</v>
          </cell>
          <cell r="F22836">
            <v>1184</v>
          </cell>
        </row>
        <row r="22837">
          <cell r="A22837">
            <v>2022</v>
          </cell>
          <cell r="B22837" t="str">
            <v>Sonora</v>
          </cell>
          <cell r="F22837">
            <v>1613</v>
          </cell>
        </row>
        <row r="22838">
          <cell r="A22838">
            <v>2022</v>
          </cell>
          <cell r="B22838" t="str">
            <v>Sonora</v>
          </cell>
          <cell r="F22838">
            <v>1010</v>
          </cell>
        </row>
        <row r="22839">
          <cell r="A22839">
            <v>2022</v>
          </cell>
          <cell r="B22839" t="str">
            <v>Sonora</v>
          </cell>
          <cell r="F22839">
            <v>1393</v>
          </cell>
        </row>
        <row r="22840">
          <cell r="A22840">
            <v>2022</v>
          </cell>
          <cell r="B22840" t="str">
            <v>Sonora</v>
          </cell>
          <cell r="F22840">
            <v>854</v>
          </cell>
        </row>
        <row r="22841">
          <cell r="A22841">
            <v>2022</v>
          </cell>
          <cell r="B22841" t="str">
            <v>Sonora</v>
          </cell>
          <cell r="F22841">
            <v>1190</v>
          </cell>
        </row>
        <row r="22842">
          <cell r="A22842">
            <v>2022</v>
          </cell>
          <cell r="B22842" t="str">
            <v>Sonora</v>
          </cell>
          <cell r="F22842">
            <v>712</v>
          </cell>
        </row>
        <row r="22843">
          <cell r="A22843">
            <v>2022</v>
          </cell>
          <cell r="B22843" t="str">
            <v>Sonora</v>
          </cell>
          <cell r="F22843">
            <v>1002</v>
          </cell>
        </row>
        <row r="22844">
          <cell r="A22844">
            <v>2022</v>
          </cell>
          <cell r="B22844" t="str">
            <v>Sonora</v>
          </cell>
          <cell r="F22844">
            <v>584</v>
          </cell>
        </row>
        <row r="22845">
          <cell r="A22845">
            <v>2022</v>
          </cell>
          <cell r="B22845" t="str">
            <v>Sonora</v>
          </cell>
          <cell r="F22845">
            <v>830</v>
          </cell>
        </row>
        <row r="22846">
          <cell r="A22846">
            <v>2022</v>
          </cell>
          <cell r="B22846" t="str">
            <v>Sonora</v>
          </cell>
          <cell r="F22846">
            <v>469</v>
          </cell>
        </row>
        <row r="22847">
          <cell r="A22847">
            <v>2022</v>
          </cell>
          <cell r="B22847" t="str">
            <v>Sonora</v>
          </cell>
          <cell r="F22847">
            <v>674</v>
          </cell>
        </row>
        <row r="22848">
          <cell r="A22848">
            <v>2022</v>
          </cell>
          <cell r="B22848" t="str">
            <v>Sonora</v>
          </cell>
          <cell r="F22848">
            <v>369</v>
          </cell>
        </row>
        <row r="22849">
          <cell r="A22849">
            <v>2022</v>
          </cell>
          <cell r="B22849" t="str">
            <v>Sonora</v>
          </cell>
          <cell r="F22849">
            <v>536</v>
          </cell>
        </row>
        <row r="22850">
          <cell r="A22850">
            <v>2022</v>
          </cell>
          <cell r="B22850" t="str">
            <v>Sonora</v>
          </cell>
          <cell r="F22850">
            <v>286</v>
          </cell>
        </row>
        <row r="22851">
          <cell r="A22851">
            <v>2022</v>
          </cell>
          <cell r="B22851" t="str">
            <v>Sonora</v>
          </cell>
          <cell r="F22851">
            <v>418</v>
          </cell>
        </row>
        <row r="22852">
          <cell r="A22852">
            <v>2022</v>
          </cell>
          <cell r="B22852" t="str">
            <v>Sonora</v>
          </cell>
          <cell r="F22852">
            <v>217</v>
          </cell>
        </row>
        <row r="22853">
          <cell r="A22853">
            <v>2022</v>
          </cell>
          <cell r="B22853" t="str">
            <v>Sonora</v>
          </cell>
          <cell r="F22853">
            <v>319</v>
          </cell>
        </row>
        <row r="22854">
          <cell r="A22854">
            <v>2022</v>
          </cell>
          <cell r="B22854" t="str">
            <v>Sonora</v>
          </cell>
          <cell r="F22854">
            <v>160</v>
          </cell>
        </row>
        <row r="22855">
          <cell r="A22855">
            <v>2022</v>
          </cell>
          <cell r="B22855" t="str">
            <v>Sonora</v>
          </cell>
          <cell r="F22855">
            <v>238</v>
          </cell>
        </row>
        <row r="22856">
          <cell r="A22856">
            <v>2022</v>
          </cell>
          <cell r="B22856" t="str">
            <v>Sonora</v>
          </cell>
          <cell r="F22856">
            <v>117</v>
          </cell>
        </row>
        <row r="22857">
          <cell r="A22857">
            <v>2022</v>
          </cell>
          <cell r="B22857" t="str">
            <v>Sonora</v>
          </cell>
          <cell r="F22857">
            <v>175</v>
          </cell>
        </row>
        <row r="22858">
          <cell r="A22858">
            <v>2022</v>
          </cell>
          <cell r="B22858" t="str">
            <v>Sonora</v>
          </cell>
          <cell r="F22858">
            <v>83</v>
          </cell>
        </row>
        <row r="22859">
          <cell r="A22859">
            <v>2022</v>
          </cell>
          <cell r="B22859" t="str">
            <v>Sonora</v>
          </cell>
          <cell r="F22859">
            <v>124</v>
          </cell>
        </row>
        <row r="22860">
          <cell r="A22860">
            <v>2022</v>
          </cell>
          <cell r="B22860" t="str">
            <v>Sonora</v>
          </cell>
          <cell r="F22860">
            <v>58</v>
          </cell>
        </row>
        <row r="22861">
          <cell r="A22861">
            <v>2022</v>
          </cell>
          <cell r="B22861" t="str">
            <v>Sonora</v>
          </cell>
          <cell r="F22861">
            <v>86</v>
          </cell>
        </row>
        <row r="22862">
          <cell r="A22862">
            <v>2022</v>
          </cell>
          <cell r="B22862" t="str">
            <v>Sonora</v>
          </cell>
          <cell r="F22862">
            <v>38</v>
          </cell>
        </row>
        <row r="22863">
          <cell r="A22863">
            <v>2022</v>
          </cell>
          <cell r="B22863" t="str">
            <v>Sonora</v>
          </cell>
          <cell r="F22863">
            <v>58</v>
          </cell>
        </row>
        <row r="22864">
          <cell r="A22864">
            <v>2022</v>
          </cell>
          <cell r="B22864" t="str">
            <v>Sonora</v>
          </cell>
          <cell r="F22864">
            <v>25</v>
          </cell>
        </row>
        <row r="22865">
          <cell r="A22865">
            <v>2022</v>
          </cell>
          <cell r="B22865" t="str">
            <v>Sonora</v>
          </cell>
          <cell r="F22865">
            <v>38</v>
          </cell>
        </row>
        <row r="22866">
          <cell r="A22866">
            <v>2022</v>
          </cell>
          <cell r="B22866" t="str">
            <v>Sonora</v>
          </cell>
          <cell r="F22866">
            <v>15</v>
          </cell>
        </row>
        <row r="22867">
          <cell r="A22867">
            <v>2022</v>
          </cell>
          <cell r="B22867" t="str">
            <v>Sonora</v>
          </cell>
          <cell r="F22867">
            <v>23</v>
          </cell>
        </row>
        <row r="22868">
          <cell r="A22868">
            <v>2022</v>
          </cell>
          <cell r="B22868" t="str">
            <v>Sonora</v>
          </cell>
          <cell r="F22868">
            <v>9</v>
          </cell>
        </row>
        <row r="22869">
          <cell r="A22869">
            <v>2022</v>
          </cell>
          <cell r="B22869" t="str">
            <v>Sonora</v>
          </cell>
          <cell r="F22869">
            <v>14</v>
          </cell>
        </row>
        <row r="22870">
          <cell r="A22870">
            <v>2022</v>
          </cell>
          <cell r="B22870" t="str">
            <v>Sonora</v>
          </cell>
          <cell r="F22870">
            <v>5</v>
          </cell>
        </row>
        <row r="22871">
          <cell r="A22871">
            <v>2022</v>
          </cell>
          <cell r="B22871" t="str">
            <v>Sonora</v>
          </cell>
          <cell r="F22871">
            <v>8</v>
          </cell>
        </row>
        <row r="22872">
          <cell r="A22872">
            <v>2022</v>
          </cell>
          <cell r="B22872" t="str">
            <v>Sonora</v>
          </cell>
          <cell r="F22872">
            <v>3</v>
          </cell>
        </row>
        <row r="22873">
          <cell r="A22873">
            <v>2022</v>
          </cell>
          <cell r="B22873" t="str">
            <v>Sonora</v>
          </cell>
          <cell r="F22873">
            <v>4</v>
          </cell>
        </row>
        <row r="22874">
          <cell r="A22874">
            <v>2022</v>
          </cell>
          <cell r="B22874" t="str">
            <v>Sonora</v>
          </cell>
          <cell r="F22874">
            <v>2</v>
          </cell>
        </row>
        <row r="22875">
          <cell r="A22875">
            <v>2022</v>
          </cell>
          <cell r="B22875" t="str">
            <v>Sonora</v>
          </cell>
          <cell r="F22875">
            <v>2</v>
          </cell>
        </row>
        <row r="22876">
          <cell r="A22876">
            <v>2022</v>
          </cell>
          <cell r="B22876" t="str">
            <v>Sonora</v>
          </cell>
          <cell r="F22876">
            <v>0</v>
          </cell>
        </row>
        <row r="22877">
          <cell r="A22877">
            <v>2022</v>
          </cell>
          <cell r="B22877" t="str">
            <v>Sonora</v>
          </cell>
          <cell r="F22877">
            <v>1</v>
          </cell>
        </row>
        <row r="22878">
          <cell r="A22878">
            <v>2022</v>
          </cell>
          <cell r="B22878" t="str">
            <v>Sonora</v>
          </cell>
          <cell r="F22878">
            <v>0</v>
          </cell>
        </row>
        <row r="22879">
          <cell r="A22879">
            <v>2022</v>
          </cell>
          <cell r="B22879" t="str">
            <v>Sonora</v>
          </cell>
          <cell r="F22879">
            <v>0</v>
          </cell>
        </row>
        <row r="22880">
          <cell r="A22880">
            <v>2022</v>
          </cell>
          <cell r="B22880" t="str">
            <v>Sonora</v>
          </cell>
          <cell r="F22880">
            <v>0</v>
          </cell>
        </row>
        <row r="22881">
          <cell r="A22881">
            <v>2022</v>
          </cell>
          <cell r="B22881" t="str">
            <v>Sonora</v>
          </cell>
          <cell r="F22881">
            <v>0</v>
          </cell>
        </row>
        <row r="22882">
          <cell r="A22882">
            <v>2019</v>
          </cell>
          <cell r="B22882" t="str">
            <v>Tabasco</v>
          </cell>
          <cell r="F22882">
            <v>23377</v>
          </cell>
        </row>
        <row r="22883">
          <cell r="A22883">
            <v>2019</v>
          </cell>
          <cell r="B22883" t="str">
            <v>Tabasco</v>
          </cell>
          <cell r="F22883">
            <v>22537</v>
          </cell>
        </row>
        <row r="22884">
          <cell r="A22884">
            <v>2019</v>
          </cell>
          <cell r="B22884" t="str">
            <v>Tabasco</v>
          </cell>
          <cell r="F22884">
            <v>23426</v>
          </cell>
        </row>
        <row r="22885">
          <cell r="A22885">
            <v>2019</v>
          </cell>
          <cell r="B22885" t="str">
            <v>Tabasco</v>
          </cell>
          <cell r="F22885">
            <v>22596</v>
          </cell>
        </row>
        <row r="22886">
          <cell r="A22886">
            <v>2019</v>
          </cell>
          <cell r="B22886" t="str">
            <v>Tabasco</v>
          </cell>
          <cell r="F22886">
            <v>23509</v>
          </cell>
        </row>
        <row r="22887">
          <cell r="A22887">
            <v>2019</v>
          </cell>
          <cell r="B22887" t="str">
            <v>Tabasco</v>
          </cell>
          <cell r="F22887">
            <v>22683</v>
          </cell>
        </row>
        <row r="22888">
          <cell r="A22888">
            <v>2019</v>
          </cell>
          <cell r="B22888" t="str">
            <v>Tabasco</v>
          </cell>
          <cell r="F22888">
            <v>23942</v>
          </cell>
        </row>
        <row r="22889">
          <cell r="A22889">
            <v>2019</v>
          </cell>
          <cell r="B22889" t="str">
            <v>Tabasco</v>
          </cell>
          <cell r="F22889">
            <v>22923</v>
          </cell>
        </row>
        <row r="22890">
          <cell r="A22890">
            <v>2019</v>
          </cell>
          <cell r="B22890" t="str">
            <v>Tabasco</v>
          </cell>
          <cell r="F22890">
            <v>24285</v>
          </cell>
        </row>
        <row r="22891">
          <cell r="A22891">
            <v>2019</v>
          </cell>
          <cell r="B22891" t="str">
            <v>Tabasco</v>
          </cell>
          <cell r="F22891">
            <v>23050</v>
          </cell>
        </row>
        <row r="22892">
          <cell r="A22892">
            <v>2019</v>
          </cell>
          <cell r="B22892" t="str">
            <v>Tabasco</v>
          </cell>
          <cell r="F22892">
            <v>24277</v>
          </cell>
        </row>
        <row r="22893">
          <cell r="A22893">
            <v>2019</v>
          </cell>
          <cell r="B22893" t="str">
            <v>Tabasco</v>
          </cell>
          <cell r="F22893">
            <v>23025</v>
          </cell>
        </row>
        <row r="22894">
          <cell r="A22894">
            <v>2019</v>
          </cell>
          <cell r="B22894" t="str">
            <v>Tabasco</v>
          </cell>
          <cell r="F22894">
            <v>24218</v>
          </cell>
        </row>
        <row r="22895">
          <cell r="A22895">
            <v>2019</v>
          </cell>
          <cell r="B22895" t="str">
            <v>Tabasco</v>
          </cell>
          <cell r="F22895">
            <v>22973</v>
          </cell>
        </row>
        <row r="22896">
          <cell r="A22896">
            <v>2019</v>
          </cell>
          <cell r="B22896" t="str">
            <v>Tabasco</v>
          </cell>
          <cell r="F22896">
            <v>24121</v>
          </cell>
        </row>
        <row r="22897">
          <cell r="A22897">
            <v>2019</v>
          </cell>
          <cell r="B22897" t="str">
            <v>Tabasco</v>
          </cell>
          <cell r="F22897">
            <v>22898</v>
          </cell>
        </row>
        <row r="22898">
          <cell r="A22898">
            <v>2019</v>
          </cell>
          <cell r="B22898" t="str">
            <v>Tabasco</v>
          </cell>
          <cell r="F22898">
            <v>23986</v>
          </cell>
        </row>
        <row r="22899">
          <cell r="A22899">
            <v>2019</v>
          </cell>
          <cell r="B22899" t="str">
            <v>Tabasco</v>
          </cell>
          <cell r="F22899">
            <v>22815</v>
          </cell>
        </row>
        <row r="22900">
          <cell r="A22900">
            <v>2019</v>
          </cell>
          <cell r="B22900" t="str">
            <v>Tabasco</v>
          </cell>
          <cell r="F22900">
            <v>23835</v>
          </cell>
        </row>
        <row r="22901">
          <cell r="A22901">
            <v>2019</v>
          </cell>
          <cell r="B22901" t="str">
            <v>Tabasco</v>
          </cell>
          <cell r="F22901">
            <v>22730</v>
          </cell>
        </row>
        <row r="22902">
          <cell r="A22902">
            <v>2019</v>
          </cell>
          <cell r="B22902" t="str">
            <v>Tabasco</v>
          </cell>
          <cell r="F22902">
            <v>23676</v>
          </cell>
        </row>
        <row r="22903">
          <cell r="A22903">
            <v>2019</v>
          </cell>
          <cell r="B22903" t="str">
            <v>Tabasco</v>
          </cell>
          <cell r="F22903">
            <v>22637</v>
          </cell>
        </row>
        <row r="22904">
          <cell r="A22904">
            <v>2019</v>
          </cell>
          <cell r="B22904" t="str">
            <v>Tabasco</v>
          </cell>
          <cell r="F22904">
            <v>23506</v>
          </cell>
        </row>
        <row r="22905">
          <cell r="A22905">
            <v>2019</v>
          </cell>
          <cell r="B22905" t="str">
            <v>Tabasco</v>
          </cell>
          <cell r="F22905">
            <v>22531</v>
          </cell>
        </row>
        <row r="22906">
          <cell r="A22906">
            <v>2019</v>
          </cell>
          <cell r="B22906" t="str">
            <v>Tabasco</v>
          </cell>
          <cell r="F22906">
            <v>23340</v>
          </cell>
        </row>
        <row r="22907">
          <cell r="A22907">
            <v>2019</v>
          </cell>
          <cell r="B22907" t="str">
            <v>Tabasco</v>
          </cell>
          <cell r="F22907">
            <v>22422</v>
          </cell>
        </row>
        <row r="22908">
          <cell r="A22908">
            <v>2019</v>
          </cell>
          <cell r="B22908" t="str">
            <v>Tabasco</v>
          </cell>
          <cell r="F22908">
            <v>23195</v>
          </cell>
        </row>
        <row r="22909">
          <cell r="A22909">
            <v>2019</v>
          </cell>
          <cell r="B22909" t="str">
            <v>Tabasco</v>
          </cell>
          <cell r="F22909">
            <v>22339</v>
          </cell>
        </row>
        <row r="22910">
          <cell r="A22910">
            <v>2019</v>
          </cell>
          <cell r="B22910" t="str">
            <v>Tabasco</v>
          </cell>
          <cell r="F22910">
            <v>23049</v>
          </cell>
        </row>
        <row r="22911">
          <cell r="A22911">
            <v>2019</v>
          </cell>
          <cell r="B22911" t="str">
            <v>Tabasco</v>
          </cell>
          <cell r="F22911">
            <v>22284</v>
          </cell>
        </row>
        <row r="22912">
          <cell r="A22912">
            <v>2019</v>
          </cell>
          <cell r="B22912" t="str">
            <v>Tabasco</v>
          </cell>
          <cell r="F22912">
            <v>22829</v>
          </cell>
        </row>
        <row r="22913">
          <cell r="A22913">
            <v>2019</v>
          </cell>
          <cell r="B22913" t="str">
            <v>Tabasco</v>
          </cell>
          <cell r="F22913">
            <v>22171</v>
          </cell>
        </row>
        <row r="22914">
          <cell r="A22914">
            <v>2019</v>
          </cell>
          <cell r="B22914" t="str">
            <v>Tabasco</v>
          </cell>
          <cell r="F22914">
            <v>22542</v>
          </cell>
        </row>
        <row r="22915">
          <cell r="A22915">
            <v>2019</v>
          </cell>
          <cell r="B22915" t="str">
            <v>Tabasco</v>
          </cell>
          <cell r="F22915">
            <v>22003</v>
          </cell>
        </row>
        <row r="22916">
          <cell r="A22916">
            <v>2019</v>
          </cell>
          <cell r="B22916" t="str">
            <v>Tabasco</v>
          </cell>
          <cell r="F22916">
            <v>22272</v>
          </cell>
        </row>
        <row r="22917">
          <cell r="A22917">
            <v>2019</v>
          </cell>
          <cell r="B22917" t="str">
            <v>Tabasco</v>
          </cell>
          <cell r="F22917">
            <v>21856</v>
          </cell>
        </row>
        <row r="22918">
          <cell r="A22918">
            <v>2019</v>
          </cell>
          <cell r="B22918" t="str">
            <v>Tabasco</v>
          </cell>
          <cell r="F22918">
            <v>22041</v>
          </cell>
        </row>
        <row r="22919">
          <cell r="A22919">
            <v>2019</v>
          </cell>
          <cell r="B22919" t="str">
            <v>Tabasco</v>
          </cell>
          <cell r="F22919">
            <v>21739</v>
          </cell>
        </row>
        <row r="22920">
          <cell r="A22920">
            <v>2019</v>
          </cell>
          <cell r="B22920" t="str">
            <v>Tabasco</v>
          </cell>
          <cell r="F22920">
            <v>21865</v>
          </cell>
        </row>
        <row r="22921">
          <cell r="A22921">
            <v>2019</v>
          </cell>
          <cell r="B22921" t="str">
            <v>Tabasco</v>
          </cell>
          <cell r="F22921">
            <v>21647</v>
          </cell>
        </row>
        <row r="22922">
          <cell r="A22922">
            <v>2019</v>
          </cell>
          <cell r="B22922" t="str">
            <v>Tabasco</v>
          </cell>
          <cell r="F22922">
            <v>21752</v>
          </cell>
        </row>
        <row r="22923">
          <cell r="A22923">
            <v>2019</v>
          </cell>
          <cell r="B22923" t="str">
            <v>Tabasco</v>
          </cell>
          <cell r="F22923">
            <v>21582</v>
          </cell>
        </row>
        <row r="22924">
          <cell r="A22924">
            <v>2019</v>
          </cell>
          <cell r="B22924" t="str">
            <v>Tabasco</v>
          </cell>
          <cell r="F22924">
            <v>21681</v>
          </cell>
        </row>
        <row r="22925">
          <cell r="A22925">
            <v>2019</v>
          </cell>
          <cell r="B22925" t="str">
            <v>Tabasco</v>
          </cell>
          <cell r="F22925">
            <v>21556</v>
          </cell>
        </row>
        <row r="22926">
          <cell r="A22926">
            <v>2019</v>
          </cell>
          <cell r="B22926" t="str">
            <v>Tabasco</v>
          </cell>
          <cell r="F22926">
            <v>21641</v>
          </cell>
        </row>
        <row r="22927">
          <cell r="A22927">
            <v>2019</v>
          </cell>
          <cell r="B22927" t="str">
            <v>Tabasco</v>
          </cell>
          <cell r="F22927">
            <v>21588</v>
          </cell>
        </row>
        <row r="22928">
          <cell r="A22928">
            <v>2019</v>
          </cell>
          <cell r="B22928" t="str">
            <v>Tabasco</v>
          </cell>
          <cell r="F22928">
            <v>21637</v>
          </cell>
        </row>
        <row r="22929">
          <cell r="A22929">
            <v>2019</v>
          </cell>
          <cell r="B22929" t="str">
            <v>Tabasco</v>
          </cell>
          <cell r="F22929">
            <v>21663</v>
          </cell>
        </row>
        <row r="22930">
          <cell r="A22930">
            <v>2019</v>
          </cell>
          <cell r="B22930" t="str">
            <v>Tabasco</v>
          </cell>
          <cell r="F22930">
            <v>21647</v>
          </cell>
        </row>
        <row r="22931">
          <cell r="A22931">
            <v>2019</v>
          </cell>
          <cell r="B22931" t="str">
            <v>Tabasco</v>
          </cell>
          <cell r="F22931">
            <v>21739</v>
          </cell>
        </row>
        <row r="22932">
          <cell r="A22932">
            <v>2019</v>
          </cell>
          <cell r="B22932" t="str">
            <v>Tabasco</v>
          </cell>
          <cell r="F22932">
            <v>21625</v>
          </cell>
        </row>
        <row r="22933">
          <cell r="A22933">
            <v>2019</v>
          </cell>
          <cell r="B22933" t="str">
            <v>Tabasco</v>
          </cell>
          <cell r="F22933">
            <v>21786</v>
          </cell>
        </row>
        <row r="22934">
          <cell r="A22934">
            <v>2019</v>
          </cell>
          <cell r="B22934" t="str">
            <v>Tabasco</v>
          </cell>
          <cell r="F22934">
            <v>21541</v>
          </cell>
        </row>
        <row r="22935">
          <cell r="A22935">
            <v>2019</v>
          </cell>
          <cell r="B22935" t="str">
            <v>Tabasco</v>
          </cell>
          <cell r="F22935">
            <v>21801</v>
          </cell>
        </row>
        <row r="22936">
          <cell r="A22936">
            <v>2019</v>
          </cell>
          <cell r="B22936" t="str">
            <v>Tabasco</v>
          </cell>
          <cell r="F22936">
            <v>21373</v>
          </cell>
        </row>
        <row r="22937">
          <cell r="A22937">
            <v>2019</v>
          </cell>
          <cell r="B22937" t="str">
            <v>Tabasco</v>
          </cell>
          <cell r="F22937">
            <v>21782</v>
          </cell>
        </row>
        <row r="22938">
          <cell r="A22938">
            <v>2019</v>
          </cell>
          <cell r="B22938" t="str">
            <v>Tabasco</v>
          </cell>
          <cell r="F22938">
            <v>21085</v>
          </cell>
        </row>
        <row r="22939">
          <cell r="A22939">
            <v>2019</v>
          </cell>
          <cell r="B22939" t="str">
            <v>Tabasco</v>
          </cell>
          <cell r="F22939">
            <v>21692</v>
          </cell>
        </row>
        <row r="22940">
          <cell r="A22940">
            <v>2019</v>
          </cell>
          <cell r="B22940" t="str">
            <v>Tabasco</v>
          </cell>
          <cell r="F22940">
            <v>20702</v>
          </cell>
        </row>
        <row r="22941">
          <cell r="A22941">
            <v>2019</v>
          </cell>
          <cell r="B22941" t="str">
            <v>Tabasco</v>
          </cell>
          <cell r="F22941">
            <v>21535</v>
          </cell>
        </row>
        <row r="22942">
          <cell r="A22942">
            <v>2019</v>
          </cell>
          <cell r="B22942" t="str">
            <v>Tabasco</v>
          </cell>
          <cell r="F22942">
            <v>20313</v>
          </cell>
        </row>
        <row r="22943">
          <cell r="A22943">
            <v>2019</v>
          </cell>
          <cell r="B22943" t="str">
            <v>Tabasco</v>
          </cell>
          <cell r="F22943">
            <v>21380</v>
          </cell>
        </row>
        <row r="22944">
          <cell r="A22944">
            <v>2019</v>
          </cell>
          <cell r="B22944" t="str">
            <v>Tabasco</v>
          </cell>
          <cell r="F22944">
            <v>19924</v>
          </cell>
        </row>
        <row r="22945">
          <cell r="A22945">
            <v>2019</v>
          </cell>
          <cell r="B22945" t="str">
            <v>Tabasco</v>
          </cell>
          <cell r="F22945">
            <v>21230</v>
          </cell>
        </row>
        <row r="22946">
          <cell r="A22946">
            <v>2019</v>
          </cell>
          <cell r="B22946" t="str">
            <v>Tabasco</v>
          </cell>
          <cell r="F22946">
            <v>19507</v>
          </cell>
        </row>
        <row r="22947">
          <cell r="A22947">
            <v>2019</v>
          </cell>
          <cell r="B22947" t="str">
            <v>Tabasco</v>
          </cell>
          <cell r="F22947">
            <v>21048</v>
          </cell>
        </row>
        <row r="22948">
          <cell r="A22948">
            <v>2019</v>
          </cell>
          <cell r="B22948" t="str">
            <v>Tabasco</v>
          </cell>
          <cell r="F22948">
            <v>19075</v>
          </cell>
        </row>
        <row r="22949">
          <cell r="A22949">
            <v>2019</v>
          </cell>
          <cell r="B22949" t="str">
            <v>Tabasco</v>
          </cell>
          <cell r="F22949">
            <v>20834</v>
          </cell>
        </row>
        <row r="22950">
          <cell r="A22950">
            <v>2019</v>
          </cell>
          <cell r="B22950" t="str">
            <v>Tabasco</v>
          </cell>
          <cell r="F22950">
            <v>18623</v>
          </cell>
        </row>
        <row r="22951">
          <cell r="A22951">
            <v>2019</v>
          </cell>
          <cell r="B22951" t="str">
            <v>Tabasco</v>
          </cell>
          <cell r="F22951">
            <v>20587</v>
          </cell>
        </row>
        <row r="22952">
          <cell r="A22952">
            <v>2019</v>
          </cell>
          <cell r="B22952" t="str">
            <v>Tabasco</v>
          </cell>
          <cell r="F22952">
            <v>18156</v>
          </cell>
        </row>
        <row r="22953">
          <cell r="A22953">
            <v>2019</v>
          </cell>
          <cell r="B22953" t="str">
            <v>Tabasco</v>
          </cell>
          <cell r="F22953">
            <v>20313</v>
          </cell>
        </row>
        <row r="22954">
          <cell r="A22954">
            <v>2019</v>
          </cell>
          <cell r="B22954" t="str">
            <v>Tabasco</v>
          </cell>
          <cell r="F22954">
            <v>17698</v>
          </cell>
        </row>
        <row r="22955">
          <cell r="A22955">
            <v>2019</v>
          </cell>
          <cell r="B22955" t="str">
            <v>Tabasco</v>
          </cell>
          <cell r="F22955">
            <v>20024</v>
          </cell>
        </row>
        <row r="22956">
          <cell r="A22956">
            <v>2019</v>
          </cell>
          <cell r="B22956" t="str">
            <v>Tabasco</v>
          </cell>
          <cell r="F22956">
            <v>17261</v>
          </cell>
        </row>
        <row r="22957">
          <cell r="A22957">
            <v>2019</v>
          </cell>
          <cell r="B22957" t="str">
            <v>Tabasco</v>
          </cell>
          <cell r="F22957">
            <v>19718</v>
          </cell>
        </row>
        <row r="22958">
          <cell r="A22958">
            <v>2019</v>
          </cell>
          <cell r="B22958" t="str">
            <v>Tabasco</v>
          </cell>
          <cell r="F22958">
            <v>16860</v>
          </cell>
        </row>
        <row r="22959">
          <cell r="A22959">
            <v>2019</v>
          </cell>
          <cell r="B22959" t="str">
            <v>Tabasco</v>
          </cell>
          <cell r="F22959">
            <v>19398</v>
          </cell>
        </row>
        <row r="22960">
          <cell r="A22960">
            <v>2019</v>
          </cell>
          <cell r="B22960" t="str">
            <v>Tabasco</v>
          </cell>
          <cell r="F22960">
            <v>16510</v>
          </cell>
        </row>
        <row r="22961">
          <cell r="A22961">
            <v>2019</v>
          </cell>
          <cell r="B22961" t="str">
            <v>Tabasco</v>
          </cell>
          <cell r="F22961">
            <v>19076</v>
          </cell>
        </row>
        <row r="22962">
          <cell r="A22962">
            <v>2019</v>
          </cell>
          <cell r="B22962" t="str">
            <v>Tabasco</v>
          </cell>
          <cell r="F22962">
            <v>16220</v>
          </cell>
        </row>
        <row r="22963">
          <cell r="A22963">
            <v>2019</v>
          </cell>
          <cell r="B22963" t="str">
            <v>Tabasco</v>
          </cell>
          <cell r="F22963">
            <v>18759</v>
          </cell>
        </row>
        <row r="22964">
          <cell r="A22964">
            <v>2019</v>
          </cell>
          <cell r="B22964" t="str">
            <v>Tabasco</v>
          </cell>
          <cell r="F22964">
            <v>15989</v>
          </cell>
        </row>
        <row r="22965">
          <cell r="A22965">
            <v>2019</v>
          </cell>
          <cell r="B22965" t="str">
            <v>Tabasco</v>
          </cell>
          <cell r="F22965">
            <v>18450</v>
          </cell>
        </row>
        <row r="22966">
          <cell r="A22966">
            <v>2019</v>
          </cell>
          <cell r="B22966" t="str">
            <v>Tabasco</v>
          </cell>
          <cell r="F22966">
            <v>15815</v>
          </cell>
        </row>
        <row r="22967">
          <cell r="A22967">
            <v>2019</v>
          </cell>
          <cell r="B22967" t="str">
            <v>Tabasco</v>
          </cell>
          <cell r="F22967">
            <v>18153</v>
          </cell>
        </row>
        <row r="22968">
          <cell r="A22968">
            <v>2019</v>
          </cell>
          <cell r="B22968" t="str">
            <v>Tabasco</v>
          </cell>
          <cell r="F22968">
            <v>15687</v>
          </cell>
        </row>
        <row r="22969">
          <cell r="A22969">
            <v>2019</v>
          </cell>
          <cell r="B22969" t="str">
            <v>Tabasco</v>
          </cell>
          <cell r="F22969">
            <v>17859</v>
          </cell>
        </row>
        <row r="22970">
          <cell r="A22970">
            <v>2019</v>
          </cell>
          <cell r="B22970" t="str">
            <v>Tabasco</v>
          </cell>
          <cell r="F22970">
            <v>15540</v>
          </cell>
        </row>
        <row r="22971">
          <cell r="A22971">
            <v>2019</v>
          </cell>
          <cell r="B22971" t="str">
            <v>Tabasco</v>
          </cell>
          <cell r="F22971">
            <v>17512</v>
          </cell>
        </row>
        <row r="22972">
          <cell r="A22972">
            <v>2019</v>
          </cell>
          <cell r="B22972" t="str">
            <v>Tabasco</v>
          </cell>
          <cell r="F22972">
            <v>15336</v>
          </cell>
        </row>
        <row r="22973">
          <cell r="A22973">
            <v>2019</v>
          </cell>
          <cell r="B22973" t="str">
            <v>Tabasco</v>
          </cell>
          <cell r="F22973">
            <v>17084</v>
          </cell>
        </row>
        <row r="22974">
          <cell r="A22974">
            <v>2019</v>
          </cell>
          <cell r="B22974" t="str">
            <v>Tabasco</v>
          </cell>
          <cell r="F22974">
            <v>15079</v>
          </cell>
        </row>
        <row r="22975">
          <cell r="A22975">
            <v>2019</v>
          </cell>
          <cell r="B22975" t="str">
            <v>Tabasco</v>
          </cell>
          <cell r="F22975">
            <v>16603</v>
          </cell>
        </row>
        <row r="22976">
          <cell r="A22976">
            <v>2019</v>
          </cell>
          <cell r="B22976" t="str">
            <v>Tabasco</v>
          </cell>
          <cell r="F22976">
            <v>14758</v>
          </cell>
        </row>
        <row r="22977">
          <cell r="A22977">
            <v>2019</v>
          </cell>
          <cell r="B22977" t="str">
            <v>Tabasco</v>
          </cell>
          <cell r="F22977">
            <v>16074</v>
          </cell>
        </row>
        <row r="22978">
          <cell r="A22978">
            <v>2019</v>
          </cell>
          <cell r="B22978" t="str">
            <v>Tabasco</v>
          </cell>
          <cell r="F22978">
            <v>14386</v>
          </cell>
        </row>
        <row r="22979">
          <cell r="A22979">
            <v>2019</v>
          </cell>
          <cell r="B22979" t="str">
            <v>Tabasco</v>
          </cell>
          <cell r="F22979">
            <v>15514</v>
          </cell>
        </row>
        <row r="22980">
          <cell r="A22980">
            <v>2019</v>
          </cell>
          <cell r="B22980" t="str">
            <v>Tabasco</v>
          </cell>
          <cell r="F22980">
            <v>13982</v>
          </cell>
        </row>
        <row r="22981">
          <cell r="A22981">
            <v>2019</v>
          </cell>
          <cell r="B22981" t="str">
            <v>Tabasco</v>
          </cell>
          <cell r="F22981">
            <v>14944</v>
          </cell>
        </row>
        <row r="22982">
          <cell r="A22982">
            <v>2019</v>
          </cell>
          <cell r="B22982" t="str">
            <v>Tabasco</v>
          </cell>
          <cell r="F22982">
            <v>13562</v>
          </cell>
        </row>
        <row r="22983">
          <cell r="A22983">
            <v>2019</v>
          </cell>
          <cell r="B22983" t="str">
            <v>Tabasco</v>
          </cell>
          <cell r="F22983">
            <v>14370</v>
          </cell>
        </row>
        <row r="22984">
          <cell r="A22984">
            <v>2019</v>
          </cell>
          <cell r="B22984" t="str">
            <v>Tabasco</v>
          </cell>
          <cell r="F22984">
            <v>13131</v>
          </cell>
        </row>
        <row r="22985">
          <cell r="A22985">
            <v>2019</v>
          </cell>
          <cell r="B22985" t="str">
            <v>Tabasco</v>
          </cell>
          <cell r="F22985">
            <v>13801</v>
          </cell>
        </row>
        <row r="22986">
          <cell r="A22986">
            <v>2019</v>
          </cell>
          <cell r="B22986" t="str">
            <v>Tabasco</v>
          </cell>
          <cell r="F22986">
            <v>12700</v>
          </cell>
        </row>
        <row r="22987">
          <cell r="A22987">
            <v>2019</v>
          </cell>
          <cell r="B22987" t="str">
            <v>Tabasco</v>
          </cell>
          <cell r="F22987">
            <v>13253</v>
          </cell>
        </row>
        <row r="22988">
          <cell r="A22988">
            <v>2019</v>
          </cell>
          <cell r="B22988" t="str">
            <v>Tabasco</v>
          </cell>
          <cell r="F22988">
            <v>12278</v>
          </cell>
        </row>
        <row r="22989">
          <cell r="A22989">
            <v>2019</v>
          </cell>
          <cell r="B22989" t="str">
            <v>Tabasco</v>
          </cell>
          <cell r="F22989">
            <v>12734</v>
          </cell>
        </row>
        <row r="22990">
          <cell r="A22990">
            <v>2019</v>
          </cell>
          <cell r="B22990" t="str">
            <v>Tabasco</v>
          </cell>
          <cell r="F22990">
            <v>11865</v>
          </cell>
        </row>
        <row r="22991">
          <cell r="A22991">
            <v>2019</v>
          </cell>
          <cell r="B22991" t="str">
            <v>Tabasco</v>
          </cell>
          <cell r="F22991">
            <v>12244</v>
          </cell>
        </row>
        <row r="22992">
          <cell r="A22992">
            <v>2019</v>
          </cell>
          <cell r="B22992" t="str">
            <v>Tabasco</v>
          </cell>
          <cell r="F22992">
            <v>11448</v>
          </cell>
        </row>
        <row r="22993">
          <cell r="A22993">
            <v>2019</v>
          </cell>
          <cell r="B22993" t="str">
            <v>Tabasco</v>
          </cell>
          <cell r="F22993">
            <v>11775</v>
          </cell>
        </row>
        <row r="22994">
          <cell r="A22994">
            <v>2019</v>
          </cell>
          <cell r="B22994" t="str">
            <v>Tabasco</v>
          </cell>
          <cell r="F22994">
            <v>11023</v>
          </cell>
        </row>
        <row r="22995">
          <cell r="A22995">
            <v>2019</v>
          </cell>
          <cell r="B22995" t="str">
            <v>Tabasco</v>
          </cell>
          <cell r="F22995">
            <v>11320</v>
          </cell>
        </row>
        <row r="22996">
          <cell r="A22996">
            <v>2019</v>
          </cell>
          <cell r="B22996" t="str">
            <v>Tabasco</v>
          </cell>
          <cell r="F22996">
            <v>10589</v>
          </cell>
        </row>
        <row r="22997">
          <cell r="A22997">
            <v>2019</v>
          </cell>
          <cell r="B22997" t="str">
            <v>Tabasco</v>
          </cell>
          <cell r="F22997">
            <v>10875</v>
          </cell>
        </row>
        <row r="22998">
          <cell r="A22998">
            <v>2019</v>
          </cell>
          <cell r="B22998" t="str">
            <v>Tabasco</v>
          </cell>
          <cell r="F22998">
            <v>10141</v>
          </cell>
        </row>
        <row r="22999">
          <cell r="A22999">
            <v>2019</v>
          </cell>
          <cell r="B22999" t="str">
            <v>Tabasco</v>
          </cell>
          <cell r="F22999">
            <v>10427</v>
          </cell>
        </row>
        <row r="23000">
          <cell r="A23000">
            <v>2019</v>
          </cell>
          <cell r="B23000" t="str">
            <v>Tabasco</v>
          </cell>
          <cell r="F23000">
            <v>9676</v>
          </cell>
        </row>
        <row r="23001">
          <cell r="A23001">
            <v>2019</v>
          </cell>
          <cell r="B23001" t="str">
            <v>Tabasco</v>
          </cell>
          <cell r="F23001">
            <v>9975</v>
          </cell>
        </row>
        <row r="23002">
          <cell r="A23002">
            <v>2019</v>
          </cell>
          <cell r="B23002" t="str">
            <v>Tabasco</v>
          </cell>
          <cell r="F23002">
            <v>9189</v>
          </cell>
        </row>
        <row r="23003">
          <cell r="A23003">
            <v>2019</v>
          </cell>
          <cell r="B23003" t="str">
            <v>Tabasco</v>
          </cell>
          <cell r="F23003">
            <v>9512</v>
          </cell>
        </row>
        <row r="23004">
          <cell r="A23004">
            <v>2019</v>
          </cell>
          <cell r="B23004" t="str">
            <v>Tabasco</v>
          </cell>
          <cell r="F23004">
            <v>8686</v>
          </cell>
        </row>
        <row r="23005">
          <cell r="A23005">
            <v>2019</v>
          </cell>
          <cell r="B23005" t="str">
            <v>Tabasco</v>
          </cell>
          <cell r="F23005">
            <v>9039</v>
          </cell>
        </row>
        <row r="23006">
          <cell r="A23006">
            <v>2019</v>
          </cell>
          <cell r="B23006" t="str">
            <v>Tabasco</v>
          </cell>
          <cell r="F23006">
            <v>8179</v>
          </cell>
        </row>
        <row r="23007">
          <cell r="A23007">
            <v>2019</v>
          </cell>
          <cell r="B23007" t="str">
            <v>Tabasco</v>
          </cell>
          <cell r="F23007">
            <v>8565</v>
          </cell>
        </row>
        <row r="23008">
          <cell r="A23008">
            <v>2019</v>
          </cell>
          <cell r="B23008" t="str">
            <v>Tabasco</v>
          </cell>
          <cell r="F23008">
            <v>7678</v>
          </cell>
        </row>
        <row r="23009">
          <cell r="A23009">
            <v>2019</v>
          </cell>
          <cell r="B23009" t="str">
            <v>Tabasco</v>
          </cell>
          <cell r="F23009">
            <v>8097</v>
          </cell>
        </row>
        <row r="23010">
          <cell r="A23010">
            <v>2019</v>
          </cell>
          <cell r="B23010" t="str">
            <v>Tabasco</v>
          </cell>
          <cell r="F23010">
            <v>7187</v>
          </cell>
        </row>
        <row r="23011">
          <cell r="A23011">
            <v>2019</v>
          </cell>
          <cell r="B23011" t="str">
            <v>Tabasco</v>
          </cell>
          <cell r="F23011">
            <v>7638</v>
          </cell>
        </row>
        <row r="23012">
          <cell r="A23012">
            <v>2019</v>
          </cell>
          <cell r="B23012" t="str">
            <v>Tabasco</v>
          </cell>
          <cell r="F23012">
            <v>6705</v>
          </cell>
        </row>
        <row r="23013">
          <cell r="A23013">
            <v>2019</v>
          </cell>
          <cell r="B23013" t="str">
            <v>Tabasco</v>
          </cell>
          <cell r="F23013">
            <v>7185</v>
          </cell>
        </row>
        <row r="23014">
          <cell r="A23014">
            <v>2019</v>
          </cell>
          <cell r="B23014" t="str">
            <v>Tabasco</v>
          </cell>
          <cell r="F23014">
            <v>6242</v>
          </cell>
        </row>
        <row r="23015">
          <cell r="A23015">
            <v>2019</v>
          </cell>
          <cell r="B23015" t="str">
            <v>Tabasco</v>
          </cell>
          <cell r="F23015">
            <v>6736</v>
          </cell>
        </row>
        <row r="23016">
          <cell r="A23016">
            <v>2019</v>
          </cell>
          <cell r="B23016" t="str">
            <v>Tabasco</v>
          </cell>
          <cell r="F23016">
            <v>5796</v>
          </cell>
        </row>
        <row r="23017">
          <cell r="A23017">
            <v>2019</v>
          </cell>
          <cell r="B23017" t="str">
            <v>Tabasco</v>
          </cell>
          <cell r="F23017">
            <v>6295</v>
          </cell>
        </row>
        <row r="23018">
          <cell r="A23018">
            <v>2019</v>
          </cell>
          <cell r="B23018" t="str">
            <v>Tabasco</v>
          </cell>
          <cell r="F23018">
            <v>5359</v>
          </cell>
        </row>
        <row r="23019">
          <cell r="A23019">
            <v>2019</v>
          </cell>
          <cell r="B23019" t="str">
            <v>Tabasco</v>
          </cell>
          <cell r="F23019">
            <v>5865</v>
          </cell>
        </row>
        <row r="23020">
          <cell r="A23020">
            <v>2019</v>
          </cell>
          <cell r="B23020" t="str">
            <v>Tabasco</v>
          </cell>
          <cell r="F23020">
            <v>4980</v>
          </cell>
        </row>
        <row r="23021">
          <cell r="A23021">
            <v>2019</v>
          </cell>
          <cell r="B23021" t="str">
            <v>Tabasco</v>
          </cell>
          <cell r="F23021">
            <v>5486</v>
          </cell>
        </row>
        <row r="23022">
          <cell r="A23022">
            <v>2019</v>
          </cell>
          <cell r="B23022" t="str">
            <v>Tabasco</v>
          </cell>
          <cell r="F23022">
            <v>4639</v>
          </cell>
        </row>
        <row r="23023">
          <cell r="A23023">
            <v>2019</v>
          </cell>
          <cell r="B23023" t="str">
            <v>Tabasco</v>
          </cell>
          <cell r="F23023">
            <v>5137</v>
          </cell>
        </row>
        <row r="23024">
          <cell r="A23024">
            <v>2019</v>
          </cell>
          <cell r="B23024" t="str">
            <v>Tabasco</v>
          </cell>
          <cell r="F23024">
            <v>4301</v>
          </cell>
        </row>
        <row r="23025">
          <cell r="A23025">
            <v>2019</v>
          </cell>
          <cell r="B23025" t="str">
            <v>Tabasco</v>
          </cell>
          <cell r="F23025">
            <v>4777</v>
          </cell>
        </row>
        <row r="23026">
          <cell r="A23026">
            <v>2019</v>
          </cell>
          <cell r="B23026" t="str">
            <v>Tabasco</v>
          </cell>
          <cell r="F23026">
            <v>3981</v>
          </cell>
        </row>
        <row r="23027">
          <cell r="A23027">
            <v>2019</v>
          </cell>
          <cell r="B23027" t="str">
            <v>Tabasco</v>
          </cell>
          <cell r="F23027">
            <v>4433</v>
          </cell>
        </row>
        <row r="23028">
          <cell r="A23028">
            <v>2019</v>
          </cell>
          <cell r="B23028" t="str">
            <v>Tabasco</v>
          </cell>
          <cell r="F23028">
            <v>3679</v>
          </cell>
        </row>
        <row r="23029">
          <cell r="A23029">
            <v>2019</v>
          </cell>
          <cell r="B23029" t="str">
            <v>Tabasco</v>
          </cell>
          <cell r="F23029">
            <v>4107</v>
          </cell>
        </row>
        <row r="23030">
          <cell r="A23030">
            <v>2019</v>
          </cell>
          <cell r="B23030" t="str">
            <v>Tabasco</v>
          </cell>
          <cell r="F23030">
            <v>3394</v>
          </cell>
        </row>
        <row r="23031">
          <cell r="A23031">
            <v>2019</v>
          </cell>
          <cell r="B23031" t="str">
            <v>Tabasco</v>
          </cell>
          <cell r="F23031">
            <v>3801</v>
          </cell>
        </row>
        <row r="23032">
          <cell r="A23032">
            <v>2019</v>
          </cell>
          <cell r="B23032" t="str">
            <v>Tabasco</v>
          </cell>
          <cell r="F23032">
            <v>3126</v>
          </cell>
        </row>
        <row r="23033">
          <cell r="A23033">
            <v>2019</v>
          </cell>
          <cell r="B23033" t="str">
            <v>Tabasco</v>
          </cell>
          <cell r="F23033">
            <v>3511</v>
          </cell>
        </row>
        <row r="23034">
          <cell r="A23034">
            <v>2019</v>
          </cell>
          <cell r="B23034" t="str">
            <v>Tabasco</v>
          </cell>
          <cell r="F23034">
            <v>2873</v>
          </cell>
        </row>
        <row r="23035">
          <cell r="A23035">
            <v>2019</v>
          </cell>
          <cell r="B23035" t="str">
            <v>Tabasco</v>
          </cell>
          <cell r="F23035">
            <v>3237</v>
          </cell>
        </row>
        <row r="23036">
          <cell r="A23036">
            <v>2019</v>
          </cell>
          <cell r="B23036" t="str">
            <v>Tabasco</v>
          </cell>
          <cell r="F23036">
            <v>2640</v>
          </cell>
        </row>
        <row r="23037">
          <cell r="A23037">
            <v>2019</v>
          </cell>
          <cell r="B23037" t="str">
            <v>Tabasco</v>
          </cell>
          <cell r="F23037">
            <v>2981</v>
          </cell>
        </row>
        <row r="23038">
          <cell r="A23038">
            <v>2019</v>
          </cell>
          <cell r="B23038" t="str">
            <v>Tabasco</v>
          </cell>
          <cell r="F23038">
            <v>2419</v>
          </cell>
        </row>
        <row r="23039">
          <cell r="A23039">
            <v>2019</v>
          </cell>
          <cell r="B23039" t="str">
            <v>Tabasco</v>
          </cell>
          <cell r="F23039">
            <v>2739</v>
          </cell>
        </row>
        <row r="23040">
          <cell r="A23040">
            <v>2019</v>
          </cell>
          <cell r="B23040" t="str">
            <v>Tabasco</v>
          </cell>
          <cell r="F23040">
            <v>2202</v>
          </cell>
        </row>
        <row r="23041">
          <cell r="A23041">
            <v>2019</v>
          </cell>
          <cell r="B23041" t="str">
            <v>Tabasco</v>
          </cell>
          <cell r="F23041">
            <v>2503</v>
          </cell>
        </row>
        <row r="23042">
          <cell r="A23042">
            <v>2019</v>
          </cell>
          <cell r="B23042" t="str">
            <v>Tabasco</v>
          </cell>
          <cell r="F23042">
            <v>1996</v>
          </cell>
        </row>
        <row r="23043">
          <cell r="A23043">
            <v>2019</v>
          </cell>
          <cell r="B23043" t="str">
            <v>Tabasco</v>
          </cell>
          <cell r="F23043">
            <v>2276</v>
          </cell>
        </row>
        <row r="23044">
          <cell r="A23044">
            <v>2019</v>
          </cell>
          <cell r="B23044" t="str">
            <v>Tabasco</v>
          </cell>
          <cell r="F23044">
            <v>1802</v>
          </cell>
        </row>
        <row r="23045">
          <cell r="A23045">
            <v>2019</v>
          </cell>
          <cell r="B23045" t="str">
            <v>Tabasco</v>
          </cell>
          <cell r="F23045">
            <v>2062</v>
          </cell>
        </row>
        <row r="23046">
          <cell r="A23046">
            <v>2019</v>
          </cell>
          <cell r="B23046" t="str">
            <v>Tabasco</v>
          </cell>
          <cell r="F23046">
            <v>1621</v>
          </cell>
        </row>
        <row r="23047">
          <cell r="A23047">
            <v>2019</v>
          </cell>
          <cell r="B23047" t="str">
            <v>Tabasco</v>
          </cell>
          <cell r="F23047">
            <v>1860</v>
          </cell>
        </row>
        <row r="23048">
          <cell r="A23048">
            <v>2019</v>
          </cell>
          <cell r="B23048" t="str">
            <v>Tabasco</v>
          </cell>
          <cell r="F23048">
            <v>1450</v>
          </cell>
        </row>
        <row r="23049">
          <cell r="A23049">
            <v>2019</v>
          </cell>
          <cell r="B23049" t="str">
            <v>Tabasco</v>
          </cell>
          <cell r="F23049">
            <v>1669</v>
          </cell>
        </row>
        <row r="23050">
          <cell r="A23050">
            <v>2019</v>
          </cell>
          <cell r="B23050" t="str">
            <v>Tabasco</v>
          </cell>
          <cell r="F23050">
            <v>1289</v>
          </cell>
        </row>
        <row r="23051">
          <cell r="A23051">
            <v>2019</v>
          </cell>
          <cell r="B23051" t="str">
            <v>Tabasco</v>
          </cell>
          <cell r="F23051">
            <v>1491</v>
          </cell>
        </row>
        <row r="23052">
          <cell r="A23052">
            <v>2019</v>
          </cell>
          <cell r="B23052" t="str">
            <v>Tabasco</v>
          </cell>
          <cell r="F23052">
            <v>1139</v>
          </cell>
        </row>
        <row r="23053">
          <cell r="A23053">
            <v>2019</v>
          </cell>
          <cell r="B23053" t="str">
            <v>Tabasco</v>
          </cell>
          <cell r="F23053">
            <v>1325</v>
          </cell>
        </row>
        <row r="23054">
          <cell r="A23054">
            <v>2019</v>
          </cell>
          <cell r="B23054" t="str">
            <v>Tabasco</v>
          </cell>
          <cell r="F23054">
            <v>997</v>
          </cell>
        </row>
        <row r="23055">
          <cell r="A23055">
            <v>2019</v>
          </cell>
          <cell r="B23055" t="str">
            <v>Tabasco</v>
          </cell>
          <cell r="F23055">
            <v>1168</v>
          </cell>
        </row>
        <row r="23056">
          <cell r="A23056">
            <v>2019</v>
          </cell>
          <cell r="B23056" t="str">
            <v>Tabasco</v>
          </cell>
          <cell r="F23056">
            <v>865</v>
          </cell>
        </row>
        <row r="23057">
          <cell r="A23057">
            <v>2019</v>
          </cell>
          <cell r="B23057" t="str">
            <v>Tabasco</v>
          </cell>
          <cell r="F23057">
            <v>1022</v>
          </cell>
        </row>
        <row r="23058">
          <cell r="A23058">
            <v>2019</v>
          </cell>
          <cell r="B23058" t="str">
            <v>Tabasco</v>
          </cell>
          <cell r="F23058">
            <v>740</v>
          </cell>
        </row>
        <row r="23059">
          <cell r="A23059">
            <v>2019</v>
          </cell>
          <cell r="B23059" t="str">
            <v>Tabasco</v>
          </cell>
          <cell r="F23059">
            <v>884</v>
          </cell>
        </row>
        <row r="23060">
          <cell r="A23060">
            <v>2019</v>
          </cell>
          <cell r="B23060" t="str">
            <v>Tabasco</v>
          </cell>
          <cell r="F23060">
            <v>623</v>
          </cell>
        </row>
        <row r="23061">
          <cell r="A23061">
            <v>2019</v>
          </cell>
          <cell r="B23061" t="str">
            <v>Tabasco</v>
          </cell>
          <cell r="F23061">
            <v>755</v>
          </cell>
        </row>
        <row r="23062">
          <cell r="A23062">
            <v>2019</v>
          </cell>
          <cell r="B23062" t="str">
            <v>Tabasco</v>
          </cell>
          <cell r="F23062">
            <v>517</v>
          </cell>
        </row>
        <row r="23063">
          <cell r="A23063">
            <v>2019</v>
          </cell>
          <cell r="B23063" t="str">
            <v>Tabasco</v>
          </cell>
          <cell r="F23063">
            <v>635</v>
          </cell>
        </row>
        <row r="23064">
          <cell r="A23064">
            <v>2019</v>
          </cell>
          <cell r="B23064" t="str">
            <v>Tabasco</v>
          </cell>
          <cell r="F23064">
            <v>424</v>
          </cell>
        </row>
        <row r="23065">
          <cell r="A23065">
            <v>2019</v>
          </cell>
          <cell r="B23065" t="str">
            <v>Tabasco</v>
          </cell>
          <cell r="F23065">
            <v>530</v>
          </cell>
        </row>
        <row r="23066">
          <cell r="A23066">
            <v>2019</v>
          </cell>
          <cell r="B23066" t="str">
            <v>Tabasco</v>
          </cell>
          <cell r="F23066">
            <v>341</v>
          </cell>
        </row>
        <row r="23067">
          <cell r="A23067">
            <v>2019</v>
          </cell>
          <cell r="B23067" t="str">
            <v>Tabasco</v>
          </cell>
          <cell r="F23067">
            <v>437</v>
          </cell>
        </row>
        <row r="23068">
          <cell r="A23068">
            <v>2019</v>
          </cell>
          <cell r="B23068" t="str">
            <v>Tabasco</v>
          </cell>
          <cell r="F23068">
            <v>271</v>
          </cell>
        </row>
        <row r="23069">
          <cell r="A23069">
            <v>2019</v>
          </cell>
          <cell r="B23069" t="str">
            <v>Tabasco</v>
          </cell>
          <cell r="F23069">
            <v>354</v>
          </cell>
        </row>
        <row r="23070">
          <cell r="A23070">
            <v>2019</v>
          </cell>
          <cell r="B23070" t="str">
            <v>Tabasco</v>
          </cell>
          <cell r="F23070">
            <v>213</v>
          </cell>
        </row>
        <row r="23071">
          <cell r="A23071">
            <v>2019</v>
          </cell>
          <cell r="B23071" t="str">
            <v>Tabasco</v>
          </cell>
          <cell r="F23071">
            <v>285</v>
          </cell>
        </row>
        <row r="23072">
          <cell r="A23072">
            <v>2019</v>
          </cell>
          <cell r="B23072" t="str">
            <v>Tabasco</v>
          </cell>
          <cell r="F23072">
            <v>164</v>
          </cell>
        </row>
        <row r="23073">
          <cell r="A23073">
            <v>2019</v>
          </cell>
          <cell r="B23073" t="str">
            <v>Tabasco</v>
          </cell>
          <cell r="F23073">
            <v>225</v>
          </cell>
        </row>
        <row r="23074">
          <cell r="A23074">
            <v>2019</v>
          </cell>
          <cell r="B23074" t="str">
            <v>Tabasco</v>
          </cell>
          <cell r="F23074">
            <v>123</v>
          </cell>
        </row>
        <row r="23075">
          <cell r="A23075">
            <v>2019</v>
          </cell>
          <cell r="B23075" t="str">
            <v>Tabasco</v>
          </cell>
          <cell r="F23075">
            <v>173</v>
          </cell>
        </row>
        <row r="23076">
          <cell r="A23076">
            <v>2019</v>
          </cell>
          <cell r="B23076" t="str">
            <v>Tabasco</v>
          </cell>
          <cell r="F23076">
            <v>91</v>
          </cell>
        </row>
        <row r="23077">
          <cell r="A23077">
            <v>2019</v>
          </cell>
          <cell r="B23077" t="str">
            <v>Tabasco</v>
          </cell>
          <cell r="F23077">
            <v>131</v>
          </cell>
        </row>
        <row r="23078">
          <cell r="A23078">
            <v>2019</v>
          </cell>
          <cell r="B23078" t="str">
            <v>Tabasco</v>
          </cell>
          <cell r="F23078">
            <v>66</v>
          </cell>
        </row>
        <row r="23079">
          <cell r="A23079">
            <v>2019</v>
          </cell>
          <cell r="B23079" t="str">
            <v>Tabasco</v>
          </cell>
          <cell r="F23079">
            <v>97</v>
          </cell>
        </row>
        <row r="23080">
          <cell r="A23080">
            <v>2019</v>
          </cell>
          <cell r="B23080" t="str">
            <v>Tabasco</v>
          </cell>
          <cell r="F23080">
            <v>47</v>
          </cell>
        </row>
        <row r="23081">
          <cell r="A23081">
            <v>2019</v>
          </cell>
          <cell r="B23081" t="str">
            <v>Tabasco</v>
          </cell>
          <cell r="F23081">
            <v>70</v>
          </cell>
        </row>
        <row r="23082">
          <cell r="A23082">
            <v>2019</v>
          </cell>
          <cell r="B23082" t="str">
            <v>Tabasco</v>
          </cell>
          <cell r="F23082">
            <v>32</v>
          </cell>
        </row>
        <row r="23083">
          <cell r="A23083">
            <v>2019</v>
          </cell>
          <cell r="B23083" t="str">
            <v>Tabasco</v>
          </cell>
          <cell r="F23083">
            <v>49</v>
          </cell>
        </row>
        <row r="23084">
          <cell r="A23084">
            <v>2019</v>
          </cell>
          <cell r="B23084" t="str">
            <v>Tabasco</v>
          </cell>
          <cell r="F23084">
            <v>21</v>
          </cell>
        </row>
        <row r="23085">
          <cell r="A23085">
            <v>2019</v>
          </cell>
          <cell r="B23085" t="str">
            <v>Tabasco</v>
          </cell>
          <cell r="F23085">
            <v>33</v>
          </cell>
        </row>
        <row r="23086">
          <cell r="A23086">
            <v>2019</v>
          </cell>
          <cell r="B23086" t="str">
            <v>Tabasco</v>
          </cell>
          <cell r="F23086">
            <v>13</v>
          </cell>
        </row>
        <row r="23087">
          <cell r="A23087">
            <v>2019</v>
          </cell>
          <cell r="B23087" t="str">
            <v>Tabasco</v>
          </cell>
          <cell r="F23087">
            <v>22</v>
          </cell>
        </row>
        <row r="23088">
          <cell r="A23088">
            <v>2019</v>
          </cell>
          <cell r="B23088" t="str">
            <v>Tabasco</v>
          </cell>
          <cell r="F23088">
            <v>8</v>
          </cell>
        </row>
        <row r="23089">
          <cell r="A23089">
            <v>2019</v>
          </cell>
          <cell r="B23089" t="str">
            <v>Tabasco</v>
          </cell>
          <cell r="F23089">
            <v>13</v>
          </cell>
        </row>
        <row r="23090">
          <cell r="A23090">
            <v>2019</v>
          </cell>
          <cell r="B23090" t="str">
            <v>Tabasco</v>
          </cell>
          <cell r="F23090">
            <v>5</v>
          </cell>
        </row>
        <row r="23091">
          <cell r="A23091">
            <v>2019</v>
          </cell>
          <cell r="B23091" t="str">
            <v>Tabasco</v>
          </cell>
          <cell r="F23091">
            <v>8</v>
          </cell>
        </row>
        <row r="23092">
          <cell r="A23092">
            <v>2019</v>
          </cell>
          <cell r="B23092" t="str">
            <v>Tabasco</v>
          </cell>
          <cell r="F23092">
            <v>3</v>
          </cell>
        </row>
        <row r="23093">
          <cell r="A23093">
            <v>2019</v>
          </cell>
          <cell r="B23093" t="str">
            <v>Tabasco</v>
          </cell>
          <cell r="F23093">
            <v>5</v>
          </cell>
        </row>
        <row r="23094">
          <cell r="A23094">
            <v>2019</v>
          </cell>
          <cell r="B23094" t="str">
            <v>Tabasco</v>
          </cell>
          <cell r="F23094">
            <v>2</v>
          </cell>
        </row>
        <row r="23095">
          <cell r="A23095">
            <v>2019</v>
          </cell>
          <cell r="B23095" t="str">
            <v>Tabasco</v>
          </cell>
          <cell r="F23095">
            <v>3</v>
          </cell>
        </row>
        <row r="23096">
          <cell r="A23096">
            <v>2019</v>
          </cell>
          <cell r="B23096" t="str">
            <v>Tabasco</v>
          </cell>
          <cell r="F23096">
            <v>1</v>
          </cell>
        </row>
        <row r="23097">
          <cell r="A23097">
            <v>2019</v>
          </cell>
          <cell r="B23097" t="str">
            <v>Tabasco</v>
          </cell>
          <cell r="F23097">
            <v>2</v>
          </cell>
        </row>
        <row r="23098">
          <cell r="A23098">
            <v>2019</v>
          </cell>
          <cell r="B23098" t="str">
            <v>Tabasco</v>
          </cell>
          <cell r="F23098">
            <v>0</v>
          </cell>
        </row>
        <row r="23099">
          <cell r="A23099">
            <v>2019</v>
          </cell>
          <cell r="B23099" t="str">
            <v>Tabasco</v>
          </cell>
          <cell r="F23099">
            <v>1</v>
          </cell>
        </row>
        <row r="23100">
          <cell r="A23100">
            <v>2019</v>
          </cell>
          <cell r="B23100" t="str">
            <v>Tabasco</v>
          </cell>
          <cell r="F23100">
            <v>0</v>
          </cell>
        </row>
        <row r="23101">
          <cell r="A23101">
            <v>2019</v>
          </cell>
          <cell r="B23101" t="str">
            <v>Tabasco</v>
          </cell>
          <cell r="F23101">
            <v>0</v>
          </cell>
        </row>
        <row r="23102">
          <cell r="A23102">
            <v>2020</v>
          </cell>
          <cell r="B23102" t="str">
            <v>Tabasco</v>
          </cell>
          <cell r="F23102">
            <v>23227</v>
          </cell>
        </row>
        <row r="23103">
          <cell r="A23103">
            <v>2020</v>
          </cell>
          <cell r="B23103" t="str">
            <v>Tabasco</v>
          </cell>
          <cell r="F23103">
            <v>22391</v>
          </cell>
        </row>
        <row r="23104">
          <cell r="A23104">
            <v>2020</v>
          </cell>
          <cell r="B23104" t="str">
            <v>Tabasco</v>
          </cell>
          <cell r="F23104">
            <v>23279</v>
          </cell>
        </row>
        <row r="23105">
          <cell r="A23105">
            <v>2020</v>
          </cell>
          <cell r="B23105" t="str">
            <v>Tabasco</v>
          </cell>
          <cell r="F23105">
            <v>22454</v>
          </cell>
        </row>
        <row r="23106">
          <cell r="A23106">
            <v>2020</v>
          </cell>
          <cell r="B23106" t="str">
            <v>Tabasco</v>
          </cell>
          <cell r="F23106">
            <v>23365</v>
          </cell>
        </row>
        <row r="23107">
          <cell r="A23107">
            <v>2020</v>
          </cell>
          <cell r="B23107" t="str">
            <v>Tabasco</v>
          </cell>
          <cell r="F23107">
            <v>22541</v>
          </cell>
        </row>
        <row r="23108">
          <cell r="A23108">
            <v>2020</v>
          </cell>
          <cell r="B23108" t="str">
            <v>Tabasco</v>
          </cell>
          <cell r="F23108">
            <v>23450</v>
          </cell>
        </row>
        <row r="23109">
          <cell r="A23109">
            <v>2020</v>
          </cell>
          <cell r="B23109" t="str">
            <v>Tabasco</v>
          </cell>
          <cell r="F23109">
            <v>22629</v>
          </cell>
        </row>
        <row r="23110">
          <cell r="A23110">
            <v>2020</v>
          </cell>
          <cell r="B23110" t="str">
            <v>Tabasco</v>
          </cell>
          <cell r="F23110">
            <v>23882</v>
          </cell>
        </row>
        <row r="23111">
          <cell r="A23111">
            <v>2020</v>
          </cell>
          <cell r="B23111" t="str">
            <v>Tabasco</v>
          </cell>
          <cell r="F23111">
            <v>22867</v>
          </cell>
        </row>
        <row r="23112">
          <cell r="A23112">
            <v>2020</v>
          </cell>
          <cell r="B23112" t="str">
            <v>Tabasco</v>
          </cell>
          <cell r="F23112">
            <v>24241</v>
          </cell>
        </row>
        <row r="23113">
          <cell r="A23113">
            <v>2020</v>
          </cell>
          <cell r="B23113" t="str">
            <v>Tabasco</v>
          </cell>
          <cell r="F23113">
            <v>23011</v>
          </cell>
        </row>
        <row r="23114">
          <cell r="A23114">
            <v>2020</v>
          </cell>
          <cell r="B23114" t="str">
            <v>Tabasco</v>
          </cell>
          <cell r="F23114">
            <v>24252</v>
          </cell>
        </row>
        <row r="23115">
          <cell r="A23115">
            <v>2020</v>
          </cell>
          <cell r="B23115" t="str">
            <v>Tabasco</v>
          </cell>
          <cell r="F23115">
            <v>23006</v>
          </cell>
        </row>
        <row r="23116">
          <cell r="A23116">
            <v>2020</v>
          </cell>
          <cell r="B23116" t="str">
            <v>Tabasco</v>
          </cell>
          <cell r="F23116">
            <v>24193</v>
          </cell>
        </row>
        <row r="23117">
          <cell r="A23117">
            <v>2020</v>
          </cell>
          <cell r="B23117" t="str">
            <v>Tabasco</v>
          </cell>
          <cell r="F23117">
            <v>22955</v>
          </cell>
        </row>
        <row r="23118">
          <cell r="A23118">
            <v>2020</v>
          </cell>
          <cell r="B23118" t="str">
            <v>Tabasco</v>
          </cell>
          <cell r="F23118">
            <v>24095</v>
          </cell>
        </row>
        <row r="23119">
          <cell r="A23119">
            <v>2020</v>
          </cell>
          <cell r="B23119" t="str">
            <v>Tabasco</v>
          </cell>
          <cell r="F23119">
            <v>22881</v>
          </cell>
        </row>
        <row r="23120">
          <cell r="A23120">
            <v>2020</v>
          </cell>
          <cell r="B23120" t="str">
            <v>Tabasco</v>
          </cell>
          <cell r="F23120">
            <v>23962</v>
          </cell>
        </row>
        <row r="23121">
          <cell r="A23121">
            <v>2020</v>
          </cell>
          <cell r="B23121" t="str">
            <v>Tabasco</v>
          </cell>
          <cell r="F23121">
            <v>22799</v>
          </cell>
        </row>
        <row r="23122">
          <cell r="A23122">
            <v>2020</v>
          </cell>
          <cell r="B23122" t="str">
            <v>Tabasco</v>
          </cell>
          <cell r="F23122">
            <v>23807</v>
          </cell>
        </row>
        <row r="23123">
          <cell r="A23123">
            <v>2020</v>
          </cell>
          <cell r="B23123" t="str">
            <v>Tabasco</v>
          </cell>
          <cell r="F23123">
            <v>22698</v>
          </cell>
        </row>
        <row r="23124">
          <cell r="A23124">
            <v>2020</v>
          </cell>
          <cell r="B23124" t="str">
            <v>Tabasco</v>
          </cell>
          <cell r="F23124">
            <v>23647</v>
          </cell>
        </row>
        <row r="23125">
          <cell r="A23125">
            <v>2020</v>
          </cell>
          <cell r="B23125" t="str">
            <v>Tabasco</v>
          </cell>
          <cell r="F23125">
            <v>22588</v>
          </cell>
        </row>
        <row r="23126">
          <cell r="A23126">
            <v>2020</v>
          </cell>
          <cell r="B23126" t="str">
            <v>Tabasco</v>
          </cell>
          <cell r="F23126">
            <v>23475</v>
          </cell>
        </row>
        <row r="23127">
          <cell r="A23127">
            <v>2020</v>
          </cell>
          <cell r="B23127" t="str">
            <v>Tabasco</v>
          </cell>
          <cell r="F23127">
            <v>22483</v>
          </cell>
        </row>
        <row r="23128">
          <cell r="A23128">
            <v>2020</v>
          </cell>
          <cell r="B23128" t="str">
            <v>Tabasco</v>
          </cell>
          <cell r="F23128">
            <v>23307</v>
          </cell>
        </row>
        <row r="23129">
          <cell r="A23129">
            <v>2020</v>
          </cell>
          <cell r="B23129" t="str">
            <v>Tabasco</v>
          </cell>
          <cell r="F23129">
            <v>22372</v>
          </cell>
        </row>
        <row r="23130">
          <cell r="A23130">
            <v>2020</v>
          </cell>
          <cell r="B23130" t="str">
            <v>Tabasco</v>
          </cell>
          <cell r="F23130">
            <v>23160</v>
          </cell>
        </row>
        <row r="23131">
          <cell r="A23131">
            <v>2020</v>
          </cell>
          <cell r="B23131" t="str">
            <v>Tabasco</v>
          </cell>
          <cell r="F23131">
            <v>22289</v>
          </cell>
        </row>
        <row r="23132">
          <cell r="A23132">
            <v>2020</v>
          </cell>
          <cell r="B23132" t="str">
            <v>Tabasco</v>
          </cell>
          <cell r="F23132">
            <v>22986</v>
          </cell>
        </row>
        <row r="23133">
          <cell r="A23133">
            <v>2020</v>
          </cell>
          <cell r="B23133" t="str">
            <v>Tabasco</v>
          </cell>
          <cell r="F23133">
            <v>22207</v>
          </cell>
        </row>
        <row r="23134">
          <cell r="A23134">
            <v>2020</v>
          </cell>
          <cell r="B23134" t="str">
            <v>Tabasco</v>
          </cell>
          <cell r="F23134">
            <v>22738</v>
          </cell>
        </row>
        <row r="23135">
          <cell r="A23135">
            <v>2020</v>
          </cell>
          <cell r="B23135" t="str">
            <v>Tabasco</v>
          </cell>
          <cell r="F23135">
            <v>22069</v>
          </cell>
        </row>
        <row r="23136">
          <cell r="A23136">
            <v>2020</v>
          </cell>
          <cell r="B23136" t="str">
            <v>Tabasco</v>
          </cell>
          <cell r="F23136">
            <v>22446</v>
          </cell>
        </row>
        <row r="23137">
          <cell r="A23137">
            <v>2020</v>
          </cell>
          <cell r="B23137" t="str">
            <v>Tabasco</v>
          </cell>
          <cell r="F23137">
            <v>21900</v>
          </cell>
        </row>
        <row r="23138">
          <cell r="A23138">
            <v>2020</v>
          </cell>
          <cell r="B23138" t="str">
            <v>Tabasco</v>
          </cell>
          <cell r="F23138">
            <v>22171</v>
          </cell>
        </row>
        <row r="23139">
          <cell r="A23139">
            <v>2020</v>
          </cell>
          <cell r="B23139" t="str">
            <v>Tabasco</v>
          </cell>
          <cell r="F23139">
            <v>21752</v>
          </cell>
        </row>
        <row r="23140">
          <cell r="A23140">
            <v>2020</v>
          </cell>
          <cell r="B23140" t="str">
            <v>Tabasco</v>
          </cell>
          <cell r="F23140">
            <v>21935</v>
          </cell>
        </row>
        <row r="23141">
          <cell r="A23141">
            <v>2020</v>
          </cell>
          <cell r="B23141" t="str">
            <v>Tabasco</v>
          </cell>
          <cell r="F23141">
            <v>21633</v>
          </cell>
        </row>
        <row r="23142">
          <cell r="A23142">
            <v>2020</v>
          </cell>
          <cell r="B23142" t="str">
            <v>Tabasco</v>
          </cell>
          <cell r="F23142">
            <v>21750</v>
          </cell>
        </row>
        <row r="23143">
          <cell r="A23143">
            <v>2020</v>
          </cell>
          <cell r="B23143" t="str">
            <v>Tabasco</v>
          </cell>
          <cell r="F23143">
            <v>21546</v>
          </cell>
        </row>
        <row r="23144">
          <cell r="A23144">
            <v>2020</v>
          </cell>
          <cell r="B23144" t="str">
            <v>Tabasco</v>
          </cell>
          <cell r="F23144">
            <v>21629</v>
          </cell>
        </row>
        <row r="23145">
          <cell r="A23145">
            <v>2020</v>
          </cell>
          <cell r="B23145" t="str">
            <v>Tabasco</v>
          </cell>
          <cell r="F23145">
            <v>21484</v>
          </cell>
        </row>
        <row r="23146">
          <cell r="A23146">
            <v>2020</v>
          </cell>
          <cell r="B23146" t="str">
            <v>Tabasco</v>
          </cell>
          <cell r="F23146">
            <v>21555</v>
          </cell>
        </row>
        <row r="23147">
          <cell r="A23147">
            <v>2020</v>
          </cell>
          <cell r="B23147" t="str">
            <v>Tabasco</v>
          </cell>
          <cell r="F23147">
            <v>21459</v>
          </cell>
        </row>
        <row r="23148">
          <cell r="A23148">
            <v>2020</v>
          </cell>
          <cell r="B23148" t="str">
            <v>Tabasco</v>
          </cell>
          <cell r="F23148">
            <v>21513</v>
          </cell>
        </row>
        <row r="23149">
          <cell r="A23149">
            <v>2020</v>
          </cell>
          <cell r="B23149" t="str">
            <v>Tabasco</v>
          </cell>
          <cell r="F23149">
            <v>21489</v>
          </cell>
        </row>
        <row r="23150">
          <cell r="A23150">
            <v>2020</v>
          </cell>
          <cell r="B23150" t="str">
            <v>Tabasco</v>
          </cell>
          <cell r="F23150">
            <v>21506</v>
          </cell>
        </row>
        <row r="23151">
          <cell r="A23151">
            <v>2020</v>
          </cell>
          <cell r="B23151" t="str">
            <v>Tabasco</v>
          </cell>
          <cell r="F23151">
            <v>21563</v>
          </cell>
        </row>
        <row r="23152">
          <cell r="A23152">
            <v>2020</v>
          </cell>
          <cell r="B23152" t="str">
            <v>Tabasco</v>
          </cell>
          <cell r="F23152">
            <v>21529</v>
          </cell>
        </row>
        <row r="23153">
          <cell r="A23153">
            <v>2020</v>
          </cell>
          <cell r="B23153" t="str">
            <v>Tabasco</v>
          </cell>
          <cell r="F23153">
            <v>21661</v>
          </cell>
        </row>
        <row r="23154">
          <cell r="A23154">
            <v>2020</v>
          </cell>
          <cell r="B23154" t="str">
            <v>Tabasco</v>
          </cell>
          <cell r="F23154">
            <v>21519</v>
          </cell>
        </row>
        <row r="23155">
          <cell r="A23155">
            <v>2020</v>
          </cell>
          <cell r="B23155" t="str">
            <v>Tabasco</v>
          </cell>
          <cell r="F23155">
            <v>21729</v>
          </cell>
        </row>
        <row r="23156">
          <cell r="A23156">
            <v>2020</v>
          </cell>
          <cell r="B23156" t="str">
            <v>Tabasco</v>
          </cell>
          <cell r="F23156">
            <v>21435</v>
          </cell>
        </row>
        <row r="23157">
          <cell r="A23157">
            <v>2020</v>
          </cell>
          <cell r="B23157" t="str">
            <v>Tabasco</v>
          </cell>
          <cell r="F23157">
            <v>21745</v>
          </cell>
        </row>
        <row r="23158">
          <cell r="A23158">
            <v>2020</v>
          </cell>
          <cell r="B23158" t="str">
            <v>Tabasco</v>
          </cell>
          <cell r="F23158">
            <v>21267</v>
          </cell>
        </row>
        <row r="23159">
          <cell r="A23159">
            <v>2020</v>
          </cell>
          <cell r="B23159" t="str">
            <v>Tabasco</v>
          </cell>
          <cell r="F23159">
            <v>21725</v>
          </cell>
        </row>
        <row r="23160">
          <cell r="A23160">
            <v>2020</v>
          </cell>
          <cell r="B23160" t="str">
            <v>Tabasco</v>
          </cell>
          <cell r="F23160">
            <v>20979</v>
          </cell>
        </row>
        <row r="23161">
          <cell r="A23161">
            <v>2020</v>
          </cell>
          <cell r="B23161" t="str">
            <v>Tabasco</v>
          </cell>
          <cell r="F23161">
            <v>21635</v>
          </cell>
        </row>
        <row r="23162">
          <cell r="A23162">
            <v>2020</v>
          </cell>
          <cell r="B23162" t="str">
            <v>Tabasco</v>
          </cell>
          <cell r="F23162">
            <v>20610</v>
          </cell>
        </row>
        <row r="23163">
          <cell r="A23163">
            <v>2020</v>
          </cell>
          <cell r="B23163" t="str">
            <v>Tabasco</v>
          </cell>
          <cell r="F23163">
            <v>21487</v>
          </cell>
        </row>
        <row r="23164">
          <cell r="A23164">
            <v>2020</v>
          </cell>
          <cell r="B23164" t="str">
            <v>Tabasco</v>
          </cell>
          <cell r="F23164">
            <v>20233</v>
          </cell>
        </row>
        <row r="23165">
          <cell r="A23165">
            <v>2020</v>
          </cell>
          <cell r="B23165" t="str">
            <v>Tabasco</v>
          </cell>
          <cell r="F23165">
            <v>21342</v>
          </cell>
        </row>
        <row r="23166">
          <cell r="A23166">
            <v>2020</v>
          </cell>
          <cell r="B23166" t="str">
            <v>Tabasco</v>
          </cell>
          <cell r="F23166">
            <v>19843</v>
          </cell>
        </row>
        <row r="23167">
          <cell r="A23167">
            <v>2020</v>
          </cell>
          <cell r="B23167" t="str">
            <v>Tabasco</v>
          </cell>
          <cell r="F23167">
            <v>21191</v>
          </cell>
        </row>
        <row r="23168">
          <cell r="A23168">
            <v>2020</v>
          </cell>
          <cell r="B23168" t="str">
            <v>Tabasco</v>
          </cell>
          <cell r="F23168">
            <v>19428</v>
          </cell>
        </row>
        <row r="23169">
          <cell r="A23169">
            <v>2020</v>
          </cell>
          <cell r="B23169" t="str">
            <v>Tabasco</v>
          </cell>
          <cell r="F23169">
            <v>21007</v>
          </cell>
        </row>
        <row r="23170">
          <cell r="A23170">
            <v>2020</v>
          </cell>
          <cell r="B23170" t="str">
            <v>Tabasco</v>
          </cell>
          <cell r="F23170">
            <v>18997</v>
          </cell>
        </row>
        <row r="23171">
          <cell r="A23171">
            <v>2020</v>
          </cell>
          <cell r="B23171" t="str">
            <v>Tabasco</v>
          </cell>
          <cell r="F23171">
            <v>20793</v>
          </cell>
        </row>
        <row r="23172">
          <cell r="A23172">
            <v>2020</v>
          </cell>
          <cell r="B23172" t="str">
            <v>Tabasco</v>
          </cell>
          <cell r="F23172">
            <v>18552</v>
          </cell>
        </row>
        <row r="23173">
          <cell r="A23173">
            <v>2020</v>
          </cell>
          <cell r="B23173" t="str">
            <v>Tabasco</v>
          </cell>
          <cell r="F23173">
            <v>20549</v>
          </cell>
        </row>
        <row r="23174">
          <cell r="A23174">
            <v>2020</v>
          </cell>
          <cell r="B23174" t="str">
            <v>Tabasco</v>
          </cell>
          <cell r="F23174">
            <v>18092</v>
          </cell>
        </row>
        <row r="23175">
          <cell r="A23175">
            <v>2020</v>
          </cell>
          <cell r="B23175" t="str">
            <v>Tabasco</v>
          </cell>
          <cell r="F23175">
            <v>20278</v>
          </cell>
        </row>
        <row r="23176">
          <cell r="A23176">
            <v>2020</v>
          </cell>
          <cell r="B23176" t="str">
            <v>Tabasco</v>
          </cell>
          <cell r="F23176">
            <v>17634</v>
          </cell>
        </row>
        <row r="23177">
          <cell r="A23177">
            <v>2020</v>
          </cell>
          <cell r="B23177" t="str">
            <v>Tabasco</v>
          </cell>
          <cell r="F23177">
            <v>19988</v>
          </cell>
        </row>
        <row r="23178">
          <cell r="A23178">
            <v>2020</v>
          </cell>
          <cell r="B23178" t="str">
            <v>Tabasco</v>
          </cell>
          <cell r="F23178">
            <v>17196</v>
          </cell>
        </row>
        <row r="23179">
          <cell r="A23179">
            <v>2020</v>
          </cell>
          <cell r="B23179" t="str">
            <v>Tabasco</v>
          </cell>
          <cell r="F23179">
            <v>19681</v>
          </cell>
        </row>
        <row r="23180">
          <cell r="A23180">
            <v>2020</v>
          </cell>
          <cell r="B23180" t="str">
            <v>Tabasco</v>
          </cell>
          <cell r="F23180">
            <v>16794</v>
          </cell>
        </row>
        <row r="23181">
          <cell r="A23181">
            <v>2020</v>
          </cell>
          <cell r="B23181" t="str">
            <v>Tabasco</v>
          </cell>
          <cell r="F23181">
            <v>19360</v>
          </cell>
        </row>
        <row r="23182">
          <cell r="A23182">
            <v>2020</v>
          </cell>
          <cell r="B23182" t="str">
            <v>Tabasco</v>
          </cell>
          <cell r="F23182">
            <v>16442</v>
          </cell>
        </row>
        <row r="23183">
          <cell r="A23183">
            <v>2020</v>
          </cell>
          <cell r="B23183" t="str">
            <v>Tabasco</v>
          </cell>
          <cell r="F23183">
            <v>19039</v>
          </cell>
        </row>
        <row r="23184">
          <cell r="A23184">
            <v>2020</v>
          </cell>
          <cell r="B23184" t="str">
            <v>Tabasco</v>
          </cell>
          <cell r="F23184">
            <v>16150</v>
          </cell>
        </row>
        <row r="23185">
          <cell r="A23185">
            <v>2020</v>
          </cell>
          <cell r="B23185" t="str">
            <v>Tabasco</v>
          </cell>
          <cell r="F23185">
            <v>18722</v>
          </cell>
        </row>
        <row r="23186">
          <cell r="A23186">
            <v>2020</v>
          </cell>
          <cell r="B23186" t="str">
            <v>Tabasco</v>
          </cell>
          <cell r="F23186">
            <v>15917</v>
          </cell>
        </row>
        <row r="23187">
          <cell r="A23187">
            <v>2020</v>
          </cell>
          <cell r="B23187" t="str">
            <v>Tabasco</v>
          </cell>
          <cell r="F23187">
            <v>18412</v>
          </cell>
        </row>
        <row r="23188">
          <cell r="A23188">
            <v>2020</v>
          </cell>
          <cell r="B23188" t="str">
            <v>Tabasco</v>
          </cell>
          <cell r="F23188">
            <v>15740</v>
          </cell>
        </row>
        <row r="23189">
          <cell r="A23189">
            <v>2020</v>
          </cell>
          <cell r="B23189" t="str">
            <v>Tabasco</v>
          </cell>
          <cell r="F23189">
            <v>18113</v>
          </cell>
        </row>
        <row r="23190">
          <cell r="A23190">
            <v>2020</v>
          </cell>
          <cell r="B23190" t="str">
            <v>Tabasco</v>
          </cell>
          <cell r="F23190">
            <v>15608</v>
          </cell>
        </row>
        <row r="23191">
          <cell r="A23191">
            <v>2020</v>
          </cell>
          <cell r="B23191" t="str">
            <v>Tabasco</v>
          </cell>
          <cell r="F23191">
            <v>17816</v>
          </cell>
        </row>
        <row r="23192">
          <cell r="A23192">
            <v>2020</v>
          </cell>
          <cell r="B23192" t="str">
            <v>Tabasco</v>
          </cell>
          <cell r="F23192">
            <v>15458</v>
          </cell>
        </row>
        <row r="23193">
          <cell r="A23193">
            <v>2020</v>
          </cell>
          <cell r="B23193" t="str">
            <v>Tabasco</v>
          </cell>
          <cell r="F23193">
            <v>17464</v>
          </cell>
        </row>
        <row r="23194">
          <cell r="A23194">
            <v>2020</v>
          </cell>
          <cell r="B23194" t="str">
            <v>Tabasco</v>
          </cell>
          <cell r="F23194">
            <v>15251</v>
          </cell>
        </row>
        <row r="23195">
          <cell r="A23195">
            <v>2020</v>
          </cell>
          <cell r="B23195" t="str">
            <v>Tabasco</v>
          </cell>
          <cell r="F23195">
            <v>17031</v>
          </cell>
        </row>
        <row r="23196">
          <cell r="A23196">
            <v>2020</v>
          </cell>
          <cell r="B23196" t="str">
            <v>Tabasco</v>
          </cell>
          <cell r="F23196">
            <v>14989</v>
          </cell>
        </row>
        <row r="23197">
          <cell r="A23197">
            <v>2020</v>
          </cell>
          <cell r="B23197" t="str">
            <v>Tabasco</v>
          </cell>
          <cell r="F23197">
            <v>16548</v>
          </cell>
        </row>
        <row r="23198">
          <cell r="A23198">
            <v>2020</v>
          </cell>
          <cell r="B23198" t="str">
            <v>Tabasco</v>
          </cell>
          <cell r="F23198">
            <v>14665</v>
          </cell>
        </row>
        <row r="23199">
          <cell r="A23199">
            <v>2020</v>
          </cell>
          <cell r="B23199" t="str">
            <v>Tabasco</v>
          </cell>
          <cell r="F23199">
            <v>16017</v>
          </cell>
        </row>
        <row r="23200">
          <cell r="A23200">
            <v>2020</v>
          </cell>
          <cell r="B23200" t="str">
            <v>Tabasco</v>
          </cell>
          <cell r="F23200">
            <v>14289</v>
          </cell>
        </row>
        <row r="23201">
          <cell r="A23201">
            <v>2020</v>
          </cell>
          <cell r="B23201" t="str">
            <v>Tabasco</v>
          </cell>
          <cell r="F23201">
            <v>15453</v>
          </cell>
        </row>
        <row r="23202">
          <cell r="A23202">
            <v>2020</v>
          </cell>
          <cell r="B23202" t="str">
            <v>Tabasco</v>
          </cell>
          <cell r="F23202">
            <v>13881</v>
          </cell>
        </row>
        <row r="23203">
          <cell r="A23203">
            <v>2020</v>
          </cell>
          <cell r="B23203" t="str">
            <v>Tabasco</v>
          </cell>
          <cell r="F23203">
            <v>14877</v>
          </cell>
        </row>
        <row r="23204">
          <cell r="A23204">
            <v>2020</v>
          </cell>
          <cell r="B23204" t="str">
            <v>Tabasco</v>
          </cell>
          <cell r="F23204">
            <v>13458</v>
          </cell>
        </row>
        <row r="23205">
          <cell r="A23205">
            <v>2020</v>
          </cell>
          <cell r="B23205" t="str">
            <v>Tabasco</v>
          </cell>
          <cell r="F23205">
            <v>14296</v>
          </cell>
        </row>
        <row r="23206">
          <cell r="A23206">
            <v>2020</v>
          </cell>
          <cell r="B23206" t="str">
            <v>Tabasco</v>
          </cell>
          <cell r="F23206">
            <v>13022</v>
          </cell>
        </row>
        <row r="23207">
          <cell r="A23207">
            <v>2020</v>
          </cell>
          <cell r="B23207" t="str">
            <v>Tabasco</v>
          </cell>
          <cell r="F23207">
            <v>13725</v>
          </cell>
        </row>
        <row r="23208">
          <cell r="A23208">
            <v>2020</v>
          </cell>
          <cell r="B23208" t="str">
            <v>Tabasco</v>
          </cell>
          <cell r="F23208">
            <v>12586</v>
          </cell>
        </row>
        <row r="23209">
          <cell r="A23209">
            <v>2020</v>
          </cell>
          <cell r="B23209" t="str">
            <v>Tabasco</v>
          </cell>
          <cell r="F23209">
            <v>13174</v>
          </cell>
        </row>
        <row r="23210">
          <cell r="A23210">
            <v>2020</v>
          </cell>
          <cell r="B23210" t="str">
            <v>Tabasco</v>
          </cell>
          <cell r="F23210">
            <v>12161</v>
          </cell>
        </row>
        <row r="23211">
          <cell r="A23211">
            <v>2020</v>
          </cell>
          <cell r="B23211" t="str">
            <v>Tabasco</v>
          </cell>
          <cell r="F23211">
            <v>12653</v>
          </cell>
        </row>
        <row r="23212">
          <cell r="A23212">
            <v>2020</v>
          </cell>
          <cell r="B23212" t="str">
            <v>Tabasco</v>
          </cell>
          <cell r="F23212">
            <v>11741</v>
          </cell>
        </row>
        <row r="23213">
          <cell r="A23213">
            <v>2020</v>
          </cell>
          <cell r="B23213" t="str">
            <v>Tabasco</v>
          </cell>
          <cell r="F23213">
            <v>12161</v>
          </cell>
        </row>
        <row r="23214">
          <cell r="A23214">
            <v>2020</v>
          </cell>
          <cell r="B23214" t="str">
            <v>Tabasco</v>
          </cell>
          <cell r="F23214">
            <v>11317</v>
          </cell>
        </row>
        <row r="23215">
          <cell r="A23215">
            <v>2020</v>
          </cell>
          <cell r="B23215" t="str">
            <v>Tabasco</v>
          </cell>
          <cell r="F23215">
            <v>11689</v>
          </cell>
        </row>
        <row r="23216">
          <cell r="A23216">
            <v>2020</v>
          </cell>
          <cell r="B23216" t="str">
            <v>Tabasco</v>
          </cell>
          <cell r="F23216">
            <v>10888</v>
          </cell>
        </row>
        <row r="23217">
          <cell r="A23217">
            <v>2020</v>
          </cell>
          <cell r="B23217" t="str">
            <v>Tabasco</v>
          </cell>
          <cell r="F23217">
            <v>11232</v>
          </cell>
        </row>
        <row r="23218">
          <cell r="A23218">
            <v>2020</v>
          </cell>
          <cell r="B23218" t="str">
            <v>Tabasco</v>
          </cell>
          <cell r="F23218">
            <v>10450</v>
          </cell>
        </row>
        <row r="23219">
          <cell r="A23219">
            <v>2020</v>
          </cell>
          <cell r="B23219" t="str">
            <v>Tabasco</v>
          </cell>
          <cell r="F23219">
            <v>10783</v>
          </cell>
        </row>
        <row r="23220">
          <cell r="A23220">
            <v>2020</v>
          </cell>
          <cell r="B23220" t="str">
            <v>Tabasco</v>
          </cell>
          <cell r="F23220">
            <v>9998</v>
          </cell>
        </row>
        <row r="23221">
          <cell r="A23221">
            <v>2020</v>
          </cell>
          <cell r="B23221" t="str">
            <v>Tabasco</v>
          </cell>
          <cell r="F23221">
            <v>10332</v>
          </cell>
        </row>
        <row r="23222">
          <cell r="A23222">
            <v>2020</v>
          </cell>
          <cell r="B23222" t="str">
            <v>Tabasco</v>
          </cell>
          <cell r="F23222">
            <v>9525</v>
          </cell>
        </row>
        <row r="23223">
          <cell r="A23223">
            <v>2020</v>
          </cell>
          <cell r="B23223" t="str">
            <v>Tabasco</v>
          </cell>
          <cell r="F23223">
            <v>9876</v>
          </cell>
        </row>
        <row r="23224">
          <cell r="A23224">
            <v>2020</v>
          </cell>
          <cell r="B23224" t="str">
            <v>Tabasco</v>
          </cell>
          <cell r="F23224">
            <v>9033</v>
          </cell>
        </row>
        <row r="23225">
          <cell r="A23225">
            <v>2020</v>
          </cell>
          <cell r="B23225" t="str">
            <v>Tabasco</v>
          </cell>
          <cell r="F23225">
            <v>9410</v>
          </cell>
        </row>
        <row r="23226">
          <cell r="A23226">
            <v>2020</v>
          </cell>
          <cell r="B23226" t="str">
            <v>Tabasco</v>
          </cell>
          <cell r="F23226">
            <v>8527</v>
          </cell>
        </row>
        <row r="23227">
          <cell r="A23227">
            <v>2020</v>
          </cell>
          <cell r="B23227" t="str">
            <v>Tabasco</v>
          </cell>
          <cell r="F23227">
            <v>8934</v>
          </cell>
        </row>
        <row r="23228">
          <cell r="A23228">
            <v>2020</v>
          </cell>
          <cell r="B23228" t="str">
            <v>Tabasco</v>
          </cell>
          <cell r="F23228">
            <v>8020</v>
          </cell>
        </row>
        <row r="23229">
          <cell r="A23229">
            <v>2020</v>
          </cell>
          <cell r="B23229" t="str">
            <v>Tabasco</v>
          </cell>
          <cell r="F23229">
            <v>8457</v>
          </cell>
        </row>
        <row r="23230">
          <cell r="A23230">
            <v>2020</v>
          </cell>
          <cell r="B23230" t="str">
            <v>Tabasco</v>
          </cell>
          <cell r="F23230">
            <v>7517</v>
          </cell>
        </row>
        <row r="23231">
          <cell r="A23231">
            <v>2020</v>
          </cell>
          <cell r="B23231" t="str">
            <v>Tabasco</v>
          </cell>
          <cell r="F23231">
            <v>7987</v>
          </cell>
        </row>
        <row r="23232">
          <cell r="A23232">
            <v>2020</v>
          </cell>
          <cell r="B23232" t="str">
            <v>Tabasco</v>
          </cell>
          <cell r="F23232">
            <v>7024</v>
          </cell>
        </row>
        <row r="23233">
          <cell r="A23233">
            <v>2020</v>
          </cell>
          <cell r="B23233" t="str">
            <v>Tabasco</v>
          </cell>
          <cell r="F23233">
            <v>7524</v>
          </cell>
        </row>
        <row r="23234">
          <cell r="A23234">
            <v>2020</v>
          </cell>
          <cell r="B23234" t="str">
            <v>Tabasco</v>
          </cell>
          <cell r="F23234">
            <v>6542</v>
          </cell>
        </row>
        <row r="23235">
          <cell r="A23235">
            <v>2020</v>
          </cell>
          <cell r="B23235" t="str">
            <v>Tabasco</v>
          </cell>
          <cell r="F23235">
            <v>7068</v>
          </cell>
        </row>
        <row r="23236">
          <cell r="A23236">
            <v>2020</v>
          </cell>
          <cell r="B23236" t="str">
            <v>Tabasco</v>
          </cell>
          <cell r="F23236">
            <v>6079</v>
          </cell>
        </row>
        <row r="23237">
          <cell r="A23237">
            <v>2020</v>
          </cell>
          <cell r="B23237" t="str">
            <v>Tabasco</v>
          </cell>
          <cell r="F23237">
            <v>6616</v>
          </cell>
        </row>
        <row r="23238">
          <cell r="A23238">
            <v>2020</v>
          </cell>
          <cell r="B23238" t="str">
            <v>Tabasco</v>
          </cell>
          <cell r="F23238">
            <v>5633</v>
          </cell>
        </row>
        <row r="23239">
          <cell r="A23239">
            <v>2020</v>
          </cell>
          <cell r="B23239" t="str">
            <v>Tabasco</v>
          </cell>
          <cell r="F23239">
            <v>6174</v>
          </cell>
        </row>
        <row r="23240">
          <cell r="A23240">
            <v>2020</v>
          </cell>
          <cell r="B23240" t="str">
            <v>Tabasco</v>
          </cell>
          <cell r="F23240">
            <v>5198</v>
          </cell>
        </row>
        <row r="23241">
          <cell r="A23241">
            <v>2020</v>
          </cell>
          <cell r="B23241" t="str">
            <v>Tabasco</v>
          </cell>
          <cell r="F23241">
            <v>5742</v>
          </cell>
        </row>
        <row r="23242">
          <cell r="A23242">
            <v>2020</v>
          </cell>
          <cell r="B23242" t="str">
            <v>Tabasco</v>
          </cell>
          <cell r="F23242">
            <v>4820</v>
          </cell>
        </row>
        <row r="23243">
          <cell r="A23243">
            <v>2020</v>
          </cell>
          <cell r="B23243" t="str">
            <v>Tabasco</v>
          </cell>
          <cell r="F23243">
            <v>5363</v>
          </cell>
        </row>
        <row r="23244">
          <cell r="A23244">
            <v>2020</v>
          </cell>
          <cell r="B23244" t="str">
            <v>Tabasco</v>
          </cell>
          <cell r="F23244">
            <v>4481</v>
          </cell>
        </row>
        <row r="23245">
          <cell r="A23245">
            <v>2020</v>
          </cell>
          <cell r="B23245" t="str">
            <v>Tabasco</v>
          </cell>
          <cell r="F23245">
            <v>5012</v>
          </cell>
        </row>
        <row r="23246">
          <cell r="A23246">
            <v>2020</v>
          </cell>
          <cell r="B23246" t="str">
            <v>Tabasco</v>
          </cell>
          <cell r="F23246">
            <v>4143</v>
          </cell>
        </row>
        <row r="23247">
          <cell r="A23247">
            <v>2020</v>
          </cell>
          <cell r="B23247" t="str">
            <v>Tabasco</v>
          </cell>
          <cell r="F23247">
            <v>4649</v>
          </cell>
        </row>
        <row r="23248">
          <cell r="A23248">
            <v>2020</v>
          </cell>
          <cell r="B23248" t="str">
            <v>Tabasco</v>
          </cell>
          <cell r="F23248">
            <v>3823</v>
          </cell>
        </row>
        <row r="23249">
          <cell r="A23249">
            <v>2020</v>
          </cell>
          <cell r="B23249" t="str">
            <v>Tabasco</v>
          </cell>
          <cell r="F23249">
            <v>4304</v>
          </cell>
        </row>
        <row r="23250">
          <cell r="A23250">
            <v>2020</v>
          </cell>
          <cell r="B23250" t="str">
            <v>Tabasco</v>
          </cell>
          <cell r="F23250">
            <v>3522</v>
          </cell>
        </row>
        <row r="23251">
          <cell r="A23251">
            <v>2020</v>
          </cell>
          <cell r="B23251" t="str">
            <v>Tabasco</v>
          </cell>
          <cell r="F23251">
            <v>3977</v>
          </cell>
        </row>
        <row r="23252">
          <cell r="A23252">
            <v>2020</v>
          </cell>
          <cell r="B23252" t="str">
            <v>Tabasco</v>
          </cell>
          <cell r="F23252">
            <v>3240</v>
          </cell>
        </row>
        <row r="23253">
          <cell r="A23253">
            <v>2020</v>
          </cell>
          <cell r="B23253" t="str">
            <v>Tabasco</v>
          </cell>
          <cell r="F23253">
            <v>3670</v>
          </cell>
        </row>
        <row r="23254">
          <cell r="A23254">
            <v>2020</v>
          </cell>
          <cell r="B23254" t="str">
            <v>Tabasco</v>
          </cell>
          <cell r="F23254">
            <v>2973</v>
          </cell>
        </row>
        <row r="23255">
          <cell r="A23255">
            <v>2020</v>
          </cell>
          <cell r="B23255" t="str">
            <v>Tabasco</v>
          </cell>
          <cell r="F23255">
            <v>3380</v>
          </cell>
        </row>
        <row r="23256">
          <cell r="A23256">
            <v>2020</v>
          </cell>
          <cell r="B23256" t="str">
            <v>Tabasco</v>
          </cell>
          <cell r="F23256">
            <v>2720</v>
          </cell>
        </row>
        <row r="23257">
          <cell r="A23257">
            <v>2020</v>
          </cell>
          <cell r="B23257" t="str">
            <v>Tabasco</v>
          </cell>
          <cell r="F23257">
            <v>3104</v>
          </cell>
        </row>
        <row r="23258">
          <cell r="A23258">
            <v>2020</v>
          </cell>
          <cell r="B23258" t="str">
            <v>Tabasco</v>
          </cell>
          <cell r="F23258">
            <v>2489</v>
          </cell>
        </row>
        <row r="23259">
          <cell r="A23259">
            <v>2020</v>
          </cell>
          <cell r="B23259" t="str">
            <v>Tabasco</v>
          </cell>
          <cell r="F23259">
            <v>2847</v>
          </cell>
        </row>
        <row r="23260">
          <cell r="A23260">
            <v>2020</v>
          </cell>
          <cell r="B23260" t="str">
            <v>Tabasco</v>
          </cell>
          <cell r="F23260">
            <v>2270</v>
          </cell>
        </row>
        <row r="23261">
          <cell r="A23261">
            <v>2020</v>
          </cell>
          <cell r="B23261" t="str">
            <v>Tabasco</v>
          </cell>
          <cell r="F23261">
            <v>2606</v>
          </cell>
        </row>
        <row r="23262">
          <cell r="A23262">
            <v>2020</v>
          </cell>
          <cell r="B23262" t="str">
            <v>Tabasco</v>
          </cell>
          <cell r="F23262">
            <v>2058</v>
          </cell>
        </row>
        <row r="23263">
          <cell r="A23263">
            <v>2020</v>
          </cell>
          <cell r="B23263" t="str">
            <v>Tabasco</v>
          </cell>
          <cell r="F23263">
            <v>2370</v>
          </cell>
        </row>
        <row r="23264">
          <cell r="A23264">
            <v>2020</v>
          </cell>
          <cell r="B23264" t="str">
            <v>Tabasco</v>
          </cell>
          <cell r="F23264">
            <v>1855</v>
          </cell>
        </row>
        <row r="23265">
          <cell r="A23265">
            <v>2020</v>
          </cell>
          <cell r="B23265" t="str">
            <v>Tabasco</v>
          </cell>
          <cell r="F23265">
            <v>2144</v>
          </cell>
        </row>
        <row r="23266">
          <cell r="A23266">
            <v>2020</v>
          </cell>
          <cell r="B23266" t="str">
            <v>Tabasco</v>
          </cell>
          <cell r="F23266">
            <v>1665</v>
          </cell>
        </row>
        <row r="23267">
          <cell r="A23267">
            <v>2020</v>
          </cell>
          <cell r="B23267" t="str">
            <v>Tabasco</v>
          </cell>
          <cell r="F23267">
            <v>1932</v>
          </cell>
        </row>
        <row r="23268">
          <cell r="A23268">
            <v>2020</v>
          </cell>
          <cell r="B23268" t="str">
            <v>Tabasco</v>
          </cell>
          <cell r="F23268">
            <v>1489</v>
          </cell>
        </row>
        <row r="23269">
          <cell r="A23269">
            <v>2020</v>
          </cell>
          <cell r="B23269" t="str">
            <v>Tabasco</v>
          </cell>
          <cell r="F23269">
            <v>1732</v>
          </cell>
        </row>
        <row r="23270">
          <cell r="A23270">
            <v>2020</v>
          </cell>
          <cell r="B23270" t="str">
            <v>Tabasco</v>
          </cell>
          <cell r="F23270">
            <v>1323</v>
          </cell>
        </row>
        <row r="23271">
          <cell r="A23271">
            <v>2020</v>
          </cell>
          <cell r="B23271" t="str">
            <v>Tabasco</v>
          </cell>
          <cell r="F23271">
            <v>1544</v>
          </cell>
        </row>
        <row r="23272">
          <cell r="A23272">
            <v>2020</v>
          </cell>
          <cell r="B23272" t="str">
            <v>Tabasco</v>
          </cell>
          <cell r="F23272">
            <v>1168</v>
          </cell>
        </row>
        <row r="23273">
          <cell r="A23273">
            <v>2020</v>
          </cell>
          <cell r="B23273" t="str">
            <v>Tabasco</v>
          </cell>
          <cell r="F23273">
            <v>1370</v>
          </cell>
        </row>
        <row r="23274">
          <cell r="A23274">
            <v>2020</v>
          </cell>
          <cell r="B23274" t="str">
            <v>Tabasco</v>
          </cell>
          <cell r="F23274">
            <v>1023</v>
          </cell>
        </row>
        <row r="23275">
          <cell r="A23275">
            <v>2020</v>
          </cell>
          <cell r="B23275" t="str">
            <v>Tabasco</v>
          </cell>
          <cell r="F23275">
            <v>1207</v>
          </cell>
        </row>
        <row r="23276">
          <cell r="A23276">
            <v>2020</v>
          </cell>
          <cell r="B23276" t="str">
            <v>Tabasco</v>
          </cell>
          <cell r="F23276">
            <v>888</v>
          </cell>
        </row>
        <row r="23277">
          <cell r="A23277">
            <v>2020</v>
          </cell>
          <cell r="B23277" t="str">
            <v>Tabasco</v>
          </cell>
          <cell r="F23277">
            <v>1056</v>
          </cell>
        </row>
        <row r="23278">
          <cell r="A23278">
            <v>2020</v>
          </cell>
          <cell r="B23278" t="str">
            <v>Tabasco</v>
          </cell>
          <cell r="F23278">
            <v>763</v>
          </cell>
        </row>
        <row r="23279">
          <cell r="A23279">
            <v>2020</v>
          </cell>
          <cell r="B23279" t="str">
            <v>Tabasco</v>
          </cell>
          <cell r="F23279">
            <v>916</v>
          </cell>
        </row>
        <row r="23280">
          <cell r="A23280">
            <v>2020</v>
          </cell>
          <cell r="B23280" t="str">
            <v>Tabasco</v>
          </cell>
          <cell r="F23280">
            <v>646</v>
          </cell>
        </row>
        <row r="23281">
          <cell r="A23281">
            <v>2020</v>
          </cell>
          <cell r="B23281" t="str">
            <v>Tabasco</v>
          </cell>
          <cell r="F23281">
            <v>784</v>
          </cell>
        </row>
        <row r="23282">
          <cell r="A23282">
            <v>2020</v>
          </cell>
          <cell r="B23282" t="str">
            <v>Tabasco</v>
          </cell>
          <cell r="F23282">
            <v>538</v>
          </cell>
        </row>
        <row r="23283">
          <cell r="A23283">
            <v>2020</v>
          </cell>
          <cell r="B23283" t="str">
            <v>Tabasco</v>
          </cell>
          <cell r="F23283">
            <v>662</v>
          </cell>
        </row>
        <row r="23284">
          <cell r="A23284">
            <v>2020</v>
          </cell>
          <cell r="B23284" t="str">
            <v>Tabasco</v>
          </cell>
          <cell r="F23284">
            <v>441</v>
          </cell>
        </row>
        <row r="23285">
          <cell r="A23285">
            <v>2020</v>
          </cell>
          <cell r="B23285" t="str">
            <v>Tabasco</v>
          </cell>
          <cell r="F23285">
            <v>550</v>
          </cell>
        </row>
        <row r="23286">
          <cell r="A23286">
            <v>2020</v>
          </cell>
          <cell r="B23286" t="str">
            <v>Tabasco</v>
          </cell>
          <cell r="F23286">
            <v>356</v>
          </cell>
        </row>
        <row r="23287">
          <cell r="A23287">
            <v>2020</v>
          </cell>
          <cell r="B23287" t="str">
            <v>Tabasco</v>
          </cell>
          <cell r="F23287">
            <v>453</v>
          </cell>
        </row>
        <row r="23288">
          <cell r="A23288">
            <v>2020</v>
          </cell>
          <cell r="B23288" t="str">
            <v>Tabasco</v>
          </cell>
          <cell r="F23288">
            <v>282</v>
          </cell>
        </row>
        <row r="23289">
          <cell r="A23289">
            <v>2020</v>
          </cell>
          <cell r="B23289" t="str">
            <v>Tabasco</v>
          </cell>
          <cell r="F23289">
            <v>367</v>
          </cell>
        </row>
        <row r="23290">
          <cell r="A23290">
            <v>2020</v>
          </cell>
          <cell r="B23290" t="str">
            <v>Tabasco</v>
          </cell>
          <cell r="F23290">
            <v>220</v>
          </cell>
        </row>
        <row r="23291">
          <cell r="A23291">
            <v>2020</v>
          </cell>
          <cell r="B23291" t="str">
            <v>Tabasco</v>
          </cell>
          <cell r="F23291">
            <v>293</v>
          </cell>
        </row>
        <row r="23292">
          <cell r="A23292">
            <v>2020</v>
          </cell>
          <cell r="B23292" t="str">
            <v>Tabasco</v>
          </cell>
          <cell r="F23292">
            <v>170</v>
          </cell>
        </row>
        <row r="23293">
          <cell r="A23293">
            <v>2020</v>
          </cell>
          <cell r="B23293" t="str">
            <v>Tabasco</v>
          </cell>
          <cell r="F23293">
            <v>231</v>
          </cell>
        </row>
        <row r="23294">
          <cell r="A23294">
            <v>2020</v>
          </cell>
          <cell r="B23294" t="str">
            <v>Tabasco</v>
          </cell>
          <cell r="F23294">
            <v>128</v>
          </cell>
        </row>
        <row r="23295">
          <cell r="A23295">
            <v>2020</v>
          </cell>
          <cell r="B23295" t="str">
            <v>Tabasco</v>
          </cell>
          <cell r="F23295">
            <v>178</v>
          </cell>
        </row>
        <row r="23296">
          <cell r="A23296">
            <v>2020</v>
          </cell>
          <cell r="B23296" t="str">
            <v>Tabasco</v>
          </cell>
          <cell r="F23296">
            <v>94</v>
          </cell>
        </row>
        <row r="23297">
          <cell r="A23297">
            <v>2020</v>
          </cell>
          <cell r="B23297" t="str">
            <v>Tabasco</v>
          </cell>
          <cell r="F23297">
            <v>135</v>
          </cell>
        </row>
        <row r="23298">
          <cell r="A23298">
            <v>2020</v>
          </cell>
          <cell r="B23298" t="str">
            <v>Tabasco</v>
          </cell>
          <cell r="F23298">
            <v>68</v>
          </cell>
        </row>
        <row r="23299">
          <cell r="A23299">
            <v>2020</v>
          </cell>
          <cell r="B23299" t="str">
            <v>Tabasco</v>
          </cell>
          <cell r="F23299">
            <v>99</v>
          </cell>
        </row>
        <row r="23300">
          <cell r="A23300">
            <v>2020</v>
          </cell>
          <cell r="B23300" t="str">
            <v>Tabasco</v>
          </cell>
          <cell r="F23300">
            <v>48</v>
          </cell>
        </row>
        <row r="23301">
          <cell r="A23301">
            <v>2020</v>
          </cell>
          <cell r="B23301" t="str">
            <v>Tabasco</v>
          </cell>
          <cell r="F23301">
            <v>71</v>
          </cell>
        </row>
        <row r="23302">
          <cell r="A23302">
            <v>2020</v>
          </cell>
          <cell r="B23302" t="str">
            <v>Tabasco</v>
          </cell>
          <cell r="F23302">
            <v>33</v>
          </cell>
        </row>
        <row r="23303">
          <cell r="A23303">
            <v>2020</v>
          </cell>
          <cell r="B23303" t="str">
            <v>Tabasco</v>
          </cell>
          <cell r="F23303">
            <v>50</v>
          </cell>
        </row>
        <row r="23304">
          <cell r="A23304">
            <v>2020</v>
          </cell>
          <cell r="B23304" t="str">
            <v>Tabasco</v>
          </cell>
          <cell r="F23304">
            <v>22</v>
          </cell>
        </row>
        <row r="23305">
          <cell r="A23305">
            <v>2020</v>
          </cell>
          <cell r="B23305" t="str">
            <v>Tabasco</v>
          </cell>
          <cell r="F23305">
            <v>34</v>
          </cell>
        </row>
        <row r="23306">
          <cell r="A23306">
            <v>2020</v>
          </cell>
          <cell r="B23306" t="str">
            <v>Tabasco</v>
          </cell>
          <cell r="F23306">
            <v>14</v>
          </cell>
        </row>
        <row r="23307">
          <cell r="A23307">
            <v>2020</v>
          </cell>
          <cell r="B23307" t="str">
            <v>Tabasco</v>
          </cell>
          <cell r="F23307">
            <v>22</v>
          </cell>
        </row>
        <row r="23308">
          <cell r="A23308">
            <v>2020</v>
          </cell>
          <cell r="B23308" t="str">
            <v>Tabasco</v>
          </cell>
          <cell r="F23308">
            <v>8</v>
          </cell>
        </row>
        <row r="23309">
          <cell r="A23309">
            <v>2020</v>
          </cell>
          <cell r="B23309" t="str">
            <v>Tabasco</v>
          </cell>
          <cell r="F23309">
            <v>14</v>
          </cell>
        </row>
        <row r="23310">
          <cell r="A23310">
            <v>2020</v>
          </cell>
          <cell r="B23310" t="str">
            <v>Tabasco</v>
          </cell>
          <cell r="F23310">
            <v>5</v>
          </cell>
        </row>
        <row r="23311">
          <cell r="A23311">
            <v>2020</v>
          </cell>
          <cell r="B23311" t="str">
            <v>Tabasco</v>
          </cell>
          <cell r="F23311">
            <v>8</v>
          </cell>
        </row>
        <row r="23312">
          <cell r="A23312">
            <v>2020</v>
          </cell>
          <cell r="B23312" t="str">
            <v>Tabasco</v>
          </cell>
          <cell r="F23312">
            <v>3</v>
          </cell>
        </row>
        <row r="23313">
          <cell r="A23313">
            <v>2020</v>
          </cell>
          <cell r="B23313" t="str">
            <v>Tabasco</v>
          </cell>
          <cell r="F23313">
            <v>5</v>
          </cell>
        </row>
        <row r="23314">
          <cell r="A23314">
            <v>2020</v>
          </cell>
          <cell r="B23314" t="str">
            <v>Tabasco</v>
          </cell>
          <cell r="F23314">
            <v>2</v>
          </cell>
        </row>
        <row r="23315">
          <cell r="A23315">
            <v>2020</v>
          </cell>
          <cell r="B23315" t="str">
            <v>Tabasco</v>
          </cell>
          <cell r="F23315">
            <v>3</v>
          </cell>
        </row>
        <row r="23316">
          <cell r="A23316">
            <v>2020</v>
          </cell>
          <cell r="B23316" t="str">
            <v>Tabasco</v>
          </cell>
          <cell r="F23316">
            <v>1</v>
          </cell>
        </row>
        <row r="23317">
          <cell r="A23317">
            <v>2020</v>
          </cell>
          <cell r="B23317" t="str">
            <v>Tabasco</v>
          </cell>
          <cell r="F23317">
            <v>2</v>
          </cell>
        </row>
        <row r="23318">
          <cell r="A23318">
            <v>2020</v>
          </cell>
          <cell r="B23318" t="str">
            <v>Tabasco</v>
          </cell>
          <cell r="F23318">
            <v>0</v>
          </cell>
        </row>
        <row r="23319">
          <cell r="A23319">
            <v>2020</v>
          </cell>
          <cell r="B23319" t="str">
            <v>Tabasco</v>
          </cell>
          <cell r="F23319">
            <v>1</v>
          </cell>
        </row>
        <row r="23320">
          <cell r="A23320">
            <v>2020</v>
          </cell>
          <cell r="B23320" t="str">
            <v>Tabasco</v>
          </cell>
          <cell r="F23320">
            <v>0</v>
          </cell>
        </row>
        <row r="23321">
          <cell r="A23321">
            <v>2020</v>
          </cell>
          <cell r="B23321" t="str">
            <v>Tabasco</v>
          </cell>
          <cell r="F23321">
            <v>0</v>
          </cell>
        </row>
        <row r="23322">
          <cell r="A23322">
            <v>2021</v>
          </cell>
          <cell r="B23322" t="str">
            <v>Tabasco</v>
          </cell>
          <cell r="F23322">
            <v>23082</v>
          </cell>
        </row>
        <row r="23323">
          <cell r="A23323">
            <v>2021</v>
          </cell>
          <cell r="B23323" t="str">
            <v>Tabasco</v>
          </cell>
          <cell r="F23323">
            <v>22249</v>
          </cell>
        </row>
        <row r="23324">
          <cell r="A23324">
            <v>2021</v>
          </cell>
          <cell r="B23324" t="str">
            <v>Tabasco</v>
          </cell>
          <cell r="F23324">
            <v>23133</v>
          </cell>
        </row>
        <row r="23325">
          <cell r="A23325">
            <v>2021</v>
          </cell>
          <cell r="B23325" t="str">
            <v>Tabasco</v>
          </cell>
          <cell r="F23325">
            <v>22311</v>
          </cell>
        </row>
        <row r="23326">
          <cell r="A23326">
            <v>2021</v>
          </cell>
          <cell r="B23326" t="str">
            <v>Tabasco</v>
          </cell>
          <cell r="F23326">
            <v>23220</v>
          </cell>
        </row>
        <row r="23327">
          <cell r="A23327">
            <v>2021</v>
          </cell>
          <cell r="B23327" t="str">
            <v>Tabasco</v>
          </cell>
          <cell r="F23327">
            <v>22400</v>
          </cell>
        </row>
        <row r="23328">
          <cell r="A23328">
            <v>2021</v>
          </cell>
          <cell r="B23328" t="str">
            <v>Tabasco</v>
          </cell>
          <cell r="F23328">
            <v>23308</v>
          </cell>
        </row>
        <row r="23329">
          <cell r="A23329">
            <v>2021</v>
          </cell>
          <cell r="B23329" t="str">
            <v>Tabasco</v>
          </cell>
          <cell r="F23329">
            <v>22488</v>
          </cell>
        </row>
        <row r="23330">
          <cell r="A23330">
            <v>2021</v>
          </cell>
          <cell r="B23330" t="str">
            <v>Tabasco</v>
          </cell>
          <cell r="F23330">
            <v>23395</v>
          </cell>
        </row>
        <row r="23331">
          <cell r="A23331">
            <v>2021</v>
          </cell>
          <cell r="B23331" t="str">
            <v>Tabasco</v>
          </cell>
          <cell r="F23331">
            <v>22576</v>
          </cell>
        </row>
        <row r="23332">
          <cell r="A23332">
            <v>2021</v>
          </cell>
          <cell r="B23332" t="str">
            <v>Tabasco</v>
          </cell>
          <cell r="F23332">
            <v>23841</v>
          </cell>
        </row>
        <row r="23333">
          <cell r="A23333">
            <v>2021</v>
          </cell>
          <cell r="B23333" t="str">
            <v>Tabasco</v>
          </cell>
          <cell r="F23333">
            <v>22830</v>
          </cell>
        </row>
        <row r="23334">
          <cell r="A23334">
            <v>2021</v>
          </cell>
          <cell r="B23334" t="str">
            <v>Tabasco</v>
          </cell>
          <cell r="F23334">
            <v>24216</v>
          </cell>
        </row>
        <row r="23335">
          <cell r="A23335">
            <v>2021</v>
          </cell>
          <cell r="B23335" t="str">
            <v>Tabasco</v>
          </cell>
          <cell r="F23335">
            <v>22994</v>
          </cell>
        </row>
        <row r="23336">
          <cell r="A23336">
            <v>2021</v>
          </cell>
          <cell r="B23336" t="str">
            <v>Tabasco</v>
          </cell>
          <cell r="F23336">
            <v>24228</v>
          </cell>
        </row>
        <row r="23337">
          <cell r="A23337">
            <v>2021</v>
          </cell>
          <cell r="B23337" t="str">
            <v>Tabasco</v>
          </cell>
          <cell r="F23337">
            <v>22989</v>
          </cell>
        </row>
        <row r="23338">
          <cell r="A23338">
            <v>2021</v>
          </cell>
          <cell r="B23338" t="str">
            <v>Tabasco</v>
          </cell>
          <cell r="F23338">
            <v>24167</v>
          </cell>
        </row>
        <row r="23339">
          <cell r="A23339">
            <v>2021</v>
          </cell>
          <cell r="B23339" t="str">
            <v>Tabasco</v>
          </cell>
          <cell r="F23339">
            <v>22940</v>
          </cell>
        </row>
        <row r="23340">
          <cell r="A23340">
            <v>2021</v>
          </cell>
          <cell r="B23340" t="str">
            <v>Tabasco</v>
          </cell>
          <cell r="F23340">
            <v>24071</v>
          </cell>
        </row>
        <row r="23341">
          <cell r="A23341">
            <v>2021</v>
          </cell>
          <cell r="B23341" t="str">
            <v>Tabasco</v>
          </cell>
          <cell r="F23341">
            <v>22866</v>
          </cell>
        </row>
        <row r="23342">
          <cell r="A23342">
            <v>2021</v>
          </cell>
          <cell r="B23342" t="str">
            <v>Tabasco</v>
          </cell>
          <cell r="F23342">
            <v>23934</v>
          </cell>
        </row>
        <row r="23343">
          <cell r="A23343">
            <v>2021</v>
          </cell>
          <cell r="B23343" t="str">
            <v>Tabasco</v>
          </cell>
          <cell r="F23343">
            <v>22769</v>
          </cell>
        </row>
        <row r="23344">
          <cell r="A23344">
            <v>2021</v>
          </cell>
          <cell r="B23344" t="str">
            <v>Tabasco</v>
          </cell>
          <cell r="F23344">
            <v>23777</v>
          </cell>
        </row>
        <row r="23345">
          <cell r="A23345">
            <v>2021</v>
          </cell>
          <cell r="B23345" t="str">
            <v>Tabasco</v>
          </cell>
          <cell r="F23345">
            <v>22651</v>
          </cell>
        </row>
        <row r="23346">
          <cell r="A23346">
            <v>2021</v>
          </cell>
          <cell r="B23346" t="str">
            <v>Tabasco</v>
          </cell>
          <cell r="F23346">
            <v>23616</v>
          </cell>
        </row>
        <row r="23347">
          <cell r="A23347">
            <v>2021</v>
          </cell>
          <cell r="B23347" t="str">
            <v>Tabasco</v>
          </cell>
          <cell r="F23347">
            <v>22541</v>
          </cell>
        </row>
        <row r="23348">
          <cell r="A23348">
            <v>2021</v>
          </cell>
          <cell r="B23348" t="str">
            <v>Tabasco</v>
          </cell>
          <cell r="F23348">
            <v>23442</v>
          </cell>
        </row>
        <row r="23349">
          <cell r="A23349">
            <v>2021</v>
          </cell>
          <cell r="B23349" t="str">
            <v>Tabasco</v>
          </cell>
          <cell r="F23349">
            <v>22435</v>
          </cell>
        </row>
        <row r="23350">
          <cell r="A23350">
            <v>2021</v>
          </cell>
          <cell r="B23350" t="str">
            <v>Tabasco</v>
          </cell>
          <cell r="F23350">
            <v>23272</v>
          </cell>
        </row>
        <row r="23351">
          <cell r="A23351">
            <v>2021</v>
          </cell>
          <cell r="B23351" t="str">
            <v>Tabasco</v>
          </cell>
          <cell r="F23351">
            <v>22323</v>
          </cell>
        </row>
        <row r="23352">
          <cell r="A23352">
            <v>2021</v>
          </cell>
          <cell r="B23352" t="str">
            <v>Tabasco</v>
          </cell>
          <cell r="F23352">
            <v>23097</v>
          </cell>
        </row>
        <row r="23353">
          <cell r="A23353">
            <v>2021</v>
          </cell>
          <cell r="B23353" t="str">
            <v>Tabasco</v>
          </cell>
          <cell r="F23353">
            <v>22214</v>
          </cell>
        </row>
        <row r="23354">
          <cell r="A23354">
            <v>2021</v>
          </cell>
          <cell r="B23354" t="str">
            <v>Tabasco</v>
          </cell>
          <cell r="F23354">
            <v>22895</v>
          </cell>
        </row>
        <row r="23355">
          <cell r="A23355">
            <v>2021</v>
          </cell>
          <cell r="B23355" t="str">
            <v>Tabasco</v>
          </cell>
          <cell r="F23355">
            <v>22108</v>
          </cell>
        </row>
        <row r="23356">
          <cell r="A23356">
            <v>2021</v>
          </cell>
          <cell r="B23356" t="str">
            <v>Tabasco</v>
          </cell>
          <cell r="F23356">
            <v>22642</v>
          </cell>
        </row>
        <row r="23357">
          <cell r="A23357">
            <v>2021</v>
          </cell>
          <cell r="B23357" t="str">
            <v>Tabasco</v>
          </cell>
          <cell r="F23357">
            <v>21967</v>
          </cell>
        </row>
        <row r="23358">
          <cell r="A23358">
            <v>2021</v>
          </cell>
          <cell r="B23358" t="str">
            <v>Tabasco</v>
          </cell>
          <cell r="F23358">
            <v>22345</v>
          </cell>
        </row>
        <row r="23359">
          <cell r="A23359">
            <v>2021</v>
          </cell>
          <cell r="B23359" t="str">
            <v>Tabasco</v>
          </cell>
          <cell r="F23359">
            <v>21798</v>
          </cell>
        </row>
        <row r="23360">
          <cell r="A23360">
            <v>2021</v>
          </cell>
          <cell r="B23360" t="str">
            <v>Tabasco</v>
          </cell>
          <cell r="F23360">
            <v>22066</v>
          </cell>
        </row>
        <row r="23361">
          <cell r="A23361">
            <v>2021</v>
          </cell>
          <cell r="B23361" t="str">
            <v>Tabasco</v>
          </cell>
          <cell r="F23361">
            <v>21648</v>
          </cell>
        </row>
        <row r="23362">
          <cell r="A23362">
            <v>2021</v>
          </cell>
          <cell r="B23362" t="str">
            <v>Tabasco</v>
          </cell>
          <cell r="F23362">
            <v>21822</v>
          </cell>
        </row>
        <row r="23363">
          <cell r="A23363">
            <v>2021</v>
          </cell>
          <cell r="B23363" t="str">
            <v>Tabasco</v>
          </cell>
          <cell r="F23363">
            <v>21534</v>
          </cell>
        </row>
        <row r="23364">
          <cell r="A23364">
            <v>2021</v>
          </cell>
          <cell r="B23364" t="str">
            <v>Tabasco</v>
          </cell>
          <cell r="F23364">
            <v>21630</v>
          </cell>
        </row>
        <row r="23365">
          <cell r="A23365">
            <v>2021</v>
          </cell>
          <cell r="B23365" t="str">
            <v>Tabasco</v>
          </cell>
          <cell r="F23365">
            <v>21451</v>
          </cell>
        </row>
        <row r="23366">
          <cell r="A23366">
            <v>2021</v>
          </cell>
          <cell r="B23366" t="str">
            <v>Tabasco</v>
          </cell>
          <cell r="F23366">
            <v>21505</v>
          </cell>
        </row>
        <row r="23367">
          <cell r="A23367">
            <v>2021</v>
          </cell>
          <cell r="B23367" t="str">
            <v>Tabasco</v>
          </cell>
          <cell r="F23367">
            <v>21389</v>
          </cell>
        </row>
        <row r="23368">
          <cell r="A23368">
            <v>2021</v>
          </cell>
          <cell r="B23368" t="str">
            <v>Tabasco</v>
          </cell>
          <cell r="F23368">
            <v>21429</v>
          </cell>
        </row>
        <row r="23369">
          <cell r="A23369">
            <v>2021</v>
          </cell>
          <cell r="B23369" t="str">
            <v>Tabasco</v>
          </cell>
          <cell r="F23369">
            <v>21363</v>
          </cell>
        </row>
        <row r="23370">
          <cell r="A23370">
            <v>2021</v>
          </cell>
          <cell r="B23370" t="str">
            <v>Tabasco</v>
          </cell>
          <cell r="F23370">
            <v>21385</v>
          </cell>
        </row>
        <row r="23371">
          <cell r="A23371">
            <v>2021</v>
          </cell>
          <cell r="B23371" t="str">
            <v>Tabasco</v>
          </cell>
          <cell r="F23371">
            <v>21393</v>
          </cell>
        </row>
        <row r="23372">
          <cell r="A23372">
            <v>2021</v>
          </cell>
          <cell r="B23372" t="str">
            <v>Tabasco</v>
          </cell>
          <cell r="F23372">
            <v>21390</v>
          </cell>
        </row>
        <row r="23373">
          <cell r="A23373">
            <v>2021</v>
          </cell>
          <cell r="B23373" t="str">
            <v>Tabasco</v>
          </cell>
          <cell r="F23373">
            <v>21488</v>
          </cell>
        </row>
        <row r="23374">
          <cell r="A23374">
            <v>2021</v>
          </cell>
          <cell r="B23374" t="str">
            <v>Tabasco</v>
          </cell>
          <cell r="F23374">
            <v>21425</v>
          </cell>
        </row>
        <row r="23375">
          <cell r="A23375">
            <v>2021</v>
          </cell>
          <cell r="B23375" t="str">
            <v>Tabasco</v>
          </cell>
          <cell r="F23375">
            <v>21606</v>
          </cell>
        </row>
        <row r="23376">
          <cell r="A23376">
            <v>2021</v>
          </cell>
          <cell r="B23376" t="str">
            <v>Tabasco</v>
          </cell>
          <cell r="F23376">
            <v>21416</v>
          </cell>
        </row>
        <row r="23377">
          <cell r="A23377">
            <v>2021</v>
          </cell>
          <cell r="B23377" t="str">
            <v>Tabasco</v>
          </cell>
          <cell r="F23377">
            <v>21675</v>
          </cell>
        </row>
        <row r="23378">
          <cell r="A23378">
            <v>2021</v>
          </cell>
          <cell r="B23378" t="str">
            <v>Tabasco</v>
          </cell>
          <cell r="F23378">
            <v>21330</v>
          </cell>
        </row>
        <row r="23379">
          <cell r="A23379">
            <v>2021</v>
          </cell>
          <cell r="B23379" t="str">
            <v>Tabasco</v>
          </cell>
          <cell r="F23379">
            <v>21691</v>
          </cell>
        </row>
        <row r="23380">
          <cell r="A23380">
            <v>2021</v>
          </cell>
          <cell r="B23380" t="str">
            <v>Tabasco</v>
          </cell>
          <cell r="F23380">
            <v>21162</v>
          </cell>
        </row>
        <row r="23381">
          <cell r="A23381">
            <v>2021</v>
          </cell>
          <cell r="B23381" t="str">
            <v>Tabasco</v>
          </cell>
          <cell r="F23381">
            <v>21670</v>
          </cell>
        </row>
        <row r="23382">
          <cell r="A23382">
            <v>2021</v>
          </cell>
          <cell r="B23382" t="str">
            <v>Tabasco</v>
          </cell>
          <cell r="F23382">
            <v>20887</v>
          </cell>
        </row>
        <row r="23383">
          <cell r="A23383">
            <v>2021</v>
          </cell>
          <cell r="B23383" t="str">
            <v>Tabasco</v>
          </cell>
          <cell r="F23383">
            <v>21589</v>
          </cell>
        </row>
        <row r="23384">
          <cell r="A23384">
            <v>2021</v>
          </cell>
          <cell r="B23384" t="str">
            <v>Tabasco</v>
          </cell>
          <cell r="F23384">
            <v>20530</v>
          </cell>
        </row>
        <row r="23385">
          <cell r="A23385">
            <v>2021</v>
          </cell>
          <cell r="B23385" t="str">
            <v>Tabasco</v>
          </cell>
          <cell r="F23385">
            <v>21450</v>
          </cell>
        </row>
        <row r="23386">
          <cell r="A23386">
            <v>2021</v>
          </cell>
          <cell r="B23386" t="str">
            <v>Tabasco</v>
          </cell>
          <cell r="F23386">
            <v>20153</v>
          </cell>
        </row>
        <row r="23387">
          <cell r="A23387">
            <v>2021</v>
          </cell>
          <cell r="B23387" t="str">
            <v>Tabasco</v>
          </cell>
          <cell r="F23387">
            <v>21303</v>
          </cell>
        </row>
        <row r="23388">
          <cell r="A23388">
            <v>2021</v>
          </cell>
          <cell r="B23388" t="str">
            <v>Tabasco</v>
          </cell>
          <cell r="F23388">
            <v>19764</v>
          </cell>
        </row>
        <row r="23389">
          <cell r="A23389">
            <v>2021</v>
          </cell>
          <cell r="B23389" t="str">
            <v>Tabasco</v>
          </cell>
          <cell r="F23389">
            <v>21152</v>
          </cell>
        </row>
        <row r="23390">
          <cell r="A23390">
            <v>2021</v>
          </cell>
          <cell r="B23390" t="str">
            <v>Tabasco</v>
          </cell>
          <cell r="F23390">
            <v>19349</v>
          </cell>
        </row>
        <row r="23391">
          <cell r="A23391">
            <v>2021</v>
          </cell>
          <cell r="B23391" t="str">
            <v>Tabasco</v>
          </cell>
          <cell r="F23391">
            <v>20968</v>
          </cell>
        </row>
        <row r="23392">
          <cell r="A23392">
            <v>2021</v>
          </cell>
          <cell r="B23392" t="str">
            <v>Tabasco</v>
          </cell>
          <cell r="F23392">
            <v>18925</v>
          </cell>
        </row>
        <row r="23393">
          <cell r="A23393">
            <v>2021</v>
          </cell>
          <cell r="B23393" t="str">
            <v>Tabasco</v>
          </cell>
          <cell r="F23393">
            <v>20756</v>
          </cell>
        </row>
        <row r="23394">
          <cell r="A23394">
            <v>2021</v>
          </cell>
          <cell r="B23394" t="str">
            <v>Tabasco</v>
          </cell>
          <cell r="F23394">
            <v>18487</v>
          </cell>
        </row>
        <row r="23395">
          <cell r="A23395">
            <v>2021</v>
          </cell>
          <cell r="B23395" t="str">
            <v>Tabasco</v>
          </cell>
          <cell r="F23395">
            <v>20515</v>
          </cell>
        </row>
        <row r="23396">
          <cell r="A23396">
            <v>2021</v>
          </cell>
          <cell r="B23396" t="str">
            <v>Tabasco</v>
          </cell>
          <cell r="F23396">
            <v>18027</v>
          </cell>
        </row>
        <row r="23397">
          <cell r="A23397">
            <v>2021</v>
          </cell>
          <cell r="B23397" t="str">
            <v>Tabasco</v>
          </cell>
          <cell r="F23397">
            <v>20243</v>
          </cell>
        </row>
        <row r="23398">
          <cell r="A23398">
            <v>2021</v>
          </cell>
          <cell r="B23398" t="str">
            <v>Tabasco</v>
          </cell>
          <cell r="F23398">
            <v>17569</v>
          </cell>
        </row>
        <row r="23399">
          <cell r="A23399">
            <v>2021</v>
          </cell>
          <cell r="B23399" t="str">
            <v>Tabasco</v>
          </cell>
          <cell r="F23399">
            <v>19951</v>
          </cell>
        </row>
        <row r="23400">
          <cell r="A23400">
            <v>2021</v>
          </cell>
          <cell r="B23400" t="str">
            <v>Tabasco</v>
          </cell>
          <cell r="F23400">
            <v>17130</v>
          </cell>
        </row>
        <row r="23401">
          <cell r="A23401">
            <v>2021</v>
          </cell>
          <cell r="B23401" t="str">
            <v>Tabasco</v>
          </cell>
          <cell r="F23401">
            <v>19644</v>
          </cell>
        </row>
        <row r="23402">
          <cell r="A23402">
            <v>2021</v>
          </cell>
          <cell r="B23402" t="str">
            <v>Tabasco</v>
          </cell>
          <cell r="F23402">
            <v>16727</v>
          </cell>
        </row>
        <row r="23403">
          <cell r="A23403">
            <v>2021</v>
          </cell>
          <cell r="B23403" t="str">
            <v>Tabasco</v>
          </cell>
          <cell r="F23403">
            <v>19322</v>
          </cell>
        </row>
        <row r="23404">
          <cell r="A23404">
            <v>2021</v>
          </cell>
          <cell r="B23404" t="str">
            <v>Tabasco</v>
          </cell>
          <cell r="F23404">
            <v>16372</v>
          </cell>
        </row>
        <row r="23405">
          <cell r="A23405">
            <v>2021</v>
          </cell>
          <cell r="B23405" t="str">
            <v>Tabasco</v>
          </cell>
          <cell r="F23405">
            <v>19002</v>
          </cell>
        </row>
        <row r="23406">
          <cell r="A23406">
            <v>2021</v>
          </cell>
          <cell r="B23406" t="str">
            <v>Tabasco</v>
          </cell>
          <cell r="F23406">
            <v>16078</v>
          </cell>
        </row>
        <row r="23407">
          <cell r="A23407">
            <v>2021</v>
          </cell>
          <cell r="B23407" t="str">
            <v>Tabasco</v>
          </cell>
          <cell r="F23407">
            <v>18684</v>
          </cell>
        </row>
        <row r="23408">
          <cell r="A23408">
            <v>2021</v>
          </cell>
          <cell r="B23408" t="str">
            <v>Tabasco</v>
          </cell>
          <cell r="F23408">
            <v>15842</v>
          </cell>
        </row>
        <row r="23409">
          <cell r="A23409">
            <v>2021</v>
          </cell>
          <cell r="B23409" t="str">
            <v>Tabasco</v>
          </cell>
          <cell r="F23409">
            <v>18372</v>
          </cell>
        </row>
        <row r="23410">
          <cell r="A23410">
            <v>2021</v>
          </cell>
          <cell r="B23410" t="str">
            <v>Tabasco</v>
          </cell>
          <cell r="F23410">
            <v>15662</v>
          </cell>
        </row>
        <row r="23411">
          <cell r="A23411">
            <v>2021</v>
          </cell>
          <cell r="B23411" t="str">
            <v>Tabasco</v>
          </cell>
          <cell r="F23411">
            <v>18070</v>
          </cell>
        </row>
        <row r="23412">
          <cell r="A23412">
            <v>2021</v>
          </cell>
          <cell r="B23412" t="str">
            <v>Tabasco</v>
          </cell>
          <cell r="F23412">
            <v>15527</v>
          </cell>
        </row>
        <row r="23413">
          <cell r="A23413">
            <v>2021</v>
          </cell>
          <cell r="B23413" t="str">
            <v>Tabasco</v>
          </cell>
          <cell r="F23413">
            <v>17767</v>
          </cell>
        </row>
        <row r="23414">
          <cell r="A23414">
            <v>2021</v>
          </cell>
          <cell r="B23414" t="str">
            <v>Tabasco</v>
          </cell>
          <cell r="F23414">
            <v>15373</v>
          </cell>
        </row>
        <row r="23415">
          <cell r="A23415">
            <v>2021</v>
          </cell>
          <cell r="B23415" t="str">
            <v>Tabasco</v>
          </cell>
          <cell r="F23415">
            <v>17410</v>
          </cell>
        </row>
        <row r="23416">
          <cell r="A23416">
            <v>2021</v>
          </cell>
          <cell r="B23416" t="str">
            <v>Tabasco</v>
          </cell>
          <cell r="F23416">
            <v>15161</v>
          </cell>
        </row>
        <row r="23417">
          <cell r="A23417">
            <v>2021</v>
          </cell>
          <cell r="B23417" t="str">
            <v>Tabasco</v>
          </cell>
          <cell r="F23417">
            <v>16975</v>
          </cell>
        </row>
        <row r="23418">
          <cell r="A23418">
            <v>2021</v>
          </cell>
          <cell r="B23418" t="str">
            <v>Tabasco</v>
          </cell>
          <cell r="F23418">
            <v>14896</v>
          </cell>
        </row>
        <row r="23419">
          <cell r="A23419">
            <v>2021</v>
          </cell>
          <cell r="B23419" t="str">
            <v>Tabasco</v>
          </cell>
          <cell r="F23419">
            <v>16490</v>
          </cell>
        </row>
        <row r="23420">
          <cell r="A23420">
            <v>2021</v>
          </cell>
          <cell r="B23420" t="str">
            <v>Tabasco</v>
          </cell>
          <cell r="F23420">
            <v>14567</v>
          </cell>
        </row>
        <row r="23421">
          <cell r="A23421">
            <v>2021</v>
          </cell>
          <cell r="B23421" t="str">
            <v>Tabasco</v>
          </cell>
          <cell r="F23421">
            <v>15956</v>
          </cell>
        </row>
        <row r="23422">
          <cell r="A23422">
            <v>2021</v>
          </cell>
          <cell r="B23422" t="str">
            <v>Tabasco</v>
          </cell>
          <cell r="F23422">
            <v>14186</v>
          </cell>
        </row>
        <row r="23423">
          <cell r="A23423">
            <v>2021</v>
          </cell>
          <cell r="B23423" t="str">
            <v>Tabasco</v>
          </cell>
          <cell r="F23423">
            <v>15385</v>
          </cell>
        </row>
        <row r="23424">
          <cell r="A23424">
            <v>2021</v>
          </cell>
          <cell r="B23424" t="str">
            <v>Tabasco</v>
          </cell>
          <cell r="F23424">
            <v>13775</v>
          </cell>
        </row>
        <row r="23425">
          <cell r="A23425">
            <v>2021</v>
          </cell>
          <cell r="B23425" t="str">
            <v>Tabasco</v>
          </cell>
          <cell r="F23425">
            <v>14801</v>
          </cell>
        </row>
        <row r="23426">
          <cell r="A23426">
            <v>2021</v>
          </cell>
          <cell r="B23426" t="str">
            <v>Tabasco</v>
          </cell>
          <cell r="F23426">
            <v>13347</v>
          </cell>
        </row>
        <row r="23427">
          <cell r="A23427">
            <v>2021</v>
          </cell>
          <cell r="B23427" t="str">
            <v>Tabasco</v>
          </cell>
          <cell r="F23427">
            <v>14219</v>
          </cell>
        </row>
        <row r="23428">
          <cell r="A23428">
            <v>2021</v>
          </cell>
          <cell r="B23428" t="str">
            <v>Tabasco</v>
          </cell>
          <cell r="F23428">
            <v>12907</v>
          </cell>
        </row>
        <row r="23429">
          <cell r="A23429">
            <v>2021</v>
          </cell>
          <cell r="B23429" t="str">
            <v>Tabasco</v>
          </cell>
          <cell r="F23429">
            <v>13645</v>
          </cell>
        </row>
        <row r="23430">
          <cell r="A23430">
            <v>2021</v>
          </cell>
          <cell r="B23430" t="str">
            <v>Tabasco</v>
          </cell>
          <cell r="F23430">
            <v>12468</v>
          </cell>
        </row>
        <row r="23431">
          <cell r="A23431">
            <v>2021</v>
          </cell>
          <cell r="B23431" t="str">
            <v>Tabasco</v>
          </cell>
          <cell r="F23431">
            <v>13092</v>
          </cell>
        </row>
        <row r="23432">
          <cell r="A23432">
            <v>2021</v>
          </cell>
          <cell r="B23432" t="str">
            <v>Tabasco</v>
          </cell>
          <cell r="F23432">
            <v>12035</v>
          </cell>
        </row>
        <row r="23433">
          <cell r="A23433">
            <v>2021</v>
          </cell>
          <cell r="B23433" t="str">
            <v>Tabasco</v>
          </cell>
          <cell r="F23433">
            <v>12567</v>
          </cell>
        </row>
        <row r="23434">
          <cell r="A23434">
            <v>2021</v>
          </cell>
          <cell r="B23434" t="str">
            <v>Tabasco</v>
          </cell>
          <cell r="F23434">
            <v>11608</v>
          </cell>
        </row>
        <row r="23435">
          <cell r="A23435">
            <v>2021</v>
          </cell>
          <cell r="B23435" t="str">
            <v>Tabasco</v>
          </cell>
          <cell r="F23435">
            <v>12073</v>
          </cell>
        </row>
        <row r="23436">
          <cell r="A23436">
            <v>2021</v>
          </cell>
          <cell r="B23436" t="str">
            <v>Tabasco</v>
          </cell>
          <cell r="F23436">
            <v>11179</v>
          </cell>
        </row>
        <row r="23437">
          <cell r="A23437">
            <v>2021</v>
          </cell>
          <cell r="B23437" t="str">
            <v>Tabasco</v>
          </cell>
          <cell r="F23437">
            <v>11598</v>
          </cell>
        </row>
        <row r="23438">
          <cell r="A23438">
            <v>2021</v>
          </cell>
          <cell r="B23438" t="str">
            <v>Tabasco</v>
          </cell>
          <cell r="F23438">
            <v>10746</v>
          </cell>
        </row>
        <row r="23439">
          <cell r="A23439">
            <v>2021</v>
          </cell>
          <cell r="B23439" t="str">
            <v>Tabasco</v>
          </cell>
          <cell r="F23439">
            <v>11138</v>
          </cell>
        </row>
        <row r="23440">
          <cell r="A23440">
            <v>2021</v>
          </cell>
          <cell r="B23440" t="str">
            <v>Tabasco</v>
          </cell>
          <cell r="F23440">
            <v>10304</v>
          </cell>
        </row>
        <row r="23441">
          <cell r="A23441">
            <v>2021</v>
          </cell>
          <cell r="B23441" t="str">
            <v>Tabasco</v>
          </cell>
          <cell r="F23441">
            <v>10685</v>
          </cell>
        </row>
        <row r="23442">
          <cell r="A23442">
            <v>2021</v>
          </cell>
          <cell r="B23442" t="str">
            <v>Tabasco</v>
          </cell>
          <cell r="F23442">
            <v>9843</v>
          </cell>
        </row>
        <row r="23443">
          <cell r="A23443">
            <v>2021</v>
          </cell>
          <cell r="B23443" t="str">
            <v>Tabasco</v>
          </cell>
          <cell r="F23443">
            <v>10231</v>
          </cell>
        </row>
        <row r="23444">
          <cell r="A23444">
            <v>2021</v>
          </cell>
          <cell r="B23444" t="str">
            <v>Tabasco</v>
          </cell>
          <cell r="F23444">
            <v>9364</v>
          </cell>
        </row>
        <row r="23445">
          <cell r="A23445">
            <v>2021</v>
          </cell>
          <cell r="B23445" t="str">
            <v>Tabasco</v>
          </cell>
          <cell r="F23445">
            <v>9772</v>
          </cell>
        </row>
        <row r="23446">
          <cell r="A23446">
            <v>2021</v>
          </cell>
          <cell r="B23446" t="str">
            <v>Tabasco</v>
          </cell>
          <cell r="F23446">
            <v>8869</v>
          </cell>
        </row>
        <row r="23447">
          <cell r="A23447">
            <v>2021</v>
          </cell>
          <cell r="B23447" t="str">
            <v>Tabasco</v>
          </cell>
          <cell r="F23447">
            <v>9302</v>
          </cell>
        </row>
        <row r="23448">
          <cell r="A23448">
            <v>2021</v>
          </cell>
          <cell r="B23448" t="str">
            <v>Tabasco</v>
          </cell>
          <cell r="F23448">
            <v>8362</v>
          </cell>
        </row>
        <row r="23449">
          <cell r="A23449">
            <v>2021</v>
          </cell>
          <cell r="B23449" t="str">
            <v>Tabasco</v>
          </cell>
          <cell r="F23449">
            <v>8822</v>
          </cell>
        </row>
        <row r="23450">
          <cell r="A23450">
            <v>2021</v>
          </cell>
          <cell r="B23450" t="str">
            <v>Tabasco</v>
          </cell>
          <cell r="F23450">
            <v>7853</v>
          </cell>
        </row>
        <row r="23451">
          <cell r="A23451">
            <v>2021</v>
          </cell>
          <cell r="B23451" t="str">
            <v>Tabasco</v>
          </cell>
          <cell r="F23451">
            <v>8342</v>
          </cell>
        </row>
        <row r="23452">
          <cell r="A23452">
            <v>2021</v>
          </cell>
          <cell r="B23452" t="str">
            <v>Tabasco</v>
          </cell>
          <cell r="F23452">
            <v>7347</v>
          </cell>
        </row>
        <row r="23453">
          <cell r="A23453">
            <v>2021</v>
          </cell>
          <cell r="B23453" t="str">
            <v>Tabasco</v>
          </cell>
          <cell r="F23453">
            <v>7868</v>
          </cell>
        </row>
        <row r="23454">
          <cell r="A23454">
            <v>2021</v>
          </cell>
          <cell r="B23454" t="str">
            <v>Tabasco</v>
          </cell>
          <cell r="F23454">
            <v>6854</v>
          </cell>
        </row>
        <row r="23455">
          <cell r="A23455">
            <v>2021</v>
          </cell>
          <cell r="B23455" t="str">
            <v>Tabasco</v>
          </cell>
          <cell r="F23455">
            <v>7404</v>
          </cell>
        </row>
        <row r="23456">
          <cell r="A23456">
            <v>2021</v>
          </cell>
          <cell r="B23456" t="str">
            <v>Tabasco</v>
          </cell>
          <cell r="F23456">
            <v>6372</v>
          </cell>
        </row>
        <row r="23457">
          <cell r="A23457">
            <v>2021</v>
          </cell>
          <cell r="B23457" t="str">
            <v>Tabasco</v>
          </cell>
          <cell r="F23457">
            <v>6944</v>
          </cell>
        </row>
        <row r="23458">
          <cell r="A23458">
            <v>2021</v>
          </cell>
          <cell r="B23458" t="str">
            <v>Tabasco</v>
          </cell>
          <cell r="F23458">
            <v>5909</v>
          </cell>
        </row>
        <row r="23459">
          <cell r="A23459">
            <v>2021</v>
          </cell>
          <cell r="B23459" t="str">
            <v>Tabasco</v>
          </cell>
          <cell r="F23459">
            <v>6489</v>
          </cell>
        </row>
        <row r="23460">
          <cell r="A23460">
            <v>2021</v>
          </cell>
          <cell r="B23460" t="str">
            <v>Tabasco</v>
          </cell>
          <cell r="F23460">
            <v>5464</v>
          </cell>
        </row>
        <row r="23461">
          <cell r="A23461">
            <v>2021</v>
          </cell>
          <cell r="B23461" t="str">
            <v>Tabasco</v>
          </cell>
          <cell r="F23461">
            <v>6045</v>
          </cell>
        </row>
        <row r="23462">
          <cell r="A23462">
            <v>2021</v>
          </cell>
          <cell r="B23462" t="str">
            <v>Tabasco</v>
          </cell>
          <cell r="F23462">
            <v>5031</v>
          </cell>
        </row>
        <row r="23463">
          <cell r="A23463">
            <v>2021</v>
          </cell>
          <cell r="B23463" t="str">
            <v>Tabasco</v>
          </cell>
          <cell r="F23463">
            <v>5613</v>
          </cell>
        </row>
        <row r="23464">
          <cell r="A23464">
            <v>2021</v>
          </cell>
          <cell r="B23464" t="str">
            <v>Tabasco</v>
          </cell>
          <cell r="F23464">
            <v>4655</v>
          </cell>
        </row>
        <row r="23465">
          <cell r="A23465">
            <v>2021</v>
          </cell>
          <cell r="B23465" t="str">
            <v>Tabasco</v>
          </cell>
          <cell r="F23465">
            <v>5233</v>
          </cell>
        </row>
        <row r="23466">
          <cell r="A23466">
            <v>2021</v>
          </cell>
          <cell r="B23466" t="str">
            <v>Tabasco</v>
          </cell>
          <cell r="F23466">
            <v>4317</v>
          </cell>
        </row>
        <row r="23467">
          <cell r="A23467">
            <v>2021</v>
          </cell>
          <cell r="B23467" t="str">
            <v>Tabasco</v>
          </cell>
          <cell r="F23467">
            <v>4879</v>
          </cell>
        </row>
        <row r="23468">
          <cell r="A23468">
            <v>2021</v>
          </cell>
          <cell r="B23468" t="str">
            <v>Tabasco</v>
          </cell>
          <cell r="F23468">
            <v>3979</v>
          </cell>
        </row>
        <row r="23469">
          <cell r="A23469">
            <v>2021</v>
          </cell>
          <cell r="B23469" t="str">
            <v>Tabasco</v>
          </cell>
          <cell r="F23469">
            <v>4515</v>
          </cell>
        </row>
        <row r="23470">
          <cell r="A23470">
            <v>2021</v>
          </cell>
          <cell r="B23470" t="str">
            <v>Tabasco</v>
          </cell>
          <cell r="F23470">
            <v>3660</v>
          </cell>
        </row>
        <row r="23471">
          <cell r="A23471">
            <v>2021</v>
          </cell>
          <cell r="B23471" t="str">
            <v>Tabasco</v>
          </cell>
          <cell r="F23471">
            <v>4169</v>
          </cell>
        </row>
        <row r="23472">
          <cell r="A23472">
            <v>2021</v>
          </cell>
          <cell r="B23472" t="str">
            <v>Tabasco</v>
          </cell>
          <cell r="F23472">
            <v>3362</v>
          </cell>
        </row>
        <row r="23473">
          <cell r="A23473">
            <v>2021</v>
          </cell>
          <cell r="B23473" t="str">
            <v>Tabasco</v>
          </cell>
          <cell r="F23473">
            <v>3840</v>
          </cell>
        </row>
        <row r="23474">
          <cell r="A23474">
            <v>2021</v>
          </cell>
          <cell r="B23474" t="str">
            <v>Tabasco</v>
          </cell>
          <cell r="F23474">
            <v>3082</v>
          </cell>
        </row>
        <row r="23475">
          <cell r="A23475">
            <v>2021</v>
          </cell>
          <cell r="B23475" t="str">
            <v>Tabasco</v>
          </cell>
          <cell r="F23475">
            <v>3533</v>
          </cell>
        </row>
        <row r="23476">
          <cell r="A23476">
            <v>2021</v>
          </cell>
          <cell r="B23476" t="str">
            <v>Tabasco</v>
          </cell>
          <cell r="F23476">
            <v>2816</v>
          </cell>
        </row>
        <row r="23477">
          <cell r="A23477">
            <v>2021</v>
          </cell>
          <cell r="B23477" t="str">
            <v>Tabasco</v>
          </cell>
          <cell r="F23477">
            <v>3243</v>
          </cell>
        </row>
        <row r="23478">
          <cell r="A23478">
            <v>2021</v>
          </cell>
          <cell r="B23478" t="str">
            <v>Tabasco</v>
          </cell>
          <cell r="F23478">
            <v>2565</v>
          </cell>
        </row>
        <row r="23479">
          <cell r="A23479">
            <v>2021</v>
          </cell>
          <cell r="B23479" t="str">
            <v>Tabasco</v>
          </cell>
          <cell r="F23479">
            <v>2965</v>
          </cell>
        </row>
        <row r="23480">
          <cell r="A23480">
            <v>2021</v>
          </cell>
          <cell r="B23480" t="str">
            <v>Tabasco</v>
          </cell>
          <cell r="F23480">
            <v>2337</v>
          </cell>
        </row>
        <row r="23481">
          <cell r="A23481">
            <v>2021</v>
          </cell>
          <cell r="B23481" t="str">
            <v>Tabasco</v>
          </cell>
          <cell r="F23481">
            <v>2709</v>
          </cell>
        </row>
        <row r="23482">
          <cell r="A23482">
            <v>2021</v>
          </cell>
          <cell r="B23482" t="str">
            <v>Tabasco</v>
          </cell>
          <cell r="F23482">
            <v>2122</v>
          </cell>
        </row>
        <row r="23483">
          <cell r="A23483">
            <v>2021</v>
          </cell>
          <cell r="B23483" t="str">
            <v>Tabasco</v>
          </cell>
          <cell r="F23483">
            <v>2468</v>
          </cell>
        </row>
        <row r="23484">
          <cell r="A23484">
            <v>2021</v>
          </cell>
          <cell r="B23484" t="str">
            <v>Tabasco</v>
          </cell>
          <cell r="F23484">
            <v>1913</v>
          </cell>
        </row>
        <row r="23485">
          <cell r="A23485">
            <v>2021</v>
          </cell>
          <cell r="B23485" t="str">
            <v>Tabasco</v>
          </cell>
          <cell r="F23485">
            <v>2233</v>
          </cell>
        </row>
        <row r="23486">
          <cell r="A23486">
            <v>2021</v>
          </cell>
          <cell r="B23486" t="str">
            <v>Tabasco</v>
          </cell>
          <cell r="F23486">
            <v>1715</v>
          </cell>
        </row>
        <row r="23487">
          <cell r="A23487">
            <v>2021</v>
          </cell>
          <cell r="B23487" t="str">
            <v>Tabasco</v>
          </cell>
          <cell r="F23487">
            <v>2010</v>
          </cell>
        </row>
        <row r="23488">
          <cell r="A23488">
            <v>2021</v>
          </cell>
          <cell r="B23488" t="str">
            <v>Tabasco</v>
          </cell>
          <cell r="F23488">
            <v>1530</v>
          </cell>
        </row>
        <row r="23489">
          <cell r="A23489">
            <v>2021</v>
          </cell>
          <cell r="B23489" t="str">
            <v>Tabasco</v>
          </cell>
          <cell r="F23489">
            <v>1800</v>
          </cell>
        </row>
        <row r="23490">
          <cell r="A23490">
            <v>2021</v>
          </cell>
          <cell r="B23490" t="str">
            <v>Tabasco</v>
          </cell>
          <cell r="F23490">
            <v>1358</v>
          </cell>
        </row>
        <row r="23491">
          <cell r="A23491">
            <v>2021</v>
          </cell>
          <cell r="B23491" t="str">
            <v>Tabasco</v>
          </cell>
          <cell r="F23491">
            <v>1603</v>
          </cell>
        </row>
        <row r="23492">
          <cell r="A23492">
            <v>2021</v>
          </cell>
          <cell r="B23492" t="str">
            <v>Tabasco</v>
          </cell>
          <cell r="F23492">
            <v>1198</v>
          </cell>
        </row>
        <row r="23493">
          <cell r="A23493">
            <v>2021</v>
          </cell>
          <cell r="B23493" t="str">
            <v>Tabasco</v>
          </cell>
          <cell r="F23493">
            <v>1420</v>
          </cell>
        </row>
        <row r="23494">
          <cell r="A23494">
            <v>2021</v>
          </cell>
          <cell r="B23494" t="str">
            <v>Tabasco</v>
          </cell>
          <cell r="F23494">
            <v>1049</v>
          </cell>
        </row>
        <row r="23495">
          <cell r="A23495">
            <v>2021</v>
          </cell>
          <cell r="B23495" t="str">
            <v>Tabasco</v>
          </cell>
          <cell r="F23495">
            <v>1250</v>
          </cell>
        </row>
        <row r="23496">
          <cell r="A23496">
            <v>2021</v>
          </cell>
          <cell r="B23496" t="str">
            <v>Tabasco</v>
          </cell>
          <cell r="F23496">
            <v>911</v>
          </cell>
        </row>
        <row r="23497">
          <cell r="A23497">
            <v>2021</v>
          </cell>
          <cell r="B23497" t="str">
            <v>Tabasco</v>
          </cell>
          <cell r="F23497">
            <v>1091</v>
          </cell>
        </row>
        <row r="23498">
          <cell r="A23498">
            <v>2021</v>
          </cell>
          <cell r="B23498" t="str">
            <v>Tabasco</v>
          </cell>
          <cell r="F23498">
            <v>783</v>
          </cell>
        </row>
        <row r="23499">
          <cell r="A23499">
            <v>2021</v>
          </cell>
          <cell r="B23499" t="str">
            <v>Tabasco</v>
          </cell>
          <cell r="F23499">
            <v>946</v>
          </cell>
        </row>
        <row r="23500">
          <cell r="A23500">
            <v>2021</v>
          </cell>
          <cell r="B23500" t="str">
            <v>Tabasco</v>
          </cell>
          <cell r="F23500">
            <v>666</v>
          </cell>
        </row>
        <row r="23501">
          <cell r="A23501">
            <v>2021</v>
          </cell>
          <cell r="B23501" t="str">
            <v>Tabasco</v>
          </cell>
          <cell r="F23501">
            <v>812</v>
          </cell>
        </row>
        <row r="23502">
          <cell r="A23502">
            <v>2021</v>
          </cell>
          <cell r="B23502" t="str">
            <v>Tabasco</v>
          </cell>
          <cell r="F23502">
            <v>557</v>
          </cell>
        </row>
        <row r="23503">
          <cell r="A23503">
            <v>2021</v>
          </cell>
          <cell r="B23503" t="str">
            <v>Tabasco</v>
          </cell>
          <cell r="F23503">
            <v>688</v>
          </cell>
        </row>
        <row r="23504">
          <cell r="A23504">
            <v>2021</v>
          </cell>
          <cell r="B23504" t="str">
            <v>Tabasco</v>
          </cell>
          <cell r="F23504">
            <v>458</v>
          </cell>
        </row>
        <row r="23505">
          <cell r="A23505">
            <v>2021</v>
          </cell>
          <cell r="B23505" t="str">
            <v>Tabasco</v>
          </cell>
          <cell r="F23505">
            <v>574</v>
          </cell>
        </row>
        <row r="23506">
          <cell r="A23506">
            <v>2021</v>
          </cell>
          <cell r="B23506" t="str">
            <v>Tabasco</v>
          </cell>
          <cell r="F23506">
            <v>370</v>
          </cell>
        </row>
        <row r="23507">
          <cell r="A23507">
            <v>2021</v>
          </cell>
          <cell r="B23507" t="str">
            <v>Tabasco</v>
          </cell>
          <cell r="F23507">
            <v>470</v>
          </cell>
        </row>
        <row r="23508">
          <cell r="A23508">
            <v>2021</v>
          </cell>
          <cell r="B23508" t="str">
            <v>Tabasco</v>
          </cell>
          <cell r="F23508">
            <v>295</v>
          </cell>
        </row>
        <row r="23509">
          <cell r="A23509">
            <v>2021</v>
          </cell>
          <cell r="B23509" t="str">
            <v>Tabasco</v>
          </cell>
          <cell r="F23509">
            <v>381</v>
          </cell>
        </row>
        <row r="23510">
          <cell r="A23510">
            <v>2021</v>
          </cell>
          <cell r="B23510" t="str">
            <v>Tabasco</v>
          </cell>
          <cell r="F23510">
            <v>230</v>
          </cell>
        </row>
        <row r="23511">
          <cell r="A23511">
            <v>2021</v>
          </cell>
          <cell r="B23511" t="str">
            <v>Tabasco</v>
          </cell>
          <cell r="F23511">
            <v>304</v>
          </cell>
        </row>
        <row r="23512">
          <cell r="A23512">
            <v>2021</v>
          </cell>
          <cell r="B23512" t="str">
            <v>Tabasco</v>
          </cell>
          <cell r="F23512">
            <v>176</v>
          </cell>
        </row>
        <row r="23513">
          <cell r="A23513">
            <v>2021</v>
          </cell>
          <cell r="B23513" t="str">
            <v>Tabasco</v>
          </cell>
          <cell r="F23513">
            <v>238</v>
          </cell>
        </row>
        <row r="23514">
          <cell r="A23514">
            <v>2021</v>
          </cell>
          <cell r="B23514" t="str">
            <v>Tabasco</v>
          </cell>
          <cell r="F23514">
            <v>133</v>
          </cell>
        </row>
        <row r="23515">
          <cell r="A23515">
            <v>2021</v>
          </cell>
          <cell r="B23515" t="str">
            <v>Tabasco</v>
          </cell>
          <cell r="F23515">
            <v>184</v>
          </cell>
        </row>
        <row r="23516">
          <cell r="A23516">
            <v>2021</v>
          </cell>
          <cell r="B23516" t="str">
            <v>Tabasco</v>
          </cell>
          <cell r="F23516">
            <v>98</v>
          </cell>
        </row>
        <row r="23517">
          <cell r="A23517">
            <v>2021</v>
          </cell>
          <cell r="B23517" t="str">
            <v>Tabasco</v>
          </cell>
          <cell r="F23517">
            <v>139</v>
          </cell>
        </row>
        <row r="23518">
          <cell r="A23518">
            <v>2021</v>
          </cell>
          <cell r="B23518" t="str">
            <v>Tabasco</v>
          </cell>
          <cell r="F23518">
            <v>70</v>
          </cell>
        </row>
        <row r="23519">
          <cell r="A23519">
            <v>2021</v>
          </cell>
          <cell r="B23519" t="str">
            <v>Tabasco</v>
          </cell>
          <cell r="F23519">
            <v>102</v>
          </cell>
        </row>
        <row r="23520">
          <cell r="A23520">
            <v>2021</v>
          </cell>
          <cell r="B23520" t="str">
            <v>Tabasco</v>
          </cell>
          <cell r="F23520">
            <v>50</v>
          </cell>
        </row>
        <row r="23521">
          <cell r="A23521">
            <v>2021</v>
          </cell>
          <cell r="B23521" t="str">
            <v>Tabasco</v>
          </cell>
          <cell r="F23521">
            <v>73</v>
          </cell>
        </row>
        <row r="23522">
          <cell r="A23522">
            <v>2021</v>
          </cell>
          <cell r="B23522" t="str">
            <v>Tabasco</v>
          </cell>
          <cell r="F23522">
            <v>34</v>
          </cell>
        </row>
        <row r="23523">
          <cell r="A23523">
            <v>2021</v>
          </cell>
          <cell r="B23523" t="str">
            <v>Tabasco</v>
          </cell>
          <cell r="F23523">
            <v>51</v>
          </cell>
        </row>
        <row r="23524">
          <cell r="A23524">
            <v>2021</v>
          </cell>
          <cell r="B23524" t="str">
            <v>Tabasco</v>
          </cell>
          <cell r="F23524">
            <v>22</v>
          </cell>
        </row>
        <row r="23525">
          <cell r="A23525">
            <v>2021</v>
          </cell>
          <cell r="B23525" t="str">
            <v>Tabasco</v>
          </cell>
          <cell r="F23525">
            <v>34</v>
          </cell>
        </row>
        <row r="23526">
          <cell r="A23526">
            <v>2021</v>
          </cell>
          <cell r="B23526" t="str">
            <v>Tabasco</v>
          </cell>
          <cell r="F23526">
            <v>14</v>
          </cell>
        </row>
        <row r="23527">
          <cell r="A23527">
            <v>2021</v>
          </cell>
          <cell r="B23527" t="str">
            <v>Tabasco</v>
          </cell>
          <cell r="F23527">
            <v>22</v>
          </cell>
        </row>
        <row r="23528">
          <cell r="A23528">
            <v>2021</v>
          </cell>
          <cell r="B23528" t="str">
            <v>Tabasco</v>
          </cell>
          <cell r="F23528">
            <v>9</v>
          </cell>
        </row>
        <row r="23529">
          <cell r="A23529">
            <v>2021</v>
          </cell>
          <cell r="B23529" t="str">
            <v>Tabasco</v>
          </cell>
          <cell r="F23529">
            <v>14</v>
          </cell>
        </row>
        <row r="23530">
          <cell r="A23530">
            <v>2021</v>
          </cell>
          <cell r="B23530" t="str">
            <v>Tabasco</v>
          </cell>
          <cell r="F23530">
            <v>5</v>
          </cell>
        </row>
        <row r="23531">
          <cell r="A23531">
            <v>2021</v>
          </cell>
          <cell r="B23531" t="str">
            <v>Tabasco</v>
          </cell>
          <cell r="F23531">
            <v>8</v>
          </cell>
        </row>
        <row r="23532">
          <cell r="A23532">
            <v>2021</v>
          </cell>
          <cell r="B23532" t="str">
            <v>Tabasco</v>
          </cell>
          <cell r="F23532">
            <v>3</v>
          </cell>
        </row>
        <row r="23533">
          <cell r="A23533">
            <v>2021</v>
          </cell>
          <cell r="B23533" t="str">
            <v>Tabasco</v>
          </cell>
          <cell r="F23533">
            <v>5</v>
          </cell>
        </row>
        <row r="23534">
          <cell r="A23534">
            <v>2021</v>
          </cell>
          <cell r="B23534" t="str">
            <v>Tabasco</v>
          </cell>
          <cell r="F23534">
            <v>2</v>
          </cell>
        </row>
        <row r="23535">
          <cell r="A23535">
            <v>2021</v>
          </cell>
          <cell r="B23535" t="str">
            <v>Tabasco</v>
          </cell>
          <cell r="F23535">
            <v>3</v>
          </cell>
        </row>
        <row r="23536">
          <cell r="A23536">
            <v>2021</v>
          </cell>
          <cell r="B23536" t="str">
            <v>Tabasco</v>
          </cell>
          <cell r="F23536">
            <v>1</v>
          </cell>
        </row>
        <row r="23537">
          <cell r="A23537">
            <v>2021</v>
          </cell>
          <cell r="B23537" t="str">
            <v>Tabasco</v>
          </cell>
          <cell r="F23537">
            <v>2</v>
          </cell>
        </row>
        <row r="23538">
          <cell r="A23538">
            <v>2021</v>
          </cell>
          <cell r="B23538" t="str">
            <v>Tabasco</v>
          </cell>
          <cell r="F23538">
            <v>0</v>
          </cell>
        </row>
        <row r="23539">
          <cell r="A23539">
            <v>2021</v>
          </cell>
          <cell r="B23539" t="str">
            <v>Tabasco</v>
          </cell>
          <cell r="F23539">
            <v>1</v>
          </cell>
        </row>
        <row r="23540">
          <cell r="A23540">
            <v>2021</v>
          </cell>
          <cell r="B23540" t="str">
            <v>Tabasco</v>
          </cell>
          <cell r="F23540">
            <v>0</v>
          </cell>
        </row>
        <row r="23541">
          <cell r="A23541">
            <v>2021</v>
          </cell>
          <cell r="B23541" t="str">
            <v>Tabasco</v>
          </cell>
          <cell r="F23541">
            <v>0</v>
          </cell>
        </row>
        <row r="23542">
          <cell r="A23542">
            <v>2022</v>
          </cell>
          <cell r="B23542" t="str">
            <v>Tabasco</v>
          </cell>
          <cell r="F23542">
            <v>22937</v>
          </cell>
        </row>
        <row r="23543">
          <cell r="A23543">
            <v>2022</v>
          </cell>
          <cell r="B23543" t="str">
            <v>Tabasco</v>
          </cell>
          <cell r="F23543">
            <v>22108</v>
          </cell>
        </row>
        <row r="23544">
          <cell r="A23544">
            <v>2022</v>
          </cell>
          <cell r="B23544" t="str">
            <v>Tabasco</v>
          </cell>
          <cell r="F23544">
            <v>22990</v>
          </cell>
        </row>
        <row r="23545">
          <cell r="A23545">
            <v>2022</v>
          </cell>
          <cell r="B23545" t="str">
            <v>Tabasco</v>
          </cell>
          <cell r="F23545">
            <v>22172</v>
          </cell>
        </row>
        <row r="23546">
          <cell r="A23546">
            <v>2022</v>
          </cell>
          <cell r="B23546" t="str">
            <v>Tabasco</v>
          </cell>
          <cell r="F23546">
            <v>23076</v>
          </cell>
        </row>
        <row r="23547">
          <cell r="A23547">
            <v>2022</v>
          </cell>
          <cell r="B23547" t="str">
            <v>Tabasco</v>
          </cell>
          <cell r="F23547">
            <v>22259</v>
          </cell>
        </row>
        <row r="23548">
          <cell r="A23548">
            <v>2022</v>
          </cell>
          <cell r="B23548" t="str">
            <v>Tabasco</v>
          </cell>
          <cell r="F23548">
            <v>23166</v>
          </cell>
        </row>
        <row r="23549">
          <cell r="A23549">
            <v>2022</v>
          </cell>
          <cell r="B23549" t="str">
            <v>Tabasco</v>
          </cell>
          <cell r="F23549">
            <v>22349</v>
          </cell>
        </row>
        <row r="23550">
          <cell r="A23550">
            <v>2022</v>
          </cell>
          <cell r="B23550" t="str">
            <v>Tabasco</v>
          </cell>
          <cell r="F23550">
            <v>23254</v>
          </cell>
        </row>
        <row r="23551">
          <cell r="A23551">
            <v>2022</v>
          </cell>
          <cell r="B23551" t="str">
            <v>Tabasco</v>
          </cell>
          <cell r="F23551">
            <v>22437</v>
          </cell>
        </row>
        <row r="23552">
          <cell r="A23552">
            <v>2022</v>
          </cell>
          <cell r="B23552" t="str">
            <v>Tabasco</v>
          </cell>
          <cell r="F23552">
            <v>23357</v>
          </cell>
        </row>
        <row r="23553">
          <cell r="A23553">
            <v>2022</v>
          </cell>
          <cell r="B23553" t="str">
            <v>Tabasco</v>
          </cell>
          <cell r="F23553">
            <v>22542</v>
          </cell>
        </row>
        <row r="23554">
          <cell r="A23554">
            <v>2022</v>
          </cell>
          <cell r="B23554" t="str">
            <v>Tabasco</v>
          </cell>
          <cell r="F23554">
            <v>23819</v>
          </cell>
        </row>
        <row r="23555">
          <cell r="A23555">
            <v>2022</v>
          </cell>
          <cell r="B23555" t="str">
            <v>Tabasco</v>
          </cell>
          <cell r="F23555">
            <v>22814</v>
          </cell>
        </row>
        <row r="23556">
          <cell r="A23556">
            <v>2022</v>
          </cell>
          <cell r="B23556" t="str">
            <v>Tabasco</v>
          </cell>
          <cell r="F23556">
            <v>24194</v>
          </cell>
        </row>
        <row r="23557">
          <cell r="A23557">
            <v>2022</v>
          </cell>
          <cell r="B23557" t="str">
            <v>Tabasco</v>
          </cell>
          <cell r="F23557">
            <v>22978</v>
          </cell>
        </row>
        <row r="23558">
          <cell r="A23558">
            <v>2022</v>
          </cell>
          <cell r="B23558" t="str">
            <v>Tabasco</v>
          </cell>
          <cell r="F23558">
            <v>24204</v>
          </cell>
        </row>
        <row r="23559">
          <cell r="A23559">
            <v>2022</v>
          </cell>
          <cell r="B23559" t="str">
            <v>Tabasco</v>
          </cell>
          <cell r="F23559">
            <v>22974</v>
          </cell>
        </row>
        <row r="23560">
          <cell r="A23560">
            <v>2022</v>
          </cell>
          <cell r="B23560" t="str">
            <v>Tabasco</v>
          </cell>
          <cell r="F23560">
            <v>24142</v>
          </cell>
        </row>
        <row r="23561">
          <cell r="A23561">
            <v>2022</v>
          </cell>
          <cell r="B23561" t="str">
            <v>Tabasco</v>
          </cell>
          <cell r="F23561">
            <v>22925</v>
          </cell>
        </row>
        <row r="23562">
          <cell r="A23562">
            <v>2022</v>
          </cell>
          <cell r="B23562" t="str">
            <v>Tabasco</v>
          </cell>
          <cell r="F23562">
            <v>24043</v>
          </cell>
        </row>
        <row r="23563">
          <cell r="A23563">
            <v>2022</v>
          </cell>
          <cell r="B23563" t="str">
            <v>Tabasco</v>
          </cell>
          <cell r="F23563">
            <v>22836</v>
          </cell>
        </row>
        <row r="23564">
          <cell r="A23564">
            <v>2022</v>
          </cell>
          <cell r="B23564" t="str">
            <v>Tabasco</v>
          </cell>
          <cell r="F23564">
            <v>23904</v>
          </cell>
        </row>
        <row r="23565">
          <cell r="A23565">
            <v>2022</v>
          </cell>
          <cell r="B23565" t="str">
            <v>Tabasco</v>
          </cell>
          <cell r="F23565">
            <v>22722</v>
          </cell>
        </row>
        <row r="23566">
          <cell r="A23566">
            <v>2022</v>
          </cell>
          <cell r="B23566" t="str">
            <v>Tabasco</v>
          </cell>
          <cell r="F23566">
            <v>23746</v>
          </cell>
        </row>
        <row r="23567">
          <cell r="A23567">
            <v>2022</v>
          </cell>
          <cell r="B23567" t="str">
            <v>Tabasco</v>
          </cell>
          <cell r="F23567">
            <v>22604</v>
          </cell>
        </row>
        <row r="23568">
          <cell r="A23568">
            <v>2022</v>
          </cell>
          <cell r="B23568" t="str">
            <v>Tabasco</v>
          </cell>
          <cell r="F23568">
            <v>23583</v>
          </cell>
        </row>
        <row r="23569">
          <cell r="A23569">
            <v>2022</v>
          </cell>
          <cell r="B23569" t="str">
            <v>Tabasco</v>
          </cell>
          <cell r="F23569">
            <v>22493</v>
          </cell>
        </row>
        <row r="23570">
          <cell r="A23570">
            <v>2022</v>
          </cell>
          <cell r="B23570" t="str">
            <v>Tabasco</v>
          </cell>
          <cell r="F23570">
            <v>23407</v>
          </cell>
        </row>
        <row r="23571">
          <cell r="A23571">
            <v>2022</v>
          </cell>
          <cell r="B23571" t="str">
            <v>Tabasco</v>
          </cell>
          <cell r="F23571">
            <v>22386</v>
          </cell>
        </row>
        <row r="23572">
          <cell r="A23572">
            <v>2022</v>
          </cell>
          <cell r="B23572" t="str">
            <v>Tabasco</v>
          </cell>
          <cell r="F23572">
            <v>23209</v>
          </cell>
        </row>
        <row r="23573">
          <cell r="A23573">
            <v>2022</v>
          </cell>
          <cell r="B23573" t="str">
            <v>Tabasco</v>
          </cell>
          <cell r="F23573">
            <v>22250</v>
          </cell>
        </row>
        <row r="23574">
          <cell r="A23574">
            <v>2022</v>
          </cell>
          <cell r="B23574" t="str">
            <v>Tabasco</v>
          </cell>
          <cell r="F23574">
            <v>23007</v>
          </cell>
        </row>
        <row r="23575">
          <cell r="A23575">
            <v>2022</v>
          </cell>
          <cell r="B23575" t="str">
            <v>Tabasco</v>
          </cell>
          <cell r="F23575">
            <v>22117</v>
          </cell>
        </row>
        <row r="23576">
          <cell r="A23576">
            <v>2022</v>
          </cell>
          <cell r="B23576" t="str">
            <v>Tabasco</v>
          </cell>
          <cell r="F23576">
            <v>22800</v>
          </cell>
        </row>
        <row r="23577">
          <cell r="A23577">
            <v>2022</v>
          </cell>
          <cell r="B23577" t="str">
            <v>Tabasco</v>
          </cell>
          <cell r="F23577">
            <v>22008</v>
          </cell>
        </row>
        <row r="23578">
          <cell r="A23578">
            <v>2022</v>
          </cell>
          <cell r="B23578" t="str">
            <v>Tabasco</v>
          </cell>
          <cell r="F23578">
            <v>22541</v>
          </cell>
        </row>
        <row r="23579">
          <cell r="A23579">
            <v>2022</v>
          </cell>
          <cell r="B23579" t="str">
            <v>Tabasco</v>
          </cell>
          <cell r="F23579">
            <v>21867</v>
          </cell>
        </row>
        <row r="23580">
          <cell r="A23580">
            <v>2022</v>
          </cell>
          <cell r="B23580" t="str">
            <v>Tabasco</v>
          </cell>
          <cell r="F23580">
            <v>22241</v>
          </cell>
        </row>
        <row r="23581">
          <cell r="A23581">
            <v>2022</v>
          </cell>
          <cell r="B23581" t="str">
            <v>Tabasco</v>
          </cell>
          <cell r="F23581">
            <v>21696</v>
          </cell>
        </row>
        <row r="23582">
          <cell r="A23582">
            <v>2022</v>
          </cell>
          <cell r="B23582" t="str">
            <v>Tabasco</v>
          </cell>
          <cell r="F23582">
            <v>21954</v>
          </cell>
        </row>
        <row r="23583">
          <cell r="A23583">
            <v>2022</v>
          </cell>
          <cell r="B23583" t="str">
            <v>Tabasco</v>
          </cell>
          <cell r="F23583">
            <v>21550</v>
          </cell>
        </row>
        <row r="23584">
          <cell r="A23584">
            <v>2022</v>
          </cell>
          <cell r="B23584" t="str">
            <v>Tabasco</v>
          </cell>
          <cell r="F23584">
            <v>21703</v>
          </cell>
        </row>
        <row r="23585">
          <cell r="A23585">
            <v>2022</v>
          </cell>
          <cell r="B23585" t="str">
            <v>Tabasco</v>
          </cell>
          <cell r="F23585">
            <v>21441</v>
          </cell>
        </row>
        <row r="23586">
          <cell r="A23586">
            <v>2022</v>
          </cell>
          <cell r="B23586" t="str">
            <v>Tabasco</v>
          </cell>
          <cell r="F23586">
            <v>21508</v>
          </cell>
        </row>
        <row r="23587">
          <cell r="A23587">
            <v>2022</v>
          </cell>
          <cell r="B23587" t="str">
            <v>Tabasco</v>
          </cell>
          <cell r="F23587">
            <v>21358</v>
          </cell>
        </row>
        <row r="23588">
          <cell r="A23588">
            <v>2022</v>
          </cell>
          <cell r="B23588" t="str">
            <v>Tabasco</v>
          </cell>
          <cell r="F23588">
            <v>21382</v>
          </cell>
        </row>
        <row r="23589">
          <cell r="A23589">
            <v>2022</v>
          </cell>
          <cell r="B23589" t="str">
            <v>Tabasco</v>
          </cell>
          <cell r="F23589">
            <v>21295</v>
          </cell>
        </row>
        <row r="23590">
          <cell r="A23590">
            <v>2022</v>
          </cell>
          <cell r="B23590" t="str">
            <v>Tabasco</v>
          </cell>
          <cell r="F23590">
            <v>21304</v>
          </cell>
        </row>
        <row r="23591">
          <cell r="A23591">
            <v>2022</v>
          </cell>
          <cell r="B23591" t="str">
            <v>Tabasco</v>
          </cell>
          <cell r="F23591">
            <v>21270</v>
          </cell>
        </row>
        <row r="23592">
          <cell r="A23592">
            <v>2022</v>
          </cell>
          <cell r="B23592" t="str">
            <v>Tabasco</v>
          </cell>
          <cell r="F23592">
            <v>21272</v>
          </cell>
        </row>
        <row r="23593">
          <cell r="A23593">
            <v>2022</v>
          </cell>
          <cell r="B23593" t="str">
            <v>Tabasco</v>
          </cell>
          <cell r="F23593">
            <v>21321</v>
          </cell>
        </row>
        <row r="23594">
          <cell r="A23594">
            <v>2022</v>
          </cell>
          <cell r="B23594" t="str">
            <v>Tabasco</v>
          </cell>
          <cell r="F23594">
            <v>21289</v>
          </cell>
        </row>
        <row r="23595">
          <cell r="A23595">
            <v>2022</v>
          </cell>
          <cell r="B23595" t="str">
            <v>Tabasco</v>
          </cell>
          <cell r="F23595">
            <v>21436</v>
          </cell>
        </row>
        <row r="23596">
          <cell r="A23596">
            <v>2022</v>
          </cell>
          <cell r="B23596" t="str">
            <v>Tabasco</v>
          </cell>
          <cell r="F23596">
            <v>21324</v>
          </cell>
        </row>
        <row r="23597">
          <cell r="A23597">
            <v>2022</v>
          </cell>
          <cell r="B23597" t="str">
            <v>Tabasco</v>
          </cell>
          <cell r="F23597">
            <v>21554</v>
          </cell>
        </row>
        <row r="23598">
          <cell r="A23598">
            <v>2022</v>
          </cell>
          <cell r="B23598" t="str">
            <v>Tabasco</v>
          </cell>
          <cell r="F23598">
            <v>21313</v>
          </cell>
        </row>
        <row r="23599">
          <cell r="A23599">
            <v>2022</v>
          </cell>
          <cell r="B23599" t="str">
            <v>Tabasco</v>
          </cell>
          <cell r="F23599">
            <v>21622</v>
          </cell>
        </row>
        <row r="23600">
          <cell r="A23600">
            <v>2022</v>
          </cell>
          <cell r="B23600" t="str">
            <v>Tabasco</v>
          </cell>
          <cell r="F23600">
            <v>21227</v>
          </cell>
        </row>
        <row r="23601">
          <cell r="A23601">
            <v>2022</v>
          </cell>
          <cell r="B23601" t="str">
            <v>Tabasco</v>
          </cell>
          <cell r="F23601">
            <v>21638</v>
          </cell>
        </row>
        <row r="23602">
          <cell r="A23602">
            <v>2022</v>
          </cell>
          <cell r="B23602" t="str">
            <v>Tabasco</v>
          </cell>
          <cell r="F23602">
            <v>21071</v>
          </cell>
        </row>
        <row r="23603">
          <cell r="A23603">
            <v>2022</v>
          </cell>
          <cell r="B23603" t="str">
            <v>Tabasco</v>
          </cell>
          <cell r="F23603">
            <v>21626</v>
          </cell>
        </row>
        <row r="23604">
          <cell r="A23604">
            <v>2022</v>
          </cell>
          <cell r="B23604" t="str">
            <v>Tabasco</v>
          </cell>
          <cell r="F23604">
            <v>20807</v>
          </cell>
        </row>
        <row r="23605">
          <cell r="A23605">
            <v>2022</v>
          </cell>
          <cell r="B23605" t="str">
            <v>Tabasco</v>
          </cell>
          <cell r="F23605">
            <v>21553</v>
          </cell>
        </row>
        <row r="23606">
          <cell r="A23606">
            <v>2022</v>
          </cell>
          <cell r="B23606" t="str">
            <v>Tabasco</v>
          </cell>
          <cell r="F23606">
            <v>20451</v>
          </cell>
        </row>
        <row r="23607">
          <cell r="A23607">
            <v>2022</v>
          </cell>
          <cell r="B23607" t="str">
            <v>Tabasco</v>
          </cell>
          <cell r="F23607">
            <v>21413</v>
          </cell>
        </row>
        <row r="23608">
          <cell r="A23608">
            <v>2022</v>
          </cell>
          <cell r="B23608" t="str">
            <v>Tabasco</v>
          </cell>
          <cell r="F23608">
            <v>20075</v>
          </cell>
        </row>
        <row r="23609">
          <cell r="A23609">
            <v>2022</v>
          </cell>
          <cell r="B23609" t="str">
            <v>Tabasco</v>
          </cell>
          <cell r="F23609">
            <v>21266</v>
          </cell>
        </row>
        <row r="23610">
          <cell r="A23610">
            <v>2022</v>
          </cell>
          <cell r="B23610" t="str">
            <v>Tabasco</v>
          </cell>
          <cell r="F23610">
            <v>19686</v>
          </cell>
        </row>
        <row r="23611">
          <cell r="A23611">
            <v>2022</v>
          </cell>
          <cell r="B23611" t="str">
            <v>Tabasco</v>
          </cell>
          <cell r="F23611">
            <v>21114</v>
          </cell>
        </row>
        <row r="23612">
          <cell r="A23612">
            <v>2022</v>
          </cell>
          <cell r="B23612" t="str">
            <v>Tabasco</v>
          </cell>
          <cell r="F23612">
            <v>19278</v>
          </cell>
        </row>
        <row r="23613">
          <cell r="A23613">
            <v>2022</v>
          </cell>
          <cell r="B23613" t="str">
            <v>Tabasco</v>
          </cell>
          <cell r="F23613">
            <v>20931</v>
          </cell>
        </row>
        <row r="23614">
          <cell r="A23614">
            <v>2022</v>
          </cell>
          <cell r="B23614" t="str">
            <v>Tabasco</v>
          </cell>
          <cell r="F23614">
            <v>18860</v>
          </cell>
        </row>
        <row r="23615">
          <cell r="A23615">
            <v>2022</v>
          </cell>
          <cell r="B23615" t="str">
            <v>Tabasco</v>
          </cell>
          <cell r="F23615">
            <v>20722</v>
          </cell>
        </row>
        <row r="23616">
          <cell r="A23616">
            <v>2022</v>
          </cell>
          <cell r="B23616" t="str">
            <v>Tabasco</v>
          </cell>
          <cell r="F23616">
            <v>18422</v>
          </cell>
        </row>
        <row r="23617">
          <cell r="A23617">
            <v>2022</v>
          </cell>
          <cell r="B23617" t="str">
            <v>Tabasco</v>
          </cell>
          <cell r="F23617">
            <v>20481</v>
          </cell>
        </row>
        <row r="23618">
          <cell r="A23618">
            <v>2022</v>
          </cell>
          <cell r="B23618" t="str">
            <v>Tabasco</v>
          </cell>
          <cell r="F23618">
            <v>17961</v>
          </cell>
        </row>
        <row r="23619">
          <cell r="A23619">
            <v>2022</v>
          </cell>
          <cell r="B23619" t="str">
            <v>Tabasco</v>
          </cell>
          <cell r="F23619">
            <v>20206</v>
          </cell>
        </row>
        <row r="23620">
          <cell r="A23620">
            <v>2022</v>
          </cell>
          <cell r="B23620" t="str">
            <v>Tabasco</v>
          </cell>
          <cell r="F23620">
            <v>17503</v>
          </cell>
        </row>
        <row r="23621">
          <cell r="A23621">
            <v>2022</v>
          </cell>
          <cell r="B23621" t="str">
            <v>Tabasco</v>
          </cell>
          <cell r="F23621">
            <v>19914</v>
          </cell>
        </row>
        <row r="23622">
          <cell r="A23622">
            <v>2022</v>
          </cell>
          <cell r="B23622" t="str">
            <v>Tabasco</v>
          </cell>
          <cell r="F23622">
            <v>17063</v>
          </cell>
        </row>
        <row r="23623">
          <cell r="A23623">
            <v>2022</v>
          </cell>
          <cell r="B23623" t="str">
            <v>Tabasco</v>
          </cell>
          <cell r="F23623">
            <v>19606</v>
          </cell>
        </row>
        <row r="23624">
          <cell r="A23624">
            <v>2022</v>
          </cell>
          <cell r="B23624" t="str">
            <v>Tabasco</v>
          </cell>
          <cell r="F23624">
            <v>16657</v>
          </cell>
        </row>
        <row r="23625">
          <cell r="A23625">
            <v>2022</v>
          </cell>
          <cell r="B23625" t="str">
            <v>Tabasco</v>
          </cell>
          <cell r="F23625">
            <v>19286</v>
          </cell>
        </row>
        <row r="23626">
          <cell r="A23626">
            <v>2022</v>
          </cell>
          <cell r="B23626" t="str">
            <v>Tabasco</v>
          </cell>
          <cell r="F23626">
            <v>16300</v>
          </cell>
        </row>
        <row r="23627">
          <cell r="A23627">
            <v>2022</v>
          </cell>
          <cell r="B23627" t="str">
            <v>Tabasco</v>
          </cell>
          <cell r="F23627">
            <v>18964</v>
          </cell>
        </row>
        <row r="23628">
          <cell r="A23628">
            <v>2022</v>
          </cell>
          <cell r="B23628" t="str">
            <v>Tabasco</v>
          </cell>
          <cell r="F23628">
            <v>16004</v>
          </cell>
        </row>
        <row r="23629">
          <cell r="A23629">
            <v>2022</v>
          </cell>
          <cell r="B23629" t="str">
            <v>Tabasco</v>
          </cell>
          <cell r="F23629">
            <v>18644</v>
          </cell>
        </row>
        <row r="23630">
          <cell r="A23630">
            <v>2022</v>
          </cell>
          <cell r="B23630" t="str">
            <v>Tabasco</v>
          </cell>
          <cell r="F23630">
            <v>15765</v>
          </cell>
        </row>
        <row r="23631">
          <cell r="A23631">
            <v>2022</v>
          </cell>
          <cell r="B23631" t="str">
            <v>Tabasco</v>
          </cell>
          <cell r="F23631">
            <v>18329</v>
          </cell>
        </row>
        <row r="23632">
          <cell r="A23632">
            <v>2022</v>
          </cell>
          <cell r="B23632" t="str">
            <v>Tabasco</v>
          </cell>
          <cell r="F23632">
            <v>15582</v>
          </cell>
        </row>
        <row r="23633">
          <cell r="A23633">
            <v>2022</v>
          </cell>
          <cell r="B23633" t="str">
            <v>Tabasco</v>
          </cell>
          <cell r="F23633">
            <v>18021</v>
          </cell>
        </row>
        <row r="23634">
          <cell r="A23634">
            <v>2022</v>
          </cell>
          <cell r="B23634" t="str">
            <v>Tabasco</v>
          </cell>
          <cell r="F23634">
            <v>15442</v>
          </cell>
        </row>
        <row r="23635">
          <cell r="A23635">
            <v>2022</v>
          </cell>
          <cell r="B23635" t="str">
            <v>Tabasco</v>
          </cell>
          <cell r="F23635">
            <v>17712</v>
          </cell>
        </row>
        <row r="23636">
          <cell r="A23636">
            <v>2022</v>
          </cell>
          <cell r="B23636" t="str">
            <v>Tabasco</v>
          </cell>
          <cell r="F23636">
            <v>15283</v>
          </cell>
        </row>
        <row r="23637">
          <cell r="A23637">
            <v>2022</v>
          </cell>
          <cell r="B23637" t="str">
            <v>Tabasco</v>
          </cell>
          <cell r="F23637">
            <v>17353</v>
          </cell>
        </row>
        <row r="23638">
          <cell r="A23638">
            <v>2022</v>
          </cell>
          <cell r="B23638" t="str">
            <v>Tabasco</v>
          </cell>
          <cell r="F23638">
            <v>15068</v>
          </cell>
        </row>
        <row r="23639">
          <cell r="A23639">
            <v>2022</v>
          </cell>
          <cell r="B23639" t="str">
            <v>Tabasco</v>
          </cell>
          <cell r="F23639">
            <v>16916</v>
          </cell>
        </row>
        <row r="23640">
          <cell r="A23640">
            <v>2022</v>
          </cell>
          <cell r="B23640" t="str">
            <v>Tabasco</v>
          </cell>
          <cell r="F23640">
            <v>14797</v>
          </cell>
        </row>
        <row r="23641">
          <cell r="A23641">
            <v>2022</v>
          </cell>
          <cell r="B23641" t="str">
            <v>Tabasco</v>
          </cell>
          <cell r="F23641">
            <v>16429</v>
          </cell>
        </row>
        <row r="23642">
          <cell r="A23642">
            <v>2022</v>
          </cell>
          <cell r="B23642" t="str">
            <v>Tabasco</v>
          </cell>
          <cell r="F23642">
            <v>14463</v>
          </cell>
        </row>
        <row r="23643">
          <cell r="A23643">
            <v>2022</v>
          </cell>
          <cell r="B23643" t="str">
            <v>Tabasco</v>
          </cell>
          <cell r="F23643">
            <v>15887</v>
          </cell>
        </row>
        <row r="23644">
          <cell r="A23644">
            <v>2022</v>
          </cell>
          <cell r="B23644" t="str">
            <v>Tabasco</v>
          </cell>
          <cell r="F23644">
            <v>14079</v>
          </cell>
        </row>
        <row r="23645">
          <cell r="A23645">
            <v>2022</v>
          </cell>
          <cell r="B23645" t="str">
            <v>Tabasco</v>
          </cell>
          <cell r="F23645">
            <v>15307</v>
          </cell>
        </row>
        <row r="23646">
          <cell r="A23646">
            <v>2022</v>
          </cell>
          <cell r="B23646" t="str">
            <v>Tabasco</v>
          </cell>
          <cell r="F23646">
            <v>13663</v>
          </cell>
        </row>
        <row r="23647">
          <cell r="A23647">
            <v>2022</v>
          </cell>
          <cell r="B23647" t="str">
            <v>Tabasco</v>
          </cell>
          <cell r="F23647">
            <v>14721</v>
          </cell>
        </row>
        <row r="23648">
          <cell r="A23648">
            <v>2022</v>
          </cell>
          <cell r="B23648" t="str">
            <v>Tabasco</v>
          </cell>
          <cell r="F23648">
            <v>13230</v>
          </cell>
        </row>
        <row r="23649">
          <cell r="A23649">
            <v>2022</v>
          </cell>
          <cell r="B23649" t="str">
            <v>Tabasco</v>
          </cell>
          <cell r="F23649">
            <v>14137</v>
          </cell>
        </row>
        <row r="23650">
          <cell r="A23650">
            <v>2022</v>
          </cell>
          <cell r="B23650" t="str">
            <v>Tabasco</v>
          </cell>
          <cell r="F23650">
            <v>12787</v>
          </cell>
        </row>
        <row r="23651">
          <cell r="A23651">
            <v>2022</v>
          </cell>
          <cell r="B23651" t="str">
            <v>Tabasco</v>
          </cell>
          <cell r="F23651">
            <v>13560</v>
          </cell>
        </row>
        <row r="23652">
          <cell r="A23652">
            <v>2022</v>
          </cell>
          <cell r="B23652" t="str">
            <v>Tabasco</v>
          </cell>
          <cell r="F23652">
            <v>12339</v>
          </cell>
        </row>
        <row r="23653">
          <cell r="A23653">
            <v>2022</v>
          </cell>
          <cell r="B23653" t="str">
            <v>Tabasco</v>
          </cell>
          <cell r="F23653">
            <v>13004</v>
          </cell>
        </row>
        <row r="23654">
          <cell r="A23654">
            <v>2022</v>
          </cell>
          <cell r="B23654" t="str">
            <v>Tabasco</v>
          </cell>
          <cell r="F23654">
            <v>11899</v>
          </cell>
        </row>
        <row r="23655">
          <cell r="A23655">
            <v>2022</v>
          </cell>
          <cell r="B23655" t="str">
            <v>Tabasco</v>
          </cell>
          <cell r="F23655">
            <v>12477</v>
          </cell>
        </row>
        <row r="23656">
          <cell r="A23656">
            <v>2022</v>
          </cell>
          <cell r="B23656" t="str">
            <v>Tabasco</v>
          </cell>
          <cell r="F23656">
            <v>11467</v>
          </cell>
        </row>
        <row r="23657">
          <cell r="A23657">
            <v>2022</v>
          </cell>
          <cell r="B23657" t="str">
            <v>Tabasco</v>
          </cell>
          <cell r="F23657">
            <v>11981</v>
          </cell>
        </row>
        <row r="23658">
          <cell r="A23658">
            <v>2022</v>
          </cell>
          <cell r="B23658" t="str">
            <v>Tabasco</v>
          </cell>
          <cell r="F23658">
            <v>11035</v>
          </cell>
        </row>
        <row r="23659">
          <cell r="A23659">
            <v>2022</v>
          </cell>
          <cell r="B23659" t="str">
            <v>Tabasco</v>
          </cell>
          <cell r="F23659">
            <v>11502</v>
          </cell>
        </row>
        <row r="23660">
          <cell r="A23660">
            <v>2022</v>
          </cell>
          <cell r="B23660" t="str">
            <v>Tabasco</v>
          </cell>
          <cell r="F23660">
            <v>10597</v>
          </cell>
        </row>
        <row r="23661">
          <cell r="A23661">
            <v>2022</v>
          </cell>
          <cell r="B23661" t="str">
            <v>Tabasco</v>
          </cell>
          <cell r="F23661">
            <v>11038</v>
          </cell>
        </row>
        <row r="23662">
          <cell r="A23662">
            <v>2022</v>
          </cell>
          <cell r="B23662" t="str">
            <v>Tabasco</v>
          </cell>
          <cell r="F23662">
            <v>10146</v>
          </cell>
        </row>
        <row r="23663">
          <cell r="A23663">
            <v>2022</v>
          </cell>
          <cell r="B23663" t="str">
            <v>Tabasco</v>
          </cell>
          <cell r="F23663">
            <v>10581</v>
          </cell>
        </row>
        <row r="23664">
          <cell r="A23664">
            <v>2022</v>
          </cell>
          <cell r="B23664" t="str">
            <v>Tabasco</v>
          </cell>
          <cell r="F23664">
            <v>9678</v>
          </cell>
        </row>
        <row r="23665">
          <cell r="A23665">
            <v>2022</v>
          </cell>
          <cell r="B23665" t="str">
            <v>Tabasco</v>
          </cell>
          <cell r="F23665">
            <v>10123</v>
          </cell>
        </row>
        <row r="23666">
          <cell r="A23666">
            <v>2022</v>
          </cell>
          <cell r="B23666" t="str">
            <v>Tabasco</v>
          </cell>
          <cell r="F23666">
            <v>9195</v>
          </cell>
        </row>
        <row r="23667">
          <cell r="A23667">
            <v>2022</v>
          </cell>
          <cell r="B23667" t="str">
            <v>Tabasco</v>
          </cell>
          <cell r="F23667">
            <v>9660</v>
          </cell>
        </row>
        <row r="23668">
          <cell r="A23668">
            <v>2022</v>
          </cell>
          <cell r="B23668" t="str">
            <v>Tabasco</v>
          </cell>
          <cell r="F23668">
            <v>8698</v>
          </cell>
        </row>
        <row r="23669">
          <cell r="A23669">
            <v>2022</v>
          </cell>
          <cell r="B23669" t="str">
            <v>Tabasco</v>
          </cell>
          <cell r="F23669">
            <v>9187</v>
          </cell>
        </row>
        <row r="23670">
          <cell r="A23670">
            <v>2022</v>
          </cell>
          <cell r="B23670" t="str">
            <v>Tabasco</v>
          </cell>
          <cell r="F23670">
            <v>8190</v>
          </cell>
        </row>
        <row r="23671">
          <cell r="A23671">
            <v>2022</v>
          </cell>
          <cell r="B23671" t="str">
            <v>Tabasco</v>
          </cell>
          <cell r="F23671">
            <v>8704</v>
          </cell>
        </row>
        <row r="23672">
          <cell r="A23672">
            <v>2022</v>
          </cell>
          <cell r="B23672" t="str">
            <v>Tabasco</v>
          </cell>
          <cell r="F23672">
            <v>7677</v>
          </cell>
        </row>
        <row r="23673">
          <cell r="A23673">
            <v>2022</v>
          </cell>
          <cell r="B23673" t="str">
            <v>Tabasco</v>
          </cell>
          <cell r="F23673">
            <v>8219</v>
          </cell>
        </row>
        <row r="23674">
          <cell r="A23674">
            <v>2022</v>
          </cell>
          <cell r="B23674" t="str">
            <v>Tabasco</v>
          </cell>
          <cell r="F23674">
            <v>7171</v>
          </cell>
        </row>
        <row r="23675">
          <cell r="A23675">
            <v>2022</v>
          </cell>
          <cell r="B23675" t="str">
            <v>Tabasco</v>
          </cell>
          <cell r="F23675">
            <v>7743</v>
          </cell>
        </row>
        <row r="23676">
          <cell r="A23676">
            <v>2022</v>
          </cell>
          <cell r="B23676" t="str">
            <v>Tabasco</v>
          </cell>
          <cell r="F23676">
            <v>6677</v>
          </cell>
        </row>
        <row r="23677">
          <cell r="A23677">
            <v>2022</v>
          </cell>
          <cell r="B23677" t="str">
            <v>Tabasco</v>
          </cell>
          <cell r="F23677">
            <v>7275</v>
          </cell>
        </row>
        <row r="23678">
          <cell r="A23678">
            <v>2022</v>
          </cell>
          <cell r="B23678" t="str">
            <v>Tabasco</v>
          </cell>
          <cell r="F23678">
            <v>6195</v>
          </cell>
        </row>
        <row r="23679">
          <cell r="A23679">
            <v>2022</v>
          </cell>
          <cell r="B23679" t="str">
            <v>Tabasco</v>
          </cell>
          <cell r="F23679">
            <v>6812</v>
          </cell>
        </row>
        <row r="23680">
          <cell r="A23680">
            <v>2022</v>
          </cell>
          <cell r="B23680" t="str">
            <v>Tabasco</v>
          </cell>
          <cell r="F23680">
            <v>5733</v>
          </cell>
        </row>
        <row r="23681">
          <cell r="A23681">
            <v>2022</v>
          </cell>
          <cell r="B23681" t="str">
            <v>Tabasco</v>
          </cell>
          <cell r="F23681">
            <v>6356</v>
          </cell>
        </row>
        <row r="23682">
          <cell r="A23682">
            <v>2022</v>
          </cell>
          <cell r="B23682" t="str">
            <v>Tabasco</v>
          </cell>
          <cell r="F23682">
            <v>5290</v>
          </cell>
        </row>
        <row r="23683">
          <cell r="A23683">
            <v>2022</v>
          </cell>
          <cell r="B23683" t="str">
            <v>Tabasco</v>
          </cell>
          <cell r="F23683">
            <v>5910</v>
          </cell>
        </row>
        <row r="23684">
          <cell r="A23684">
            <v>2022</v>
          </cell>
          <cell r="B23684" t="str">
            <v>Tabasco</v>
          </cell>
          <cell r="F23684">
            <v>4861</v>
          </cell>
        </row>
        <row r="23685">
          <cell r="A23685">
            <v>2022</v>
          </cell>
          <cell r="B23685" t="str">
            <v>Tabasco</v>
          </cell>
          <cell r="F23685">
            <v>5478</v>
          </cell>
        </row>
        <row r="23686">
          <cell r="A23686">
            <v>2022</v>
          </cell>
          <cell r="B23686" t="str">
            <v>Tabasco</v>
          </cell>
          <cell r="F23686">
            <v>4486</v>
          </cell>
        </row>
        <row r="23687">
          <cell r="A23687">
            <v>2022</v>
          </cell>
          <cell r="B23687" t="str">
            <v>Tabasco</v>
          </cell>
          <cell r="F23687">
            <v>5095</v>
          </cell>
        </row>
        <row r="23688">
          <cell r="A23688">
            <v>2022</v>
          </cell>
          <cell r="B23688" t="str">
            <v>Tabasco</v>
          </cell>
          <cell r="F23688">
            <v>4148</v>
          </cell>
        </row>
        <row r="23689">
          <cell r="A23689">
            <v>2022</v>
          </cell>
          <cell r="B23689" t="str">
            <v>Tabasco</v>
          </cell>
          <cell r="F23689">
            <v>4740</v>
          </cell>
        </row>
        <row r="23690">
          <cell r="A23690">
            <v>2022</v>
          </cell>
          <cell r="B23690" t="str">
            <v>Tabasco</v>
          </cell>
          <cell r="F23690">
            <v>3810</v>
          </cell>
        </row>
        <row r="23691">
          <cell r="A23691">
            <v>2022</v>
          </cell>
          <cell r="B23691" t="str">
            <v>Tabasco</v>
          </cell>
          <cell r="F23691">
            <v>4374</v>
          </cell>
        </row>
        <row r="23692">
          <cell r="A23692">
            <v>2022</v>
          </cell>
          <cell r="B23692" t="str">
            <v>Tabasco</v>
          </cell>
          <cell r="F23692">
            <v>3495</v>
          </cell>
        </row>
        <row r="23693">
          <cell r="A23693">
            <v>2022</v>
          </cell>
          <cell r="B23693" t="str">
            <v>Tabasco</v>
          </cell>
          <cell r="F23693">
            <v>4026</v>
          </cell>
        </row>
        <row r="23694">
          <cell r="A23694">
            <v>2022</v>
          </cell>
          <cell r="B23694" t="str">
            <v>Tabasco</v>
          </cell>
          <cell r="F23694">
            <v>3200</v>
          </cell>
        </row>
        <row r="23695">
          <cell r="A23695">
            <v>2022</v>
          </cell>
          <cell r="B23695" t="str">
            <v>Tabasco</v>
          </cell>
          <cell r="F23695">
            <v>3697</v>
          </cell>
        </row>
        <row r="23696">
          <cell r="A23696">
            <v>2022</v>
          </cell>
          <cell r="B23696" t="str">
            <v>Tabasco</v>
          </cell>
          <cell r="F23696">
            <v>2921</v>
          </cell>
        </row>
        <row r="23697">
          <cell r="A23697">
            <v>2022</v>
          </cell>
          <cell r="B23697" t="str">
            <v>Tabasco</v>
          </cell>
          <cell r="F23697">
            <v>3390</v>
          </cell>
        </row>
        <row r="23698">
          <cell r="A23698">
            <v>2022</v>
          </cell>
          <cell r="B23698" t="str">
            <v>Tabasco</v>
          </cell>
          <cell r="F23698">
            <v>2657</v>
          </cell>
        </row>
        <row r="23699">
          <cell r="A23699">
            <v>2022</v>
          </cell>
          <cell r="B23699" t="str">
            <v>Tabasco</v>
          </cell>
          <cell r="F23699">
            <v>3099</v>
          </cell>
        </row>
        <row r="23700">
          <cell r="A23700">
            <v>2022</v>
          </cell>
          <cell r="B23700" t="str">
            <v>Tabasco</v>
          </cell>
          <cell r="F23700">
            <v>2409</v>
          </cell>
        </row>
        <row r="23701">
          <cell r="A23701">
            <v>2022</v>
          </cell>
          <cell r="B23701" t="str">
            <v>Tabasco</v>
          </cell>
          <cell r="F23701">
            <v>2822</v>
          </cell>
        </row>
        <row r="23702">
          <cell r="A23702">
            <v>2022</v>
          </cell>
          <cell r="B23702" t="str">
            <v>Tabasco</v>
          </cell>
          <cell r="F23702">
            <v>2184</v>
          </cell>
        </row>
        <row r="23703">
          <cell r="A23703">
            <v>2022</v>
          </cell>
          <cell r="B23703" t="str">
            <v>Tabasco</v>
          </cell>
          <cell r="F23703">
            <v>2566</v>
          </cell>
        </row>
        <row r="23704">
          <cell r="A23704">
            <v>2022</v>
          </cell>
          <cell r="B23704" t="str">
            <v>Tabasco</v>
          </cell>
          <cell r="F23704">
            <v>1974</v>
          </cell>
        </row>
        <row r="23705">
          <cell r="A23705">
            <v>2022</v>
          </cell>
          <cell r="B23705" t="str">
            <v>Tabasco</v>
          </cell>
          <cell r="F23705">
            <v>2326</v>
          </cell>
        </row>
        <row r="23706">
          <cell r="A23706">
            <v>2022</v>
          </cell>
          <cell r="B23706" t="str">
            <v>Tabasco</v>
          </cell>
          <cell r="F23706">
            <v>1769</v>
          </cell>
        </row>
        <row r="23707">
          <cell r="A23707">
            <v>2022</v>
          </cell>
          <cell r="B23707" t="str">
            <v>Tabasco</v>
          </cell>
          <cell r="F23707">
            <v>2094</v>
          </cell>
        </row>
        <row r="23708">
          <cell r="A23708">
            <v>2022</v>
          </cell>
          <cell r="B23708" t="str">
            <v>Tabasco</v>
          </cell>
          <cell r="F23708">
            <v>1576</v>
          </cell>
        </row>
        <row r="23709">
          <cell r="A23709">
            <v>2022</v>
          </cell>
          <cell r="B23709" t="str">
            <v>Tabasco</v>
          </cell>
          <cell r="F23709">
            <v>1873</v>
          </cell>
        </row>
        <row r="23710">
          <cell r="A23710">
            <v>2022</v>
          </cell>
          <cell r="B23710" t="str">
            <v>Tabasco</v>
          </cell>
          <cell r="F23710">
            <v>1396</v>
          </cell>
        </row>
        <row r="23711">
          <cell r="A23711">
            <v>2022</v>
          </cell>
          <cell r="B23711" t="str">
            <v>Tabasco</v>
          </cell>
          <cell r="F23711">
            <v>1667</v>
          </cell>
        </row>
        <row r="23712">
          <cell r="A23712">
            <v>2022</v>
          </cell>
          <cell r="B23712" t="str">
            <v>Tabasco</v>
          </cell>
          <cell r="F23712">
            <v>1231</v>
          </cell>
        </row>
        <row r="23713">
          <cell r="A23713">
            <v>2022</v>
          </cell>
          <cell r="B23713" t="str">
            <v>Tabasco</v>
          </cell>
          <cell r="F23713">
            <v>1475</v>
          </cell>
        </row>
        <row r="23714">
          <cell r="A23714">
            <v>2022</v>
          </cell>
          <cell r="B23714" t="str">
            <v>Tabasco</v>
          </cell>
          <cell r="F23714">
            <v>1077</v>
          </cell>
        </row>
        <row r="23715">
          <cell r="A23715">
            <v>2022</v>
          </cell>
          <cell r="B23715" t="str">
            <v>Tabasco</v>
          </cell>
          <cell r="F23715">
            <v>1296</v>
          </cell>
        </row>
        <row r="23716">
          <cell r="A23716">
            <v>2022</v>
          </cell>
          <cell r="B23716" t="str">
            <v>Tabasco</v>
          </cell>
          <cell r="F23716">
            <v>935</v>
          </cell>
        </row>
        <row r="23717">
          <cell r="A23717">
            <v>2022</v>
          </cell>
          <cell r="B23717" t="str">
            <v>Tabasco</v>
          </cell>
          <cell r="F23717">
            <v>1130</v>
          </cell>
        </row>
        <row r="23718">
          <cell r="A23718">
            <v>2022</v>
          </cell>
          <cell r="B23718" t="str">
            <v>Tabasco</v>
          </cell>
          <cell r="F23718">
            <v>804</v>
          </cell>
        </row>
        <row r="23719">
          <cell r="A23719">
            <v>2022</v>
          </cell>
          <cell r="B23719" t="str">
            <v>Tabasco</v>
          </cell>
          <cell r="F23719">
            <v>979</v>
          </cell>
        </row>
        <row r="23720">
          <cell r="A23720">
            <v>2022</v>
          </cell>
          <cell r="B23720" t="str">
            <v>Tabasco</v>
          </cell>
          <cell r="F23720">
            <v>684</v>
          </cell>
        </row>
        <row r="23721">
          <cell r="A23721">
            <v>2022</v>
          </cell>
          <cell r="B23721" t="str">
            <v>Tabasco</v>
          </cell>
          <cell r="F23721">
            <v>840</v>
          </cell>
        </row>
        <row r="23722">
          <cell r="A23722">
            <v>2022</v>
          </cell>
          <cell r="B23722" t="str">
            <v>Tabasco</v>
          </cell>
          <cell r="F23722">
            <v>575</v>
          </cell>
        </row>
        <row r="23723">
          <cell r="A23723">
            <v>2022</v>
          </cell>
          <cell r="B23723" t="str">
            <v>Tabasco</v>
          </cell>
          <cell r="F23723">
            <v>714</v>
          </cell>
        </row>
        <row r="23724">
          <cell r="A23724">
            <v>2022</v>
          </cell>
          <cell r="B23724" t="str">
            <v>Tabasco</v>
          </cell>
          <cell r="F23724">
            <v>475</v>
          </cell>
        </row>
        <row r="23725">
          <cell r="A23725">
            <v>2022</v>
          </cell>
          <cell r="B23725" t="str">
            <v>Tabasco</v>
          </cell>
          <cell r="F23725">
            <v>597</v>
          </cell>
        </row>
        <row r="23726">
          <cell r="A23726">
            <v>2022</v>
          </cell>
          <cell r="B23726" t="str">
            <v>Tabasco</v>
          </cell>
          <cell r="F23726">
            <v>385</v>
          </cell>
        </row>
        <row r="23727">
          <cell r="A23727">
            <v>2022</v>
          </cell>
          <cell r="B23727" t="str">
            <v>Tabasco</v>
          </cell>
          <cell r="F23727">
            <v>490</v>
          </cell>
        </row>
        <row r="23728">
          <cell r="A23728">
            <v>2022</v>
          </cell>
          <cell r="B23728" t="str">
            <v>Tabasco</v>
          </cell>
          <cell r="F23728">
            <v>306</v>
          </cell>
        </row>
        <row r="23729">
          <cell r="A23729">
            <v>2022</v>
          </cell>
          <cell r="B23729" t="str">
            <v>Tabasco</v>
          </cell>
          <cell r="F23729">
            <v>396</v>
          </cell>
        </row>
        <row r="23730">
          <cell r="A23730">
            <v>2022</v>
          </cell>
          <cell r="B23730" t="str">
            <v>Tabasco</v>
          </cell>
          <cell r="F23730">
            <v>240</v>
          </cell>
        </row>
        <row r="23731">
          <cell r="A23731">
            <v>2022</v>
          </cell>
          <cell r="B23731" t="str">
            <v>Tabasco</v>
          </cell>
          <cell r="F23731">
            <v>315</v>
          </cell>
        </row>
        <row r="23732">
          <cell r="A23732">
            <v>2022</v>
          </cell>
          <cell r="B23732" t="str">
            <v>Tabasco</v>
          </cell>
          <cell r="F23732">
            <v>184</v>
          </cell>
        </row>
        <row r="23733">
          <cell r="A23733">
            <v>2022</v>
          </cell>
          <cell r="B23733" t="str">
            <v>Tabasco</v>
          </cell>
          <cell r="F23733">
            <v>247</v>
          </cell>
        </row>
        <row r="23734">
          <cell r="A23734">
            <v>2022</v>
          </cell>
          <cell r="B23734" t="str">
            <v>Tabasco</v>
          </cell>
          <cell r="F23734">
            <v>138</v>
          </cell>
        </row>
        <row r="23735">
          <cell r="A23735">
            <v>2022</v>
          </cell>
          <cell r="B23735" t="str">
            <v>Tabasco</v>
          </cell>
          <cell r="F23735">
            <v>189</v>
          </cell>
        </row>
        <row r="23736">
          <cell r="A23736">
            <v>2022</v>
          </cell>
          <cell r="B23736" t="str">
            <v>Tabasco</v>
          </cell>
          <cell r="F23736">
            <v>102</v>
          </cell>
        </row>
        <row r="23737">
          <cell r="A23737">
            <v>2022</v>
          </cell>
          <cell r="B23737" t="str">
            <v>Tabasco</v>
          </cell>
          <cell r="F23737">
            <v>143</v>
          </cell>
        </row>
        <row r="23738">
          <cell r="A23738">
            <v>2022</v>
          </cell>
          <cell r="B23738" t="str">
            <v>Tabasco</v>
          </cell>
          <cell r="F23738">
            <v>73</v>
          </cell>
        </row>
        <row r="23739">
          <cell r="A23739">
            <v>2022</v>
          </cell>
          <cell r="B23739" t="str">
            <v>Tabasco</v>
          </cell>
          <cell r="F23739">
            <v>105</v>
          </cell>
        </row>
        <row r="23740">
          <cell r="A23740">
            <v>2022</v>
          </cell>
          <cell r="B23740" t="str">
            <v>Tabasco</v>
          </cell>
          <cell r="F23740">
            <v>51</v>
          </cell>
        </row>
        <row r="23741">
          <cell r="A23741">
            <v>2022</v>
          </cell>
          <cell r="B23741" t="str">
            <v>Tabasco</v>
          </cell>
          <cell r="F23741">
            <v>75</v>
          </cell>
        </row>
        <row r="23742">
          <cell r="A23742">
            <v>2022</v>
          </cell>
          <cell r="B23742" t="str">
            <v>Tabasco</v>
          </cell>
          <cell r="F23742">
            <v>35</v>
          </cell>
        </row>
        <row r="23743">
          <cell r="A23743">
            <v>2022</v>
          </cell>
          <cell r="B23743" t="str">
            <v>Tabasco</v>
          </cell>
          <cell r="F23743">
            <v>52</v>
          </cell>
        </row>
        <row r="23744">
          <cell r="A23744">
            <v>2022</v>
          </cell>
          <cell r="B23744" t="str">
            <v>Tabasco</v>
          </cell>
          <cell r="F23744">
            <v>23</v>
          </cell>
        </row>
        <row r="23745">
          <cell r="A23745">
            <v>2022</v>
          </cell>
          <cell r="B23745" t="str">
            <v>Tabasco</v>
          </cell>
          <cell r="F23745">
            <v>35</v>
          </cell>
        </row>
        <row r="23746">
          <cell r="A23746">
            <v>2022</v>
          </cell>
          <cell r="B23746" t="str">
            <v>Tabasco</v>
          </cell>
          <cell r="F23746">
            <v>14</v>
          </cell>
        </row>
        <row r="23747">
          <cell r="A23747">
            <v>2022</v>
          </cell>
          <cell r="B23747" t="str">
            <v>Tabasco</v>
          </cell>
          <cell r="F23747">
            <v>22</v>
          </cell>
        </row>
        <row r="23748">
          <cell r="A23748">
            <v>2022</v>
          </cell>
          <cell r="B23748" t="str">
            <v>Tabasco</v>
          </cell>
          <cell r="F23748">
            <v>9</v>
          </cell>
        </row>
        <row r="23749">
          <cell r="A23749">
            <v>2022</v>
          </cell>
          <cell r="B23749" t="str">
            <v>Tabasco</v>
          </cell>
          <cell r="F23749">
            <v>14</v>
          </cell>
        </row>
        <row r="23750">
          <cell r="A23750">
            <v>2022</v>
          </cell>
          <cell r="B23750" t="str">
            <v>Tabasco</v>
          </cell>
          <cell r="F23750">
            <v>5</v>
          </cell>
        </row>
        <row r="23751">
          <cell r="A23751">
            <v>2022</v>
          </cell>
          <cell r="B23751" t="str">
            <v>Tabasco</v>
          </cell>
          <cell r="F23751">
            <v>8</v>
          </cell>
        </row>
        <row r="23752">
          <cell r="A23752">
            <v>2022</v>
          </cell>
          <cell r="B23752" t="str">
            <v>Tabasco</v>
          </cell>
          <cell r="F23752">
            <v>3</v>
          </cell>
        </row>
        <row r="23753">
          <cell r="A23753">
            <v>2022</v>
          </cell>
          <cell r="B23753" t="str">
            <v>Tabasco</v>
          </cell>
          <cell r="F23753">
            <v>5</v>
          </cell>
        </row>
        <row r="23754">
          <cell r="A23754">
            <v>2022</v>
          </cell>
          <cell r="B23754" t="str">
            <v>Tabasco</v>
          </cell>
          <cell r="F23754">
            <v>2</v>
          </cell>
        </row>
        <row r="23755">
          <cell r="A23755">
            <v>2022</v>
          </cell>
          <cell r="B23755" t="str">
            <v>Tabasco</v>
          </cell>
          <cell r="F23755">
            <v>3</v>
          </cell>
        </row>
        <row r="23756">
          <cell r="A23756">
            <v>2022</v>
          </cell>
          <cell r="B23756" t="str">
            <v>Tabasco</v>
          </cell>
          <cell r="F23756">
            <v>1</v>
          </cell>
        </row>
        <row r="23757">
          <cell r="A23757">
            <v>2022</v>
          </cell>
          <cell r="B23757" t="str">
            <v>Tabasco</v>
          </cell>
          <cell r="F23757">
            <v>2</v>
          </cell>
        </row>
        <row r="23758">
          <cell r="A23758">
            <v>2022</v>
          </cell>
          <cell r="B23758" t="str">
            <v>Tabasco</v>
          </cell>
          <cell r="F23758">
            <v>0</v>
          </cell>
        </row>
        <row r="23759">
          <cell r="A23759">
            <v>2022</v>
          </cell>
          <cell r="B23759" t="str">
            <v>Tabasco</v>
          </cell>
          <cell r="F23759">
            <v>1</v>
          </cell>
        </row>
        <row r="23760">
          <cell r="A23760">
            <v>2022</v>
          </cell>
          <cell r="B23760" t="str">
            <v>Tabasco</v>
          </cell>
          <cell r="F23760">
            <v>0</v>
          </cell>
        </row>
        <row r="23761">
          <cell r="A23761">
            <v>2022</v>
          </cell>
          <cell r="B23761" t="str">
            <v>Tabasco</v>
          </cell>
          <cell r="F23761">
            <v>0</v>
          </cell>
        </row>
        <row r="23762">
          <cell r="A23762">
            <v>2019</v>
          </cell>
          <cell r="B23762" t="str">
            <v>Tamaulipas</v>
          </cell>
          <cell r="F23762">
            <v>31922</v>
          </cell>
        </row>
        <row r="23763">
          <cell r="A23763">
            <v>2019</v>
          </cell>
          <cell r="B23763" t="str">
            <v>Tamaulipas</v>
          </cell>
          <cell r="F23763">
            <v>30760</v>
          </cell>
        </row>
        <row r="23764">
          <cell r="A23764">
            <v>2019</v>
          </cell>
          <cell r="B23764" t="str">
            <v>Tamaulipas</v>
          </cell>
          <cell r="F23764">
            <v>31920</v>
          </cell>
        </row>
        <row r="23765">
          <cell r="A23765">
            <v>2019</v>
          </cell>
          <cell r="B23765" t="str">
            <v>Tamaulipas</v>
          </cell>
          <cell r="F23765">
            <v>30770</v>
          </cell>
        </row>
        <row r="23766">
          <cell r="A23766">
            <v>2019</v>
          </cell>
          <cell r="B23766" t="str">
            <v>Tamaulipas</v>
          </cell>
          <cell r="F23766">
            <v>31982</v>
          </cell>
        </row>
        <row r="23767">
          <cell r="A23767">
            <v>2019</v>
          </cell>
          <cell r="B23767" t="str">
            <v>Tamaulipas</v>
          </cell>
          <cell r="F23767">
            <v>30833</v>
          </cell>
        </row>
        <row r="23768">
          <cell r="A23768">
            <v>2019</v>
          </cell>
          <cell r="B23768" t="str">
            <v>Tamaulipas</v>
          </cell>
          <cell r="F23768">
            <v>31964</v>
          </cell>
        </row>
        <row r="23769">
          <cell r="A23769">
            <v>2019</v>
          </cell>
          <cell r="B23769" t="str">
            <v>Tamaulipas</v>
          </cell>
          <cell r="F23769">
            <v>30908</v>
          </cell>
        </row>
        <row r="23770">
          <cell r="A23770">
            <v>2019</v>
          </cell>
          <cell r="B23770" t="str">
            <v>Tamaulipas</v>
          </cell>
          <cell r="F23770">
            <v>31916</v>
          </cell>
        </row>
        <row r="23771">
          <cell r="A23771">
            <v>2019</v>
          </cell>
          <cell r="B23771" t="str">
            <v>Tamaulipas</v>
          </cell>
          <cell r="F23771">
            <v>30971</v>
          </cell>
        </row>
        <row r="23772">
          <cell r="A23772">
            <v>2019</v>
          </cell>
          <cell r="B23772" t="str">
            <v>Tamaulipas</v>
          </cell>
          <cell r="F23772">
            <v>32001</v>
          </cell>
        </row>
        <row r="23773">
          <cell r="A23773">
            <v>2019</v>
          </cell>
          <cell r="B23773" t="str">
            <v>Tamaulipas</v>
          </cell>
          <cell r="F23773">
            <v>31081</v>
          </cell>
        </row>
        <row r="23774">
          <cell r="A23774">
            <v>2019</v>
          </cell>
          <cell r="B23774" t="str">
            <v>Tamaulipas</v>
          </cell>
          <cell r="F23774">
            <v>32082</v>
          </cell>
        </row>
        <row r="23775">
          <cell r="A23775">
            <v>2019</v>
          </cell>
          <cell r="B23775" t="str">
            <v>Tamaulipas</v>
          </cell>
          <cell r="F23775">
            <v>31155</v>
          </cell>
        </row>
        <row r="23776">
          <cell r="A23776">
            <v>2019</v>
          </cell>
          <cell r="B23776" t="str">
            <v>Tamaulipas</v>
          </cell>
          <cell r="F23776">
            <v>32154</v>
          </cell>
        </row>
        <row r="23777">
          <cell r="A23777">
            <v>2019</v>
          </cell>
          <cell r="B23777" t="str">
            <v>Tamaulipas</v>
          </cell>
          <cell r="F23777">
            <v>31187</v>
          </cell>
        </row>
        <row r="23778">
          <cell r="A23778">
            <v>2019</v>
          </cell>
          <cell r="B23778" t="str">
            <v>Tamaulipas</v>
          </cell>
          <cell r="F23778">
            <v>32197</v>
          </cell>
        </row>
        <row r="23779">
          <cell r="A23779">
            <v>2019</v>
          </cell>
          <cell r="B23779" t="str">
            <v>Tamaulipas</v>
          </cell>
          <cell r="F23779">
            <v>31187</v>
          </cell>
        </row>
        <row r="23780">
          <cell r="A23780">
            <v>2019</v>
          </cell>
          <cell r="B23780" t="str">
            <v>Tamaulipas</v>
          </cell>
          <cell r="F23780">
            <v>32227</v>
          </cell>
        </row>
        <row r="23781">
          <cell r="A23781">
            <v>2019</v>
          </cell>
          <cell r="B23781" t="str">
            <v>Tamaulipas</v>
          </cell>
          <cell r="F23781">
            <v>31151</v>
          </cell>
        </row>
        <row r="23782">
          <cell r="A23782">
            <v>2019</v>
          </cell>
          <cell r="B23782" t="str">
            <v>Tamaulipas</v>
          </cell>
          <cell r="F23782">
            <v>32272</v>
          </cell>
        </row>
        <row r="23783">
          <cell r="A23783">
            <v>2019</v>
          </cell>
          <cell r="B23783" t="str">
            <v>Tamaulipas</v>
          </cell>
          <cell r="F23783">
            <v>31127</v>
          </cell>
        </row>
        <row r="23784">
          <cell r="A23784">
            <v>2019</v>
          </cell>
          <cell r="B23784" t="str">
            <v>Tamaulipas</v>
          </cell>
          <cell r="F23784">
            <v>32319</v>
          </cell>
        </row>
        <row r="23785">
          <cell r="A23785">
            <v>2019</v>
          </cell>
          <cell r="B23785" t="str">
            <v>Tamaulipas</v>
          </cell>
          <cell r="F23785">
            <v>31109</v>
          </cell>
        </row>
        <row r="23786">
          <cell r="A23786">
            <v>2019</v>
          </cell>
          <cell r="B23786" t="str">
            <v>Tamaulipas</v>
          </cell>
          <cell r="F23786">
            <v>32364</v>
          </cell>
        </row>
        <row r="23787">
          <cell r="A23787">
            <v>2019</v>
          </cell>
          <cell r="B23787" t="str">
            <v>Tamaulipas</v>
          </cell>
          <cell r="F23787">
            <v>31064</v>
          </cell>
        </row>
        <row r="23788">
          <cell r="A23788">
            <v>2019</v>
          </cell>
          <cell r="B23788" t="str">
            <v>Tamaulipas</v>
          </cell>
          <cell r="F23788">
            <v>32413</v>
          </cell>
        </row>
        <row r="23789">
          <cell r="A23789">
            <v>2019</v>
          </cell>
          <cell r="B23789" t="str">
            <v>Tamaulipas</v>
          </cell>
          <cell r="F23789">
            <v>31013</v>
          </cell>
        </row>
        <row r="23790">
          <cell r="A23790">
            <v>2019</v>
          </cell>
          <cell r="B23790" t="str">
            <v>Tamaulipas</v>
          </cell>
          <cell r="F23790">
            <v>32407</v>
          </cell>
        </row>
        <row r="23791">
          <cell r="A23791">
            <v>2019</v>
          </cell>
          <cell r="B23791" t="str">
            <v>Tamaulipas</v>
          </cell>
          <cell r="F23791">
            <v>30923</v>
          </cell>
        </row>
        <row r="23792">
          <cell r="A23792">
            <v>2019</v>
          </cell>
          <cell r="B23792" t="str">
            <v>Tamaulipas</v>
          </cell>
          <cell r="F23792">
            <v>32283</v>
          </cell>
        </row>
        <row r="23793">
          <cell r="A23793">
            <v>2019</v>
          </cell>
          <cell r="B23793" t="str">
            <v>Tamaulipas</v>
          </cell>
          <cell r="F23793">
            <v>30739</v>
          </cell>
        </row>
        <row r="23794">
          <cell r="A23794">
            <v>2019</v>
          </cell>
          <cell r="B23794" t="str">
            <v>Tamaulipas</v>
          </cell>
          <cell r="F23794">
            <v>32055</v>
          </cell>
        </row>
        <row r="23795">
          <cell r="A23795">
            <v>2019</v>
          </cell>
          <cell r="B23795" t="str">
            <v>Tamaulipas</v>
          </cell>
          <cell r="F23795">
            <v>30492</v>
          </cell>
        </row>
        <row r="23796">
          <cell r="A23796">
            <v>2019</v>
          </cell>
          <cell r="B23796" t="str">
            <v>Tamaulipas</v>
          </cell>
          <cell r="F23796">
            <v>31797</v>
          </cell>
        </row>
        <row r="23797">
          <cell r="A23797">
            <v>2019</v>
          </cell>
          <cell r="B23797" t="str">
            <v>Tamaulipas</v>
          </cell>
          <cell r="F23797">
            <v>30255</v>
          </cell>
        </row>
        <row r="23798">
          <cell r="A23798">
            <v>2019</v>
          </cell>
          <cell r="B23798" t="str">
            <v>Tamaulipas</v>
          </cell>
          <cell r="F23798">
            <v>31522</v>
          </cell>
        </row>
        <row r="23799">
          <cell r="A23799">
            <v>2019</v>
          </cell>
          <cell r="B23799" t="str">
            <v>Tamaulipas</v>
          </cell>
          <cell r="F23799">
            <v>30023</v>
          </cell>
        </row>
        <row r="23800">
          <cell r="A23800">
            <v>2019</v>
          </cell>
          <cell r="B23800" t="str">
            <v>Tamaulipas</v>
          </cell>
          <cell r="F23800">
            <v>31238</v>
          </cell>
        </row>
        <row r="23801">
          <cell r="A23801">
            <v>2019</v>
          </cell>
          <cell r="B23801" t="str">
            <v>Tamaulipas</v>
          </cell>
          <cell r="F23801">
            <v>29774</v>
          </cell>
        </row>
        <row r="23802">
          <cell r="A23802">
            <v>2019</v>
          </cell>
          <cell r="B23802" t="str">
            <v>Tamaulipas</v>
          </cell>
          <cell r="F23802">
            <v>30963</v>
          </cell>
        </row>
        <row r="23803">
          <cell r="A23803">
            <v>2019</v>
          </cell>
          <cell r="B23803" t="str">
            <v>Tamaulipas</v>
          </cell>
          <cell r="F23803">
            <v>29498</v>
          </cell>
        </row>
        <row r="23804">
          <cell r="A23804">
            <v>2019</v>
          </cell>
          <cell r="B23804" t="str">
            <v>Tamaulipas</v>
          </cell>
          <cell r="F23804">
            <v>30693</v>
          </cell>
        </row>
        <row r="23805">
          <cell r="A23805">
            <v>2019</v>
          </cell>
          <cell r="B23805" t="str">
            <v>Tamaulipas</v>
          </cell>
          <cell r="F23805">
            <v>29237</v>
          </cell>
        </row>
        <row r="23806">
          <cell r="A23806">
            <v>2019</v>
          </cell>
          <cell r="B23806" t="str">
            <v>Tamaulipas</v>
          </cell>
          <cell r="F23806">
            <v>30444</v>
          </cell>
        </row>
        <row r="23807">
          <cell r="A23807">
            <v>2019</v>
          </cell>
          <cell r="B23807" t="str">
            <v>Tamaulipas</v>
          </cell>
          <cell r="F23807">
            <v>29053</v>
          </cell>
        </row>
        <row r="23808">
          <cell r="A23808">
            <v>2019</v>
          </cell>
          <cell r="B23808" t="str">
            <v>Tamaulipas</v>
          </cell>
          <cell r="F23808">
            <v>30243</v>
          </cell>
        </row>
        <row r="23809">
          <cell r="A23809">
            <v>2019</v>
          </cell>
          <cell r="B23809" t="str">
            <v>Tamaulipas</v>
          </cell>
          <cell r="F23809">
            <v>28948</v>
          </cell>
        </row>
        <row r="23810">
          <cell r="A23810">
            <v>2019</v>
          </cell>
          <cell r="B23810" t="str">
            <v>Tamaulipas</v>
          </cell>
          <cell r="F23810">
            <v>30078</v>
          </cell>
        </row>
        <row r="23811">
          <cell r="A23811">
            <v>2019</v>
          </cell>
          <cell r="B23811" t="str">
            <v>Tamaulipas</v>
          </cell>
          <cell r="F23811">
            <v>28888</v>
          </cell>
        </row>
        <row r="23812">
          <cell r="A23812">
            <v>2019</v>
          </cell>
          <cell r="B23812" t="str">
            <v>Tamaulipas</v>
          </cell>
          <cell r="F23812">
            <v>29855</v>
          </cell>
        </row>
        <row r="23813">
          <cell r="A23813">
            <v>2019</v>
          </cell>
          <cell r="B23813" t="str">
            <v>Tamaulipas</v>
          </cell>
          <cell r="F23813">
            <v>28765</v>
          </cell>
        </row>
        <row r="23814">
          <cell r="A23814">
            <v>2019</v>
          </cell>
          <cell r="B23814" t="str">
            <v>Tamaulipas</v>
          </cell>
          <cell r="F23814">
            <v>29528</v>
          </cell>
        </row>
        <row r="23815">
          <cell r="A23815">
            <v>2019</v>
          </cell>
          <cell r="B23815" t="str">
            <v>Tamaulipas</v>
          </cell>
          <cell r="F23815">
            <v>28565</v>
          </cell>
        </row>
        <row r="23816">
          <cell r="A23816">
            <v>2019</v>
          </cell>
          <cell r="B23816" t="str">
            <v>Tamaulipas</v>
          </cell>
          <cell r="F23816">
            <v>29109</v>
          </cell>
        </row>
        <row r="23817">
          <cell r="A23817">
            <v>2019</v>
          </cell>
          <cell r="B23817" t="str">
            <v>Tamaulipas</v>
          </cell>
          <cell r="F23817">
            <v>28339</v>
          </cell>
        </row>
        <row r="23818">
          <cell r="A23818">
            <v>2019</v>
          </cell>
          <cell r="B23818" t="str">
            <v>Tamaulipas</v>
          </cell>
          <cell r="F23818">
            <v>28576</v>
          </cell>
        </row>
        <row r="23819">
          <cell r="A23819">
            <v>2019</v>
          </cell>
          <cell r="B23819" t="str">
            <v>Tamaulipas</v>
          </cell>
          <cell r="F23819">
            <v>28069</v>
          </cell>
        </row>
        <row r="23820">
          <cell r="A23820">
            <v>2019</v>
          </cell>
          <cell r="B23820" t="str">
            <v>Tamaulipas</v>
          </cell>
          <cell r="F23820">
            <v>27981</v>
          </cell>
        </row>
        <row r="23821">
          <cell r="A23821">
            <v>2019</v>
          </cell>
          <cell r="B23821" t="str">
            <v>Tamaulipas</v>
          </cell>
          <cell r="F23821">
            <v>27788</v>
          </cell>
        </row>
        <row r="23822">
          <cell r="A23822">
            <v>2019</v>
          </cell>
          <cell r="B23822" t="str">
            <v>Tamaulipas</v>
          </cell>
          <cell r="F23822">
            <v>27423</v>
          </cell>
        </row>
        <row r="23823">
          <cell r="A23823">
            <v>2019</v>
          </cell>
          <cell r="B23823" t="str">
            <v>Tamaulipas</v>
          </cell>
          <cell r="F23823">
            <v>27559</v>
          </cell>
        </row>
        <row r="23824">
          <cell r="A23824">
            <v>2019</v>
          </cell>
          <cell r="B23824" t="str">
            <v>Tamaulipas</v>
          </cell>
          <cell r="F23824">
            <v>26900</v>
          </cell>
        </row>
        <row r="23825">
          <cell r="A23825">
            <v>2019</v>
          </cell>
          <cell r="B23825" t="str">
            <v>Tamaulipas</v>
          </cell>
          <cell r="F23825">
            <v>27363</v>
          </cell>
        </row>
        <row r="23826">
          <cell r="A23826">
            <v>2019</v>
          </cell>
          <cell r="B23826" t="str">
            <v>Tamaulipas</v>
          </cell>
          <cell r="F23826">
            <v>26382</v>
          </cell>
        </row>
        <row r="23827">
          <cell r="A23827">
            <v>2019</v>
          </cell>
          <cell r="B23827" t="str">
            <v>Tamaulipas</v>
          </cell>
          <cell r="F23827">
            <v>27155</v>
          </cell>
        </row>
        <row r="23828">
          <cell r="A23828">
            <v>2019</v>
          </cell>
          <cell r="B23828" t="str">
            <v>Tamaulipas</v>
          </cell>
          <cell r="F23828">
            <v>25889</v>
          </cell>
        </row>
        <row r="23829">
          <cell r="A23829">
            <v>2019</v>
          </cell>
          <cell r="B23829" t="str">
            <v>Tamaulipas</v>
          </cell>
          <cell r="F23829">
            <v>26943</v>
          </cell>
        </row>
        <row r="23830">
          <cell r="A23830">
            <v>2019</v>
          </cell>
          <cell r="B23830" t="str">
            <v>Tamaulipas</v>
          </cell>
          <cell r="F23830">
            <v>25417</v>
          </cell>
        </row>
        <row r="23831">
          <cell r="A23831">
            <v>2019</v>
          </cell>
          <cell r="B23831" t="str">
            <v>Tamaulipas</v>
          </cell>
          <cell r="F23831">
            <v>26729</v>
          </cell>
        </row>
        <row r="23832">
          <cell r="A23832">
            <v>2019</v>
          </cell>
          <cell r="B23832" t="str">
            <v>Tamaulipas</v>
          </cell>
          <cell r="F23832">
            <v>24965</v>
          </cell>
        </row>
        <row r="23833">
          <cell r="A23833">
            <v>2019</v>
          </cell>
          <cell r="B23833" t="str">
            <v>Tamaulipas</v>
          </cell>
          <cell r="F23833">
            <v>26531</v>
          </cell>
        </row>
        <row r="23834">
          <cell r="A23834">
            <v>2019</v>
          </cell>
          <cell r="B23834" t="str">
            <v>Tamaulipas</v>
          </cell>
          <cell r="F23834">
            <v>24553</v>
          </cell>
        </row>
        <row r="23835">
          <cell r="A23835">
            <v>2019</v>
          </cell>
          <cell r="B23835" t="str">
            <v>Tamaulipas</v>
          </cell>
          <cell r="F23835">
            <v>26362</v>
          </cell>
        </row>
        <row r="23836">
          <cell r="A23836">
            <v>2019</v>
          </cell>
          <cell r="B23836" t="str">
            <v>Tamaulipas</v>
          </cell>
          <cell r="F23836">
            <v>24187</v>
          </cell>
        </row>
        <row r="23837">
          <cell r="A23837">
            <v>2019</v>
          </cell>
          <cell r="B23837" t="str">
            <v>Tamaulipas</v>
          </cell>
          <cell r="F23837">
            <v>26208</v>
          </cell>
        </row>
        <row r="23838">
          <cell r="A23838">
            <v>2019</v>
          </cell>
          <cell r="B23838" t="str">
            <v>Tamaulipas</v>
          </cell>
          <cell r="F23838">
            <v>23875</v>
          </cell>
        </row>
        <row r="23839">
          <cell r="A23839">
            <v>2019</v>
          </cell>
          <cell r="B23839" t="str">
            <v>Tamaulipas</v>
          </cell>
          <cell r="F23839">
            <v>26054</v>
          </cell>
        </row>
        <row r="23840">
          <cell r="A23840">
            <v>2019</v>
          </cell>
          <cell r="B23840" t="str">
            <v>Tamaulipas</v>
          </cell>
          <cell r="F23840">
            <v>23629</v>
          </cell>
        </row>
        <row r="23841">
          <cell r="A23841">
            <v>2019</v>
          </cell>
          <cell r="B23841" t="str">
            <v>Tamaulipas</v>
          </cell>
          <cell r="F23841">
            <v>25904</v>
          </cell>
        </row>
        <row r="23842">
          <cell r="A23842">
            <v>2019</v>
          </cell>
          <cell r="B23842" t="str">
            <v>Tamaulipas</v>
          </cell>
          <cell r="F23842">
            <v>23471</v>
          </cell>
        </row>
        <row r="23843">
          <cell r="A23843">
            <v>2019</v>
          </cell>
          <cell r="B23843" t="str">
            <v>Tamaulipas</v>
          </cell>
          <cell r="F23843">
            <v>25779</v>
          </cell>
        </row>
        <row r="23844">
          <cell r="A23844">
            <v>2019</v>
          </cell>
          <cell r="B23844" t="str">
            <v>Tamaulipas</v>
          </cell>
          <cell r="F23844">
            <v>23403</v>
          </cell>
        </row>
        <row r="23845">
          <cell r="A23845">
            <v>2019</v>
          </cell>
          <cell r="B23845" t="str">
            <v>Tamaulipas</v>
          </cell>
          <cell r="F23845">
            <v>25680</v>
          </cell>
        </row>
        <row r="23846">
          <cell r="A23846">
            <v>2019</v>
          </cell>
          <cell r="B23846" t="str">
            <v>Tamaulipas</v>
          </cell>
          <cell r="F23846">
            <v>23406</v>
          </cell>
        </row>
        <row r="23847">
          <cell r="A23847">
            <v>2019</v>
          </cell>
          <cell r="B23847" t="str">
            <v>Tamaulipas</v>
          </cell>
          <cell r="F23847">
            <v>25598</v>
          </cell>
        </row>
        <row r="23848">
          <cell r="A23848">
            <v>2019</v>
          </cell>
          <cell r="B23848" t="str">
            <v>Tamaulipas</v>
          </cell>
          <cell r="F23848">
            <v>23457</v>
          </cell>
        </row>
        <row r="23849">
          <cell r="A23849">
            <v>2019</v>
          </cell>
          <cell r="B23849" t="str">
            <v>Tamaulipas</v>
          </cell>
          <cell r="F23849">
            <v>25519</v>
          </cell>
        </row>
        <row r="23850">
          <cell r="A23850">
            <v>2019</v>
          </cell>
          <cell r="B23850" t="str">
            <v>Tamaulipas</v>
          </cell>
          <cell r="F23850">
            <v>23453</v>
          </cell>
        </row>
        <row r="23851">
          <cell r="A23851">
            <v>2019</v>
          </cell>
          <cell r="B23851" t="str">
            <v>Tamaulipas</v>
          </cell>
          <cell r="F23851">
            <v>25354</v>
          </cell>
        </row>
        <row r="23852">
          <cell r="A23852">
            <v>2019</v>
          </cell>
          <cell r="B23852" t="str">
            <v>Tamaulipas</v>
          </cell>
          <cell r="F23852">
            <v>23331</v>
          </cell>
        </row>
        <row r="23853">
          <cell r="A23853">
            <v>2019</v>
          </cell>
          <cell r="B23853" t="str">
            <v>Tamaulipas</v>
          </cell>
          <cell r="F23853">
            <v>25056</v>
          </cell>
        </row>
        <row r="23854">
          <cell r="A23854">
            <v>2019</v>
          </cell>
          <cell r="B23854" t="str">
            <v>Tamaulipas</v>
          </cell>
          <cell r="F23854">
            <v>23101</v>
          </cell>
        </row>
        <row r="23855">
          <cell r="A23855">
            <v>2019</v>
          </cell>
          <cell r="B23855" t="str">
            <v>Tamaulipas</v>
          </cell>
          <cell r="F23855">
            <v>24657</v>
          </cell>
        </row>
        <row r="23856">
          <cell r="A23856">
            <v>2019</v>
          </cell>
          <cell r="B23856" t="str">
            <v>Tamaulipas</v>
          </cell>
          <cell r="F23856">
            <v>22752</v>
          </cell>
        </row>
        <row r="23857">
          <cell r="A23857">
            <v>2019</v>
          </cell>
          <cell r="B23857" t="str">
            <v>Tamaulipas</v>
          </cell>
          <cell r="F23857">
            <v>24156</v>
          </cell>
        </row>
        <row r="23858">
          <cell r="A23858">
            <v>2019</v>
          </cell>
          <cell r="B23858" t="str">
            <v>Tamaulipas</v>
          </cell>
          <cell r="F23858">
            <v>22289</v>
          </cell>
        </row>
        <row r="23859">
          <cell r="A23859">
            <v>2019</v>
          </cell>
          <cell r="B23859" t="str">
            <v>Tamaulipas</v>
          </cell>
          <cell r="F23859">
            <v>23572</v>
          </cell>
        </row>
        <row r="23860">
          <cell r="A23860">
            <v>2019</v>
          </cell>
          <cell r="B23860" t="str">
            <v>Tamaulipas</v>
          </cell>
          <cell r="F23860">
            <v>21748</v>
          </cell>
        </row>
        <row r="23861">
          <cell r="A23861">
            <v>2019</v>
          </cell>
          <cell r="B23861" t="str">
            <v>Tamaulipas</v>
          </cell>
          <cell r="F23861">
            <v>22933</v>
          </cell>
        </row>
        <row r="23862">
          <cell r="A23862">
            <v>2019</v>
          </cell>
          <cell r="B23862" t="str">
            <v>Tamaulipas</v>
          </cell>
          <cell r="F23862">
            <v>21164</v>
          </cell>
        </row>
        <row r="23863">
          <cell r="A23863">
            <v>2019</v>
          </cell>
          <cell r="B23863" t="str">
            <v>Tamaulipas</v>
          </cell>
          <cell r="F23863">
            <v>22257</v>
          </cell>
        </row>
        <row r="23864">
          <cell r="A23864">
            <v>2019</v>
          </cell>
          <cell r="B23864" t="str">
            <v>Tamaulipas</v>
          </cell>
          <cell r="F23864">
            <v>20546</v>
          </cell>
        </row>
        <row r="23865">
          <cell r="A23865">
            <v>2019</v>
          </cell>
          <cell r="B23865" t="str">
            <v>Tamaulipas</v>
          </cell>
          <cell r="F23865">
            <v>21563</v>
          </cell>
        </row>
        <row r="23866">
          <cell r="A23866">
            <v>2019</v>
          </cell>
          <cell r="B23866" t="str">
            <v>Tamaulipas</v>
          </cell>
          <cell r="F23866">
            <v>19912</v>
          </cell>
        </row>
        <row r="23867">
          <cell r="A23867">
            <v>2019</v>
          </cell>
          <cell r="B23867" t="str">
            <v>Tamaulipas</v>
          </cell>
          <cell r="F23867">
            <v>20872</v>
          </cell>
        </row>
        <row r="23868">
          <cell r="A23868">
            <v>2019</v>
          </cell>
          <cell r="B23868" t="str">
            <v>Tamaulipas</v>
          </cell>
          <cell r="F23868">
            <v>19273</v>
          </cell>
        </row>
        <row r="23869">
          <cell r="A23869">
            <v>2019</v>
          </cell>
          <cell r="B23869" t="str">
            <v>Tamaulipas</v>
          </cell>
          <cell r="F23869">
            <v>20194</v>
          </cell>
        </row>
        <row r="23870">
          <cell r="A23870">
            <v>2019</v>
          </cell>
          <cell r="B23870" t="str">
            <v>Tamaulipas</v>
          </cell>
          <cell r="F23870">
            <v>18625</v>
          </cell>
        </row>
        <row r="23871">
          <cell r="A23871">
            <v>2019</v>
          </cell>
          <cell r="B23871" t="str">
            <v>Tamaulipas</v>
          </cell>
          <cell r="F23871">
            <v>19524</v>
          </cell>
        </row>
        <row r="23872">
          <cell r="A23872">
            <v>2019</v>
          </cell>
          <cell r="B23872" t="str">
            <v>Tamaulipas</v>
          </cell>
          <cell r="F23872">
            <v>17965</v>
          </cell>
        </row>
        <row r="23873">
          <cell r="A23873">
            <v>2019</v>
          </cell>
          <cell r="B23873" t="str">
            <v>Tamaulipas</v>
          </cell>
          <cell r="F23873">
            <v>18860</v>
          </cell>
        </row>
        <row r="23874">
          <cell r="A23874">
            <v>2019</v>
          </cell>
          <cell r="B23874" t="str">
            <v>Tamaulipas</v>
          </cell>
          <cell r="F23874">
            <v>17287</v>
          </cell>
        </row>
        <row r="23875">
          <cell r="A23875">
            <v>2019</v>
          </cell>
          <cell r="B23875" t="str">
            <v>Tamaulipas</v>
          </cell>
          <cell r="F23875">
            <v>18200</v>
          </cell>
        </row>
        <row r="23876">
          <cell r="A23876">
            <v>2019</v>
          </cell>
          <cell r="B23876" t="str">
            <v>Tamaulipas</v>
          </cell>
          <cell r="F23876">
            <v>16588</v>
          </cell>
        </row>
        <row r="23877">
          <cell r="A23877">
            <v>2019</v>
          </cell>
          <cell r="B23877" t="str">
            <v>Tamaulipas</v>
          </cell>
          <cell r="F23877">
            <v>17532</v>
          </cell>
        </row>
        <row r="23878">
          <cell r="A23878">
            <v>2019</v>
          </cell>
          <cell r="B23878" t="str">
            <v>Tamaulipas</v>
          </cell>
          <cell r="F23878">
            <v>15864</v>
          </cell>
        </row>
        <row r="23879">
          <cell r="A23879">
            <v>2019</v>
          </cell>
          <cell r="B23879" t="str">
            <v>Tamaulipas</v>
          </cell>
          <cell r="F23879">
            <v>16843</v>
          </cell>
        </row>
        <row r="23880">
          <cell r="A23880">
            <v>2019</v>
          </cell>
          <cell r="B23880" t="str">
            <v>Tamaulipas</v>
          </cell>
          <cell r="F23880">
            <v>15113</v>
          </cell>
        </row>
        <row r="23881">
          <cell r="A23881">
            <v>2019</v>
          </cell>
          <cell r="B23881" t="str">
            <v>Tamaulipas</v>
          </cell>
          <cell r="F23881">
            <v>16125</v>
          </cell>
        </row>
        <row r="23882">
          <cell r="A23882">
            <v>2019</v>
          </cell>
          <cell r="B23882" t="str">
            <v>Tamaulipas</v>
          </cell>
          <cell r="F23882">
            <v>14341</v>
          </cell>
        </row>
        <row r="23883">
          <cell r="A23883">
            <v>2019</v>
          </cell>
          <cell r="B23883" t="str">
            <v>Tamaulipas</v>
          </cell>
          <cell r="F23883">
            <v>15388</v>
          </cell>
        </row>
        <row r="23884">
          <cell r="A23884">
            <v>2019</v>
          </cell>
          <cell r="B23884" t="str">
            <v>Tamaulipas</v>
          </cell>
          <cell r="F23884">
            <v>13556</v>
          </cell>
        </row>
        <row r="23885">
          <cell r="A23885">
            <v>2019</v>
          </cell>
          <cell r="B23885" t="str">
            <v>Tamaulipas</v>
          </cell>
          <cell r="F23885">
            <v>14641</v>
          </cell>
        </row>
        <row r="23886">
          <cell r="A23886">
            <v>2019</v>
          </cell>
          <cell r="B23886" t="str">
            <v>Tamaulipas</v>
          </cell>
          <cell r="F23886">
            <v>12763</v>
          </cell>
        </row>
        <row r="23887">
          <cell r="A23887">
            <v>2019</v>
          </cell>
          <cell r="B23887" t="str">
            <v>Tamaulipas</v>
          </cell>
          <cell r="F23887">
            <v>13888</v>
          </cell>
        </row>
        <row r="23888">
          <cell r="A23888">
            <v>2019</v>
          </cell>
          <cell r="B23888" t="str">
            <v>Tamaulipas</v>
          </cell>
          <cell r="F23888">
            <v>11977</v>
          </cell>
        </row>
        <row r="23889">
          <cell r="A23889">
            <v>2019</v>
          </cell>
          <cell r="B23889" t="str">
            <v>Tamaulipas</v>
          </cell>
          <cell r="F23889">
            <v>13139</v>
          </cell>
        </row>
        <row r="23890">
          <cell r="A23890">
            <v>2019</v>
          </cell>
          <cell r="B23890" t="str">
            <v>Tamaulipas</v>
          </cell>
          <cell r="F23890">
            <v>11209</v>
          </cell>
        </row>
        <row r="23891">
          <cell r="A23891">
            <v>2019</v>
          </cell>
          <cell r="B23891" t="str">
            <v>Tamaulipas</v>
          </cell>
          <cell r="F23891">
            <v>12400</v>
          </cell>
        </row>
        <row r="23892">
          <cell r="A23892">
            <v>2019</v>
          </cell>
          <cell r="B23892" t="str">
            <v>Tamaulipas</v>
          </cell>
          <cell r="F23892">
            <v>10455</v>
          </cell>
        </row>
        <row r="23893">
          <cell r="A23893">
            <v>2019</v>
          </cell>
          <cell r="B23893" t="str">
            <v>Tamaulipas</v>
          </cell>
          <cell r="F23893">
            <v>11682</v>
          </cell>
        </row>
        <row r="23894">
          <cell r="A23894">
            <v>2019</v>
          </cell>
          <cell r="B23894" t="str">
            <v>Tamaulipas</v>
          </cell>
          <cell r="F23894">
            <v>9739</v>
          </cell>
        </row>
        <row r="23895">
          <cell r="A23895">
            <v>2019</v>
          </cell>
          <cell r="B23895" t="str">
            <v>Tamaulipas</v>
          </cell>
          <cell r="F23895">
            <v>10980</v>
          </cell>
        </row>
        <row r="23896">
          <cell r="A23896">
            <v>2019</v>
          </cell>
          <cell r="B23896" t="str">
            <v>Tamaulipas</v>
          </cell>
          <cell r="F23896">
            <v>9057</v>
          </cell>
        </row>
        <row r="23897">
          <cell r="A23897">
            <v>2019</v>
          </cell>
          <cell r="B23897" t="str">
            <v>Tamaulipas</v>
          </cell>
          <cell r="F23897">
            <v>10292</v>
          </cell>
        </row>
        <row r="23898">
          <cell r="A23898">
            <v>2019</v>
          </cell>
          <cell r="B23898" t="str">
            <v>Tamaulipas</v>
          </cell>
          <cell r="F23898">
            <v>8394</v>
          </cell>
        </row>
        <row r="23899">
          <cell r="A23899">
            <v>2019</v>
          </cell>
          <cell r="B23899" t="str">
            <v>Tamaulipas</v>
          </cell>
          <cell r="F23899">
            <v>9626</v>
          </cell>
        </row>
        <row r="23900">
          <cell r="A23900">
            <v>2019</v>
          </cell>
          <cell r="B23900" t="str">
            <v>Tamaulipas</v>
          </cell>
          <cell r="F23900">
            <v>7825</v>
          </cell>
        </row>
        <row r="23901">
          <cell r="A23901">
            <v>2019</v>
          </cell>
          <cell r="B23901" t="str">
            <v>Tamaulipas</v>
          </cell>
          <cell r="F23901">
            <v>9051</v>
          </cell>
        </row>
        <row r="23902">
          <cell r="A23902">
            <v>2019</v>
          </cell>
          <cell r="B23902" t="str">
            <v>Tamaulipas</v>
          </cell>
          <cell r="F23902">
            <v>7319</v>
          </cell>
        </row>
        <row r="23903">
          <cell r="A23903">
            <v>2019</v>
          </cell>
          <cell r="B23903" t="str">
            <v>Tamaulipas</v>
          </cell>
          <cell r="F23903">
            <v>8527</v>
          </cell>
        </row>
        <row r="23904">
          <cell r="A23904">
            <v>2019</v>
          </cell>
          <cell r="B23904" t="str">
            <v>Tamaulipas</v>
          </cell>
          <cell r="F23904">
            <v>6815</v>
          </cell>
        </row>
        <row r="23905">
          <cell r="A23905">
            <v>2019</v>
          </cell>
          <cell r="B23905" t="str">
            <v>Tamaulipas</v>
          </cell>
          <cell r="F23905">
            <v>7989</v>
          </cell>
        </row>
        <row r="23906">
          <cell r="A23906">
            <v>2019</v>
          </cell>
          <cell r="B23906" t="str">
            <v>Tamaulipas</v>
          </cell>
          <cell r="F23906">
            <v>6342</v>
          </cell>
        </row>
        <row r="23907">
          <cell r="A23907">
            <v>2019</v>
          </cell>
          <cell r="B23907" t="str">
            <v>Tamaulipas</v>
          </cell>
          <cell r="F23907">
            <v>7477</v>
          </cell>
        </row>
        <row r="23908">
          <cell r="A23908">
            <v>2019</v>
          </cell>
          <cell r="B23908" t="str">
            <v>Tamaulipas</v>
          </cell>
          <cell r="F23908">
            <v>5895</v>
          </cell>
        </row>
        <row r="23909">
          <cell r="A23909">
            <v>2019</v>
          </cell>
          <cell r="B23909" t="str">
            <v>Tamaulipas</v>
          </cell>
          <cell r="F23909">
            <v>6993</v>
          </cell>
        </row>
        <row r="23910">
          <cell r="A23910">
            <v>2019</v>
          </cell>
          <cell r="B23910" t="str">
            <v>Tamaulipas</v>
          </cell>
          <cell r="F23910">
            <v>5475</v>
          </cell>
        </row>
        <row r="23911">
          <cell r="A23911">
            <v>2019</v>
          </cell>
          <cell r="B23911" t="str">
            <v>Tamaulipas</v>
          </cell>
          <cell r="F23911">
            <v>6535</v>
          </cell>
        </row>
        <row r="23912">
          <cell r="A23912">
            <v>2019</v>
          </cell>
          <cell r="B23912" t="str">
            <v>Tamaulipas</v>
          </cell>
          <cell r="F23912">
            <v>5074</v>
          </cell>
        </row>
        <row r="23913">
          <cell r="A23913">
            <v>2019</v>
          </cell>
          <cell r="B23913" t="str">
            <v>Tamaulipas</v>
          </cell>
          <cell r="F23913">
            <v>6096</v>
          </cell>
        </row>
        <row r="23914">
          <cell r="A23914">
            <v>2019</v>
          </cell>
          <cell r="B23914" t="str">
            <v>Tamaulipas</v>
          </cell>
          <cell r="F23914">
            <v>4687</v>
          </cell>
        </row>
        <row r="23915">
          <cell r="A23915">
            <v>2019</v>
          </cell>
          <cell r="B23915" t="str">
            <v>Tamaulipas</v>
          </cell>
          <cell r="F23915">
            <v>5675</v>
          </cell>
        </row>
        <row r="23916">
          <cell r="A23916">
            <v>2019</v>
          </cell>
          <cell r="B23916" t="str">
            <v>Tamaulipas</v>
          </cell>
          <cell r="F23916">
            <v>4325</v>
          </cell>
        </row>
        <row r="23917">
          <cell r="A23917">
            <v>2019</v>
          </cell>
          <cell r="B23917" t="str">
            <v>Tamaulipas</v>
          </cell>
          <cell r="F23917">
            <v>5286</v>
          </cell>
        </row>
        <row r="23918">
          <cell r="A23918">
            <v>2019</v>
          </cell>
          <cell r="B23918" t="str">
            <v>Tamaulipas</v>
          </cell>
          <cell r="F23918">
            <v>3978</v>
          </cell>
        </row>
        <row r="23919">
          <cell r="A23919">
            <v>2019</v>
          </cell>
          <cell r="B23919" t="str">
            <v>Tamaulipas</v>
          </cell>
          <cell r="F23919">
            <v>4908</v>
          </cell>
        </row>
        <row r="23920">
          <cell r="A23920">
            <v>2019</v>
          </cell>
          <cell r="B23920" t="str">
            <v>Tamaulipas</v>
          </cell>
          <cell r="F23920">
            <v>3633</v>
          </cell>
        </row>
        <row r="23921">
          <cell r="A23921">
            <v>2019</v>
          </cell>
          <cell r="B23921" t="str">
            <v>Tamaulipas</v>
          </cell>
          <cell r="F23921">
            <v>4530</v>
          </cell>
        </row>
        <row r="23922">
          <cell r="A23922">
            <v>2019</v>
          </cell>
          <cell r="B23922" t="str">
            <v>Tamaulipas</v>
          </cell>
          <cell r="F23922">
            <v>3297</v>
          </cell>
        </row>
        <row r="23923">
          <cell r="A23923">
            <v>2019</v>
          </cell>
          <cell r="B23923" t="str">
            <v>Tamaulipas</v>
          </cell>
          <cell r="F23923">
            <v>4164</v>
          </cell>
        </row>
        <row r="23924">
          <cell r="A23924">
            <v>2019</v>
          </cell>
          <cell r="B23924" t="str">
            <v>Tamaulipas</v>
          </cell>
          <cell r="F23924">
            <v>2977</v>
          </cell>
        </row>
        <row r="23925">
          <cell r="A23925">
            <v>2019</v>
          </cell>
          <cell r="B23925" t="str">
            <v>Tamaulipas</v>
          </cell>
          <cell r="F23925">
            <v>3812</v>
          </cell>
        </row>
        <row r="23926">
          <cell r="A23926">
            <v>2019</v>
          </cell>
          <cell r="B23926" t="str">
            <v>Tamaulipas</v>
          </cell>
          <cell r="F23926">
            <v>2673</v>
          </cell>
        </row>
        <row r="23927">
          <cell r="A23927">
            <v>2019</v>
          </cell>
          <cell r="B23927" t="str">
            <v>Tamaulipas</v>
          </cell>
          <cell r="F23927">
            <v>3479</v>
          </cell>
        </row>
        <row r="23928">
          <cell r="A23928">
            <v>2019</v>
          </cell>
          <cell r="B23928" t="str">
            <v>Tamaulipas</v>
          </cell>
          <cell r="F23928">
            <v>2386</v>
          </cell>
        </row>
        <row r="23929">
          <cell r="A23929">
            <v>2019</v>
          </cell>
          <cell r="B23929" t="str">
            <v>Tamaulipas</v>
          </cell>
          <cell r="F23929">
            <v>3157</v>
          </cell>
        </row>
        <row r="23930">
          <cell r="A23930">
            <v>2019</v>
          </cell>
          <cell r="B23930" t="str">
            <v>Tamaulipas</v>
          </cell>
          <cell r="F23930">
            <v>2116</v>
          </cell>
        </row>
        <row r="23931">
          <cell r="A23931">
            <v>2019</v>
          </cell>
          <cell r="B23931" t="str">
            <v>Tamaulipas</v>
          </cell>
          <cell r="F23931">
            <v>2848</v>
          </cell>
        </row>
        <row r="23932">
          <cell r="A23932">
            <v>2019</v>
          </cell>
          <cell r="B23932" t="str">
            <v>Tamaulipas</v>
          </cell>
          <cell r="F23932">
            <v>1861</v>
          </cell>
        </row>
        <row r="23933">
          <cell r="A23933">
            <v>2019</v>
          </cell>
          <cell r="B23933" t="str">
            <v>Tamaulipas</v>
          </cell>
          <cell r="F23933">
            <v>2553</v>
          </cell>
        </row>
        <row r="23934">
          <cell r="A23934">
            <v>2019</v>
          </cell>
          <cell r="B23934" t="str">
            <v>Tamaulipas</v>
          </cell>
          <cell r="F23934">
            <v>1626</v>
          </cell>
        </row>
        <row r="23935">
          <cell r="A23935">
            <v>2019</v>
          </cell>
          <cell r="B23935" t="str">
            <v>Tamaulipas</v>
          </cell>
          <cell r="F23935">
            <v>2269</v>
          </cell>
        </row>
        <row r="23936">
          <cell r="A23936">
            <v>2019</v>
          </cell>
          <cell r="B23936" t="str">
            <v>Tamaulipas</v>
          </cell>
          <cell r="F23936">
            <v>1409</v>
          </cell>
        </row>
        <row r="23937">
          <cell r="A23937">
            <v>2019</v>
          </cell>
          <cell r="B23937" t="str">
            <v>Tamaulipas</v>
          </cell>
          <cell r="F23937">
            <v>1996</v>
          </cell>
        </row>
        <row r="23938">
          <cell r="A23938">
            <v>2019</v>
          </cell>
          <cell r="B23938" t="str">
            <v>Tamaulipas</v>
          </cell>
          <cell r="F23938">
            <v>1206</v>
          </cell>
        </row>
        <row r="23939">
          <cell r="A23939">
            <v>2019</v>
          </cell>
          <cell r="B23939" t="str">
            <v>Tamaulipas</v>
          </cell>
          <cell r="F23939">
            <v>1734</v>
          </cell>
        </row>
        <row r="23940">
          <cell r="A23940">
            <v>2019</v>
          </cell>
          <cell r="B23940" t="str">
            <v>Tamaulipas</v>
          </cell>
          <cell r="F23940">
            <v>1015</v>
          </cell>
        </row>
        <row r="23941">
          <cell r="A23941">
            <v>2019</v>
          </cell>
          <cell r="B23941" t="str">
            <v>Tamaulipas</v>
          </cell>
          <cell r="F23941">
            <v>1486</v>
          </cell>
        </row>
        <row r="23942">
          <cell r="A23942">
            <v>2019</v>
          </cell>
          <cell r="B23942" t="str">
            <v>Tamaulipas</v>
          </cell>
          <cell r="F23942">
            <v>841</v>
          </cell>
        </row>
        <row r="23943">
          <cell r="A23943">
            <v>2019</v>
          </cell>
          <cell r="B23943" t="str">
            <v>Tamaulipas</v>
          </cell>
          <cell r="F23943">
            <v>1254</v>
          </cell>
        </row>
        <row r="23944">
          <cell r="A23944">
            <v>2019</v>
          </cell>
          <cell r="B23944" t="str">
            <v>Tamaulipas</v>
          </cell>
          <cell r="F23944">
            <v>689</v>
          </cell>
        </row>
        <row r="23945">
          <cell r="A23945">
            <v>2019</v>
          </cell>
          <cell r="B23945" t="str">
            <v>Tamaulipas</v>
          </cell>
          <cell r="F23945">
            <v>1044</v>
          </cell>
        </row>
        <row r="23946">
          <cell r="A23946">
            <v>2019</v>
          </cell>
          <cell r="B23946" t="str">
            <v>Tamaulipas</v>
          </cell>
          <cell r="F23946">
            <v>555</v>
          </cell>
        </row>
        <row r="23947">
          <cell r="A23947">
            <v>2019</v>
          </cell>
          <cell r="B23947" t="str">
            <v>Tamaulipas</v>
          </cell>
          <cell r="F23947">
            <v>855</v>
          </cell>
        </row>
        <row r="23948">
          <cell r="A23948">
            <v>2019</v>
          </cell>
          <cell r="B23948" t="str">
            <v>Tamaulipas</v>
          </cell>
          <cell r="F23948">
            <v>441</v>
          </cell>
        </row>
        <row r="23949">
          <cell r="A23949">
            <v>2019</v>
          </cell>
          <cell r="B23949" t="str">
            <v>Tamaulipas</v>
          </cell>
          <cell r="F23949">
            <v>689</v>
          </cell>
        </row>
        <row r="23950">
          <cell r="A23950">
            <v>2019</v>
          </cell>
          <cell r="B23950" t="str">
            <v>Tamaulipas</v>
          </cell>
          <cell r="F23950">
            <v>346</v>
          </cell>
        </row>
        <row r="23951">
          <cell r="A23951">
            <v>2019</v>
          </cell>
          <cell r="B23951" t="str">
            <v>Tamaulipas</v>
          </cell>
          <cell r="F23951">
            <v>546</v>
          </cell>
        </row>
        <row r="23952">
          <cell r="A23952">
            <v>2019</v>
          </cell>
          <cell r="B23952" t="str">
            <v>Tamaulipas</v>
          </cell>
          <cell r="F23952">
            <v>266</v>
          </cell>
        </row>
        <row r="23953">
          <cell r="A23953">
            <v>2019</v>
          </cell>
          <cell r="B23953" t="str">
            <v>Tamaulipas</v>
          </cell>
          <cell r="F23953">
            <v>423</v>
          </cell>
        </row>
        <row r="23954">
          <cell r="A23954">
            <v>2019</v>
          </cell>
          <cell r="B23954" t="str">
            <v>Tamaulipas</v>
          </cell>
          <cell r="F23954">
            <v>201</v>
          </cell>
        </row>
        <row r="23955">
          <cell r="A23955">
            <v>2019</v>
          </cell>
          <cell r="B23955" t="str">
            <v>Tamaulipas</v>
          </cell>
          <cell r="F23955">
            <v>321</v>
          </cell>
        </row>
        <row r="23956">
          <cell r="A23956">
            <v>2019</v>
          </cell>
          <cell r="B23956" t="str">
            <v>Tamaulipas</v>
          </cell>
          <cell r="F23956">
            <v>147</v>
          </cell>
        </row>
        <row r="23957">
          <cell r="A23957">
            <v>2019</v>
          </cell>
          <cell r="B23957" t="str">
            <v>Tamaulipas</v>
          </cell>
          <cell r="F23957">
            <v>237</v>
          </cell>
        </row>
        <row r="23958">
          <cell r="A23958">
            <v>2019</v>
          </cell>
          <cell r="B23958" t="str">
            <v>Tamaulipas</v>
          </cell>
          <cell r="F23958">
            <v>105</v>
          </cell>
        </row>
        <row r="23959">
          <cell r="A23959">
            <v>2019</v>
          </cell>
          <cell r="B23959" t="str">
            <v>Tamaulipas</v>
          </cell>
          <cell r="F23959">
            <v>170</v>
          </cell>
        </row>
        <row r="23960">
          <cell r="A23960">
            <v>2019</v>
          </cell>
          <cell r="B23960" t="str">
            <v>Tamaulipas</v>
          </cell>
          <cell r="F23960">
            <v>74</v>
          </cell>
        </row>
        <row r="23961">
          <cell r="A23961">
            <v>2019</v>
          </cell>
          <cell r="B23961" t="str">
            <v>Tamaulipas</v>
          </cell>
          <cell r="F23961">
            <v>118</v>
          </cell>
        </row>
        <row r="23962">
          <cell r="A23962">
            <v>2019</v>
          </cell>
          <cell r="B23962" t="str">
            <v>Tamaulipas</v>
          </cell>
          <cell r="F23962">
            <v>49</v>
          </cell>
        </row>
        <row r="23963">
          <cell r="A23963">
            <v>2019</v>
          </cell>
          <cell r="B23963" t="str">
            <v>Tamaulipas</v>
          </cell>
          <cell r="F23963">
            <v>80</v>
          </cell>
        </row>
        <row r="23964">
          <cell r="A23964">
            <v>2019</v>
          </cell>
          <cell r="B23964" t="str">
            <v>Tamaulipas</v>
          </cell>
          <cell r="F23964">
            <v>32</v>
          </cell>
        </row>
        <row r="23965">
          <cell r="A23965">
            <v>2019</v>
          </cell>
          <cell r="B23965" t="str">
            <v>Tamaulipas</v>
          </cell>
          <cell r="F23965">
            <v>52</v>
          </cell>
        </row>
        <row r="23966">
          <cell r="A23966">
            <v>2019</v>
          </cell>
          <cell r="B23966" t="str">
            <v>Tamaulipas</v>
          </cell>
          <cell r="F23966">
            <v>20</v>
          </cell>
        </row>
        <row r="23967">
          <cell r="A23967">
            <v>2019</v>
          </cell>
          <cell r="B23967" t="str">
            <v>Tamaulipas</v>
          </cell>
          <cell r="F23967">
            <v>33</v>
          </cell>
        </row>
        <row r="23968">
          <cell r="A23968">
            <v>2019</v>
          </cell>
          <cell r="B23968" t="str">
            <v>Tamaulipas</v>
          </cell>
          <cell r="F23968">
            <v>12</v>
          </cell>
        </row>
        <row r="23969">
          <cell r="A23969">
            <v>2019</v>
          </cell>
          <cell r="B23969" t="str">
            <v>Tamaulipas</v>
          </cell>
          <cell r="F23969">
            <v>20</v>
          </cell>
        </row>
        <row r="23970">
          <cell r="A23970">
            <v>2019</v>
          </cell>
          <cell r="B23970" t="str">
            <v>Tamaulipas</v>
          </cell>
          <cell r="F23970">
            <v>7</v>
          </cell>
        </row>
        <row r="23971">
          <cell r="A23971">
            <v>2019</v>
          </cell>
          <cell r="B23971" t="str">
            <v>Tamaulipas</v>
          </cell>
          <cell r="F23971">
            <v>11</v>
          </cell>
        </row>
        <row r="23972">
          <cell r="A23972">
            <v>2019</v>
          </cell>
          <cell r="B23972" t="str">
            <v>Tamaulipas</v>
          </cell>
          <cell r="F23972">
            <v>4</v>
          </cell>
        </row>
        <row r="23973">
          <cell r="A23973">
            <v>2019</v>
          </cell>
          <cell r="B23973" t="str">
            <v>Tamaulipas</v>
          </cell>
          <cell r="F23973">
            <v>6</v>
          </cell>
        </row>
        <row r="23974">
          <cell r="A23974">
            <v>2019</v>
          </cell>
          <cell r="B23974" t="str">
            <v>Tamaulipas</v>
          </cell>
          <cell r="F23974">
            <v>2</v>
          </cell>
        </row>
        <row r="23975">
          <cell r="A23975">
            <v>2019</v>
          </cell>
          <cell r="B23975" t="str">
            <v>Tamaulipas</v>
          </cell>
          <cell r="F23975">
            <v>3</v>
          </cell>
        </row>
        <row r="23976">
          <cell r="A23976">
            <v>2019</v>
          </cell>
          <cell r="B23976" t="str">
            <v>Tamaulipas</v>
          </cell>
          <cell r="F23976">
            <v>1</v>
          </cell>
        </row>
        <row r="23977">
          <cell r="A23977">
            <v>2019</v>
          </cell>
          <cell r="B23977" t="str">
            <v>Tamaulipas</v>
          </cell>
          <cell r="F23977">
            <v>2</v>
          </cell>
        </row>
        <row r="23978">
          <cell r="A23978">
            <v>2019</v>
          </cell>
          <cell r="B23978" t="str">
            <v>Tamaulipas</v>
          </cell>
          <cell r="F23978">
            <v>0</v>
          </cell>
        </row>
        <row r="23979">
          <cell r="A23979">
            <v>2019</v>
          </cell>
          <cell r="B23979" t="str">
            <v>Tamaulipas</v>
          </cell>
          <cell r="F23979">
            <v>1</v>
          </cell>
        </row>
        <row r="23980">
          <cell r="A23980">
            <v>2019</v>
          </cell>
          <cell r="B23980" t="str">
            <v>Tamaulipas</v>
          </cell>
          <cell r="F23980">
            <v>0</v>
          </cell>
        </row>
        <row r="23981">
          <cell r="A23981">
            <v>2019</v>
          </cell>
          <cell r="B23981" t="str">
            <v>Tamaulipas</v>
          </cell>
          <cell r="F23981">
            <v>0</v>
          </cell>
        </row>
        <row r="23982">
          <cell r="A23982">
            <v>2020</v>
          </cell>
          <cell r="B23982" t="str">
            <v>Tamaulipas</v>
          </cell>
          <cell r="F23982">
            <v>31725</v>
          </cell>
        </row>
        <row r="23983">
          <cell r="A23983">
            <v>2020</v>
          </cell>
          <cell r="B23983" t="str">
            <v>Tamaulipas</v>
          </cell>
          <cell r="F23983">
            <v>30570</v>
          </cell>
        </row>
        <row r="23984">
          <cell r="A23984">
            <v>2020</v>
          </cell>
          <cell r="B23984" t="str">
            <v>Tamaulipas</v>
          </cell>
          <cell r="F23984">
            <v>31705</v>
          </cell>
        </row>
        <row r="23985">
          <cell r="A23985">
            <v>2020</v>
          </cell>
          <cell r="B23985" t="str">
            <v>Tamaulipas</v>
          </cell>
          <cell r="F23985">
            <v>30559</v>
          </cell>
        </row>
        <row r="23986">
          <cell r="A23986">
            <v>2020</v>
          </cell>
          <cell r="B23986" t="str">
            <v>Tamaulipas</v>
          </cell>
          <cell r="F23986">
            <v>31743</v>
          </cell>
        </row>
        <row r="23987">
          <cell r="A23987">
            <v>2020</v>
          </cell>
          <cell r="B23987" t="str">
            <v>Tamaulipas</v>
          </cell>
          <cell r="F23987">
            <v>30597</v>
          </cell>
        </row>
        <row r="23988">
          <cell r="A23988">
            <v>2020</v>
          </cell>
          <cell r="B23988" t="str">
            <v>Tamaulipas</v>
          </cell>
          <cell r="F23988">
            <v>31808</v>
          </cell>
        </row>
        <row r="23989">
          <cell r="A23989">
            <v>2020</v>
          </cell>
          <cell r="B23989" t="str">
            <v>Tamaulipas</v>
          </cell>
          <cell r="F23989">
            <v>30656</v>
          </cell>
        </row>
        <row r="23990">
          <cell r="A23990">
            <v>2020</v>
          </cell>
          <cell r="B23990" t="str">
            <v>Tamaulipas</v>
          </cell>
          <cell r="F23990">
            <v>31787</v>
          </cell>
        </row>
        <row r="23991">
          <cell r="A23991">
            <v>2020</v>
          </cell>
          <cell r="B23991" t="str">
            <v>Tamaulipas</v>
          </cell>
          <cell r="F23991">
            <v>30727</v>
          </cell>
        </row>
        <row r="23992">
          <cell r="A23992">
            <v>2020</v>
          </cell>
          <cell r="B23992" t="str">
            <v>Tamaulipas</v>
          </cell>
          <cell r="F23992">
            <v>31763</v>
          </cell>
        </row>
        <row r="23993">
          <cell r="A23993">
            <v>2020</v>
          </cell>
          <cell r="B23993" t="str">
            <v>Tamaulipas</v>
          </cell>
          <cell r="F23993">
            <v>30821</v>
          </cell>
        </row>
        <row r="23994">
          <cell r="A23994">
            <v>2020</v>
          </cell>
          <cell r="B23994" t="str">
            <v>Tamaulipas</v>
          </cell>
          <cell r="F23994">
            <v>31871</v>
          </cell>
        </row>
        <row r="23995">
          <cell r="A23995">
            <v>2020</v>
          </cell>
          <cell r="B23995" t="str">
            <v>Tamaulipas</v>
          </cell>
          <cell r="F23995">
            <v>30966</v>
          </cell>
        </row>
        <row r="23996">
          <cell r="A23996">
            <v>2020</v>
          </cell>
          <cell r="B23996" t="str">
            <v>Tamaulipas</v>
          </cell>
          <cell r="F23996">
            <v>31950</v>
          </cell>
        </row>
        <row r="23997">
          <cell r="A23997">
            <v>2020</v>
          </cell>
          <cell r="B23997" t="str">
            <v>Tamaulipas</v>
          </cell>
          <cell r="F23997">
            <v>31042</v>
          </cell>
        </row>
        <row r="23998">
          <cell r="A23998">
            <v>2020</v>
          </cell>
          <cell r="B23998" t="str">
            <v>Tamaulipas</v>
          </cell>
          <cell r="F23998">
            <v>32021</v>
          </cell>
        </row>
        <row r="23999">
          <cell r="A23999">
            <v>2020</v>
          </cell>
          <cell r="B23999" t="str">
            <v>Tamaulipas</v>
          </cell>
          <cell r="F23999">
            <v>31076</v>
          </cell>
        </row>
        <row r="24000">
          <cell r="A24000">
            <v>2020</v>
          </cell>
          <cell r="B24000" t="str">
            <v>Tamaulipas</v>
          </cell>
          <cell r="F24000">
            <v>32064</v>
          </cell>
        </row>
        <row r="24001">
          <cell r="A24001">
            <v>2020</v>
          </cell>
          <cell r="B24001" t="str">
            <v>Tamaulipas</v>
          </cell>
          <cell r="F24001">
            <v>31077</v>
          </cell>
        </row>
        <row r="24002">
          <cell r="A24002">
            <v>2020</v>
          </cell>
          <cell r="B24002" t="str">
            <v>Tamaulipas</v>
          </cell>
          <cell r="F24002">
            <v>32115</v>
          </cell>
        </row>
        <row r="24003">
          <cell r="A24003">
            <v>2020</v>
          </cell>
          <cell r="B24003" t="str">
            <v>Tamaulipas</v>
          </cell>
          <cell r="F24003">
            <v>31064</v>
          </cell>
        </row>
        <row r="24004">
          <cell r="A24004">
            <v>2020</v>
          </cell>
          <cell r="B24004" t="str">
            <v>Tamaulipas</v>
          </cell>
          <cell r="F24004">
            <v>32180</v>
          </cell>
        </row>
        <row r="24005">
          <cell r="A24005">
            <v>2020</v>
          </cell>
          <cell r="B24005" t="str">
            <v>Tamaulipas</v>
          </cell>
          <cell r="F24005">
            <v>31062</v>
          </cell>
        </row>
        <row r="24006">
          <cell r="A24006">
            <v>2020</v>
          </cell>
          <cell r="B24006" t="str">
            <v>Tamaulipas</v>
          </cell>
          <cell r="F24006">
            <v>32224</v>
          </cell>
        </row>
        <row r="24007">
          <cell r="A24007">
            <v>2020</v>
          </cell>
          <cell r="B24007" t="str">
            <v>Tamaulipas</v>
          </cell>
          <cell r="F24007">
            <v>31043</v>
          </cell>
        </row>
        <row r="24008">
          <cell r="A24008">
            <v>2020</v>
          </cell>
          <cell r="B24008" t="str">
            <v>Tamaulipas</v>
          </cell>
          <cell r="F24008">
            <v>32263</v>
          </cell>
        </row>
        <row r="24009">
          <cell r="A24009">
            <v>2020</v>
          </cell>
          <cell r="B24009" t="str">
            <v>Tamaulipas</v>
          </cell>
          <cell r="F24009">
            <v>30995</v>
          </cell>
        </row>
        <row r="24010">
          <cell r="A24010">
            <v>2020</v>
          </cell>
          <cell r="B24010" t="str">
            <v>Tamaulipas</v>
          </cell>
          <cell r="F24010">
            <v>32303</v>
          </cell>
        </row>
        <row r="24011">
          <cell r="A24011">
            <v>2020</v>
          </cell>
          <cell r="B24011" t="str">
            <v>Tamaulipas</v>
          </cell>
          <cell r="F24011">
            <v>30941</v>
          </cell>
        </row>
        <row r="24012">
          <cell r="A24012">
            <v>2020</v>
          </cell>
          <cell r="B24012" t="str">
            <v>Tamaulipas</v>
          </cell>
          <cell r="F24012">
            <v>32294</v>
          </cell>
        </row>
        <row r="24013">
          <cell r="A24013">
            <v>2020</v>
          </cell>
          <cell r="B24013" t="str">
            <v>Tamaulipas</v>
          </cell>
          <cell r="F24013">
            <v>30851</v>
          </cell>
        </row>
        <row r="24014">
          <cell r="A24014">
            <v>2020</v>
          </cell>
          <cell r="B24014" t="str">
            <v>Tamaulipas</v>
          </cell>
          <cell r="F24014">
            <v>32165</v>
          </cell>
        </row>
        <row r="24015">
          <cell r="A24015">
            <v>2020</v>
          </cell>
          <cell r="B24015" t="str">
            <v>Tamaulipas</v>
          </cell>
          <cell r="F24015">
            <v>30667</v>
          </cell>
        </row>
        <row r="24016">
          <cell r="A24016">
            <v>2020</v>
          </cell>
          <cell r="B24016" t="str">
            <v>Tamaulipas</v>
          </cell>
          <cell r="F24016">
            <v>31922</v>
          </cell>
        </row>
        <row r="24017">
          <cell r="A24017">
            <v>2020</v>
          </cell>
          <cell r="B24017" t="str">
            <v>Tamaulipas</v>
          </cell>
          <cell r="F24017">
            <v>30415</v>
          </cell>
        </row>
        <row r="24018">
          <cell r="A24018">
            <v>2020</v>
          </cell>
          <cell r="B24018" t="str">
            <v>Tamaulipas</v>
          </cell>
          <cell r="F24018">
            <v>31650</v>
          </cell>
        </row>
        <row r="24019">
          <cell r="A24019">
            <v>2020</v>
          </cell>
          <cell r="B24019" t="str">
            <v>Tamaulipas</v>
          </cell>
          <cell r="F24019">
            <v>30173</v>
          </cell>
        </row>
        <row r="24020">
          <cell r="A24020">
            <v>2020</v>
          </cell>
          <cell r="B24020" t="str">
            <v>Tamaulipas</v>
          </cell>
          <cell r="F24020">
            <v>31363</v>
          </cell>
        </row>
        <row r="24021">
          <cell r="A24021">
            <v>2020</v>
          </cell>
          <cell r="B24021" t="str">
            <v>Tamaulipas</v>
          </cell>
          <cell r="F24021">
            <v>29937</v>
          </cell>
        </row>
        <row r="24022">
          <cell r="A24022">
            <v>2020</v>
          </cell>
          <cell r="B24022" t="str">
            <v>Tamaulipas</v>
          </cell>
          <cell r="F24022">
            <v>31047</v>
          </cell>
        </row>
        <row r="24023">
          <cell r="A24023">
            <v>2020</v>
          </cell>
          <cell r="B24023" t="str">
            <v>Tamaulipas</v>
          </cell>
          <cell r="F24023">
            <v>29656</v>
          </cell>
        </row>
        <row r="24024">
          <cell r="A24024">
            <v>2020</v>
          </cell>
          <cell r="B24024" t="str">
            <v>Tamaulipas</v>
          </cell>
          <cell r="F24024">
            <v>30742</v>
          </cell>
        </row>
        <row r="24025">
          <cell r="A24025">
            <v>2020</v>
          </cell>
          <cell r="B24025" t="str">
            <v>Tamaulipas</v>
          </cell>
          <cell r="F24025">
            <v>29351</v>
          </cell>
        </row>
        <row r="24026">
          <cell r="A24026">
            <v>2020</v>
          </cell>
          <cell r="B24026" t="str">
            <v>Tamaulipas</v>
          </cell>
          <cell r="F24026">
            <v>30471</v>
          </cell>
        </row>
        <row r="24027">
          <cell r="A24027">
            <v>2020</v>
          </cell>
          <cell r="B24027" t="str">
            <v>Tamaulipas</v>
          </cell>
          <cell r="F24027">
            <v>29092</v>
          </cell>
        </row>
        <row r="24028">
          <cell r="A24028">
            <v>2020</v>
          </cell>
          <cell r="B24028" t="str">
            <v>Tamaulipas</v>
          </cell>
          <cell r="F24028">
            <v>30223</v>
          </cell>
        </row>
        <row r="24029">
          <cell r="A24029">
            <v>2020</v>
          </cell>
          <cell r="B24029" t="str">
            <v>Tamaulipas</v>
          </cell>
          <cell r="F24029">
            <v>28908</v>
          </cell>
        </row>
        <row r="24030">
          <cell r="A24030">
            <v>2020</v>
          </cell>
          <cell r="B24030" t="str">
            <v>Tamaulipas</v>
          </cell>
          <cell r="F24030">
            <v>30022</v>
          </cell>
        </row>
        <row r="24031">
          <cell r="A24031">
            <v>2020</v>
          </cell>
          <cell r="B24031" t="str">
            <v>Tamaulipas</v>
          </cell>
          <cell r="F24031">
            <v>28806</v>
          </cell>
        </row>
        <row r="24032">
          <cell r="A24032">
            <v>2020</v>
          </cell>
          <cell r="B24032" t="str">
            <v>Tamaulipas</v>
          </cell>
          <cell r="F24032">
            <v>29849</v>
          </cell>
        </row>
        <row r="24033">
          <cell r="A24033">
            <v>2020</v>
          </cell>
          <cell r="B24033" t="str">
            <v>Tamaulipas</v>
          </cell>
          <cell r="F24033">
            <v>28727</v>
          </cell>
        </row>
        <row r="24034">
          <cell r="A24034">
            <v>2020</v>
          </cell>
          <cell r="B24034" t="str">
            <v>Tamaulipas</v>
          </cell>
          <cell r="F24034">
            <v>29617</v>
          </cell>
        </row>
        <row r="24035">
          <cell r="A24035">
            <v>2020</v>
          </cell>
          <cell r="B24035" t="str">
            <v>Tamaulipas</v>
          </cell>
          <cell r="F24035">
            <v>28586</v>
          </cell>
        </row>
        <row r="24036">
          <cell r="A24036">
            <v>2020</v>
          </cell>
          <cell r="B24036" t="str">
            <v>Tamaulipas</v>
          </cell>
          <cell r="F24036">
            <v>29297</v>
          </cell>
        </row>
        <row r="24037">
          <cell r="A24037">
            <v>2020</v>
          </cell>
          <cell r="B24037" t="str">
            <v>Tamaulipas</v>
          </cell>
          <cell r="F24037">
            <v>28389</v>
          </cell>
        </row>
        <row r="24038">
          <cell r="A24038">
            <v>2020</v>
          </cell>
          <cell r="B24038" t="str">
            <v>Tamaulipas</v>
          </cell>
          <cell r="F24038">
            <v>28883</v>
          </cell>
        </row>
        <row r="24039">
          <cell r="A24039">
            <v>2020</v>
          </cell>
          <cell r="B24039" t="str">
            <v>Tamaulipas</v>
          </cell>
          <cell r="F24039">
            <v>28166</v>
          </cell>
        </row>
        <row r="24040">
          <cell r="A24040">
            <v>2020</v>
          </cell>
          <cell r="B24040" t="str">
            <v>Tamaulipas</v>
          </cell>
          <cell r="F24040">
            <v>28358</v>
          </cell>
        </row>
        <row r="24041">
          <cell r="A24041">
            <v>2020</v>
          </cell>
          <cell r="B24041" t="str">
            <v>Tamaulipas</v>
          </cell>
          <cell r="F24041">
            <v>27900</v>
          </cell>
        </row>
        <row r="24042">
          <cell r="A24042">
            <v>2020</v>
          </cell>
          <cell r="B24042" t="str">
            <v>Tamaulipas</v>
          </cell>
          <cell r="F24042">
            <v>27776</v>
          </cell>
        </row>
        <row r="24043">
          <cell r="A24043">
            <v>2020</v>
          </cell>
          <cell r="B24043" t="str">
            <v>Tamaulipas</v>
          </cell>
          <cell r="F24043">
            <v>27632</v>
          </cell>
        </row>
        <row r="24044">
          <cell r="A24044">
            <v>2020</v>
          </cell>
          <cell r="B24044" t="str">
            <v>Tamaulipas</v>
          </cell>
          <cell r="F24044">
            <v>27231</v>
          </cell>
        </row>
        <row r="24045">
          <cell r="A24045">
            <v>2020</v>
          </cell>
          <cell r="B24045" t="str">
            <v>Tamaulipas</v>
          </cell>
          <cell r="F24045">
            <v>27416</v>
          </cell>
        </row>
        <row r="24046">
          <cell r="A24046">
            <v>2020</v>
          </cell>
          <cell r="B24046" t="str">
            <v>Tamaulipas</v>
          </cell>
          <cell r="F24046">
            <v>26714</v>
          </cell>
        </row>
        <row r="24047">
          <cell r="A24047">
            <v>2020</v>
          </cell>
          <cell r="B24047" t="str">
            <v>Tamaulipas</v>
          </cell>
          <cell r="F24047">
            <v>27222</v>
          </cell>
        </row>
        <row r="24048">
          <cell r="A24048">
            <v>2020</v>
          </cell>
          <cell r="B24048" t="str">
            <v>Tamaulipas</v>
          </cell>
          <cell r="F24048">
            <v>26200</v>
          </cell>
        </row>
        <row r="24049">
          <cell r="A24049">
            <v>2020</v>
          </cell>
          <cell r="B24049" t="str">
            <v>Tamaulipas</v>
          </cell>
          <cell r="F24049">
            <v>27015</v>
          </cell>
        </row>
        <row r="24050">
          <cell r="A24050">
            <v>2020</v>
          </cell>
          <cell r="B24050" t="str">
            <v>Tamaulipas</v>
          </cell>
          <cell r="F24050">
            <v>25711</v>
          </cell>
        </row>
        <row r="24051">
          <cell r="A24051">
            <v>2020</v>
          </cell>
          <cell r="B24051" t="str">
            <v>Tamaulipas</v>
          </cell>
          <cell r="F24051">
            <v>26803</v>
          </cell>
        </row>
        <row r="24052">
          <cell r="A24052">
            <v>2020</v>
          </cell>
          <cell r="B24052" t="str">
            <v>Tamaulipas</v>
          </cell>
          <cell r="F24052">
            <v>25255</v>
          </cell>
        </row>
        <row r="24053">
          <cell r="A24053">
            <v>2020</v>
          </cell>
          <cell r="B24053" t="str">
            <v>Tamaulipas</v>
          </cell>
          <cell r="F24053">
            <v>26608</v>
          </cell>
        </row>
        <row r="24054">
          <cell r="A24054">
            <v>2020</v>
          </cell>
          <cell r="B24054" t="str">
            <v>Tamaulipas</v>
          </cell>
          <cell r="F24054">
            <v>24821</v>
          </cell>
        </row>
        <row r="24055">
          <cell r="A24055">
            <v>2020</v>
          </cell>
          <cell r="B24055" t="str">
            <v>Tamaulipas</v>
          </cell>
          <cell r="F24055">
            <v>26427</v>
          </cell>
        </row>
        <row r="24056">
          <cell r="A24056">
            <v>2020</v>
          </cell>
          <cell r="B24056" t="str">
            <v>Tamaulipas</v>
          </cell>
          <cell r="F24056">
            <v>24409</v>
          </cell>
        </row>
        <row r="24057">
          <cell r="A24057">
            <v>2020</v>
          </cell>
          <cell r="B24057" t="str">
            <v>Tamaulipas</v>
          </cell>
          <cell r="F24057">
            <v>26258</v>
          </cell>
        </row>
        <row r="24058">
          <cell r="A24058">
            <v>2020</v>
          </cell>
          <cell r="B24058" t="str">
            <v>Tamaulipas</v>
          </cell>
          <cell r="F24058">
            <v>24042</v>
          </cell>
        </row>
        <row r="24059">
          <cell r="A24059">
            <v>2020</v>
          </cell>
          <cell r="B24059" t="str">
            <v>Tamaulipas</v>
          </cell>
          <cell r="F24059">
            <v>26102</v>
          </cell>
        </row>
        <row r="24060">
          <cell r="A24060">
            <v>2020</v>
          </cell>
          <cell r="B24060" t="str">
            <v>Tamaulipas</v>
          </cell>
          <cell r="F24060">
            <v>23729</v>
          </cell>
        </row>
        <row r="24061">
          <cell r="A24061">
            <v>2020</v>
          </cell>
          <cell r="B24061" t="str">
            <v>Tamaulipas</v>
          </cell>
          <cell r="F24061">
            <v>25946</v>
          </cell>
        </row>
        <row r="24062">
          <cell r="A24062">
            <v>2020</v>
          </cell>
          <cell r="B24062" t="str">
            <v>Tamaulipas</v>
          </cell>
          <cell r="F24062">
            <v>23491</v>
          </cell>
        </row>
        <row r="24063">
          <cell r="A24063">
            <v>2020</v>
          </cell>
          <cell r="B24063" t="str">
            <v>Tamaulipas</v>
          </cell>
          <cell r="F24063">
            <v>25801</v>
          </cell>
        </row>
        <row r="24064">
          <cell r="A24064">
            <v>2020</v>
          </cell>
          <cell r="B24064" t="str">
            <v>Tamaulipas</v>
          </cell>
          <cell r="F24064">
            <v>23340</v>
          </cell>
        </row>
        <row r="24065">
          <cell r="A24065">
            <v>2020</v>
          </cell>
          <cell r="B24065" t="str">
            <v>Tamaulipas</v>
          </cell>
          <cell r="F24065">
            <v>25680</v>
          </cell>
        </row>
        <row r="24066">
          <cell r="A24066">
            <v>2020</v>
          </cell>
          <cell r="B24066" t="str">
            <v>Tamaulipas</v>
          </cell>
          <cell r="F24066">
            <v>23268</v>
          </cell>
        </row>
        <row r="24067">
          <cell r="A24067">
            <v>2020</v>
          </cell>
          <cell r="B24067" t="str">
            <v>Tamaulipas</v>
          </cell>
          <cell r="F24067">
            <v>25578</v>
          </cell>
        </row>
        <row r="24068">
          <cell r="A24068">
            <v>2020</v>
          </cell>
          <cell r="B24068" t="str">
            <v>Tamaulipas</v>
          </cell>
          <cell r="F24068">
            <v>23265</v>
          </cell>
        </row>
        <row r="24069">
          <cell r="A24069">
            <v>2020</v>
          </cell>
          <cell r="B24069" t="str">
            <v>Tamaulipas</v>
          </cell>
          <cell r="F24069">
            <v>25492</v>
          </cell>
        </row>
        <row r="24070">
          <cell r="A24070">
            <v>2020</v>
          </cell>
          <cell r="B24070" t="str">
            <v>Tamaulipas</v>
          </cell>
          <cell r="F24070">
            <v>23310</v>
          </cell>
        </row>
        <row r="24071">
          <cell r="A24071">
            <v>2020</v>
          </cell>
          <cell r="B24071" t="str">
            <v>Tamaulipas</v>
          </cell>
          <cell r="F24071">
            <v>25410</v>
          </cell>
        </row>
        <row r="24072">
          <cell r="A24072">
            <v>2020</v>
          </cell>
          <cell r="B24072" t="str">
            <v>Tamaulipas</v>
          </cell>
          <cell r="F24072">
            <v>23298</v>
          </cell>
        </row>
        <row r="24073">
          <cell r="A24073">
            <v>2020</v>
          </cell>
          <cell r="B24073" t="str">
            <v>Tamaulipas</v>
          </cell>
          <cell r="F24073">
            <v>25240</v>
          </cell>
        </row>
        <row r="24074">
          <cell r="A24074">
            <v>2020</v>
          </cell>
          <cell r="B24074" t="str">
            <v>Tamaulipas</v>
          </cell>
          <cell r="F24074">
            <v>23170</v>
          </cell>
        </row>
        <row r="24075">
          <cell r="A24075">
            <v>2020</v>
          </cell>
          <cell r="B24075" t="str">
            <v>Tamaulipas</v>
          </cell>
          <cell r="F24075">
            <v>24938</v>
          </cell>
        </row>
        <row r="24076">
          <cell r="A24076">
            <v>2020</v>
          </cell>
          <cell r="B24076" t="str">
            <v>Tamaulipas</v>
          </cell>
          <cell r="F24076">
            <v>22934</v>
          </cell>
        </row>
        <row r="24077">
          <cell r="A24077">
            <v>2020</v>
          </cell>
          <cell r="B24077" t="str">
            <v>Tamaulipas</v>
          </cell>
          <cell r="F24077">
            <v>24536</v>
          </cell>
        </row>
        <row r="24078">
          <cell r="A24078">
            <v>2020</v>
          </cell>
          <cell r="B24078" t="str">
            <v>Tamaulipas</v>
          </cell>
          <cell r="F24078">
            <v>22579</v>
          </cell>
        </row>
        <row r="24079">
          <cell r="A24079">
            <v>2020</v>
          </cell>
          <cell r="B24079" t="str">
            <v>Tamaulipas</v>
          </cell>
          <cell r="F24079">
            <v>24032</v>
          </cell>
        </row>
        <row r="24080">
          <cell r="A24080">
            <v>2020</v>
          </cell>
          <cell r="B24080" t="str">
            <v>Tamaulipas</v>
          </cell>
          <cell r="F24080">
            <v>22110</v>
          </cell>
        </row>
        <row r="24081">
          <cell r="A24081">
            <v>2020</v>
          </cell>
          <cell r="B24081" t="str">
            <v>Tamaulipas</v>
          </cell>
          <cell r="F24081">
            <v>23445</v>
          </cell>
        </row>
        <row r="24082">
          <cell r="A24082">
            <v>2020</v>
          </cell>
          <cell r="B24082" t="str">
            <v>Tamaulipas</v>
          </cell>
          <cell r="F24082">
            <v>21569</v>
          </cell>
        </row>
        <row r="24083">
          <cell r="A24083">
            <v>2020</v>
          </cell>
          <cell r="B24083" t="str">
            <v>Tamaulipas</v>
          </cell>
          <cell r="F24083">
            <v>22807</v>
          </cell>
        </row>
        <row r="24084">
          <cell r="A24084">
            <v>2020</v>
          </cell>
          <cell r="B24084" t="str">
            <v>Tamaulipas</v>
          </cell>
          <cell r="F24084">
            <v>20986</v>
          </cell>
        </row>
        <row r="24085">
          <cell r="A24085">
            <v>2020</v>
          </cell>
          <cell r="B24085" t="str">
            <v>Tamaulipas</v>
          </cell>
          <cell r="F24085">
            <v>22133</v>
          </cell>
        </row>
        <row r="24086">
          <cell r="A24086">
            <v>2020</v>
          </cell>
          <cell r="B24086" t="str">
            <v>Tamaulipas</v>
          </cell>
          <cell r="F24086">
            <v>20361</v>
          </cell>
        </row>
        <row r="24087">
          <cell r="A24087">
            <v>2020</v>
          </cell>
          <cell r="B24087" t="str">
            <v>Tamaulipas</v>
          </cell>
          <cell r="F24087">
            <v>21436</v>
          </cell>
        </row>
        <row r="24088">
          <cell r="A24088">
            <v>2020</v>
          </cell>
          <cell r="B24088" t="str">
            <v>Tamaulipas</v>
          </cell>
          <cell r="F24088">
            <v>19721</v>
          </cell>
        </row>
        <row r="24089">
          <cell r="A24089">
            <v>2020</v>
          </cell>
          <cell r="B24089" t="str">
            <v>Tamaulipas</v>
          </cell>
          <cell r="F24089">
            <v>20741</v>
          </cell>
        </row>
        <row r="24090">
          <cell r="A24090">
            <v>2020</v>
          </cell>
          <cell r="B24090" t="str">
            <v>Tamaulipas</v>
          </cell>
          <cell r="F24090">
            <v>19076</v>
          </cell>
        </row>
        <row r="24091">
          <cell r="A24091">
            <v>2020</v>
          </cell>
          <cell r="B24091" t="str">
            <v>Tamaulipas</v>
          </cell>
          <cell r="F24091">
            <v>20058</v>
          </cell>
        </row>
        <row r="24092">
          <cell r="A24092">
            <v>2020</v>
          </cell>
          <cell r="B24092" t="str">
            <v>Tamaulipas</v>
          </cell>
          <cell r="F24092">
            <v>18421</v>
          </cell>
        </row>
        <row r="24093">
          <cell r="A24093">
            <v>2020</v>
          </cell>
          <cell r="B24093" t="str">
            <v>Tamaulipas</v>
          </cell>
          <cell r="F24093">
            <v>19388</v>
          </cell>
        </row>
        <row r="24094">
          <cell r="A24094">
            <v>2020</v>
          </cell>
          <cell r="B24094" t="str">
            <v>Tamaulipas</v>
          </cell>
          <cell r="F24094">
            <v>17754</v>
          </cell>
        </row>
        <row r="24095">
          <cell r="A24095">
            <v>2020</v>
          </cell>
          <cell r="B24095" t="str">
            <v>Tamaulipas</v>
          </cell>
          <cell r="F24095">
            <v>18724</v>
          </cell>
        </row>
        <row r="24096">
          <cell r="A24096">
            <v>2020</v>
          </cell>
          <cell r="B24096" t="str">
            <v>Tamaulipas</v>
          </cell>
          <cell r="F24096">
            <v>17070</v>
          </cell>
        </row>
        <row r="24097">
          <cell r="A24097">
            <v>2020</v>
          </cell>
          <cell r="B24097" t="str">
            <v>Tamaulipas</v>
          </cell>
          <cell r="F24097">
            <v>18058</v>
          </cell>
        </row>
        <row r="24098">
          <cell r="A24098">
            <v>2020</v>
          </cell>
          <cell r="B24098" t="str">
            <v>Tamaulipas</v>
          </cell>
          <cell r="F24098">
            <v>16366</v>
          </cell>
        </row>
        <row r="24099">
          <cell r="A24099">
            <v>2020</v>
          </cell>
          <cell r="B24099" t="str">
            <v>Tamaulipas</v>
          </cell>
          <cell r="F24099">
            <v>17385</v>
          </cell>
        </row>
        <row r="24100">
          <cell r="A24100">
            <v>2020</v>
          </cell>
          <cell r="B24100" t="str">
            <v>Tamaulipas</v>
          </cell>
          <cell r="F24100">
            <v>15637</v>
          </cell>
        </row>
        <row r="24101">
          <cell r="A24101">
            <v>2020</v>
          </cell>
          <cell r="B24101" t="str">
            <v>Tamaulipas</v>
          </cell>
          <cell r="F24101">
            <v>16690</v>
          </cell>
        </row>
        <row r="24102">
          <cell r="A24102">
            <v>2020</v>
          </cell>
          <cell r="B24102" t="str">
            <v>Tamaulipas</v>
          </cell>
          <cell r="F24102">
            <v>14885</v>
          </cell>
        </row>
        <row r="24103">
          <cell r="A24103">
            <v>2020</v>
          </cell>
          <cell r="B24103" t="str">
            <v>Tamaulipas</v>
          </cell>
          <cell r="F24103">
            <v>15970</v>
          </cell>
        </row>
        <row r="24104">
          <cell r="A24104">
            <v>2020</v>
          </cell>
          <cell r="B24104" t="str">
            <v>Tamaulipas</v>
          </cell>
          <cell r="F24104">
            <v>14113</v>
          </cell>
        </row>
        <row r="24105">
          <cell r="A24105">
            <v>2020</v>
          </cell>
          <cell r="B24105" t="str">
            <v>Tamaulipas</v>
          </cell>
          <cell r="F24105">
            <v>15231</v>
          </cell>
        </row>
        <row r="24106">
          <cell r="A24106">
            <v>2020</v>
          </cell>
          <cell r="B24106" t="str">
            <v>Tamaulipas</v>
          </cell>
          <cell r="F24106">
            <v>13324</v>
          </cell>
        </row>
        <row r="24107">
          <cell r="A24107">
            <v>2020</v>
          </cell>
          <cell r="B24107" t="str">
            <v>Tamaulipas</v>
          </cell>
          <cell r="F24107">
            <v>14479</v>
          </cell>
        </row>
        <row r="24108">
          <cell r="A24108">
            <v>2020</v>
          </cell>
          <cell r="B24108" t="str">
            <v>Tamaulipas</v>
          </cell>
          <cell r="F24108">
            <v>12528</v>
          </cell>
        </row>
        <row r="24109">
          <cell r="A24109">
            <v>2020</v>
          </cell>
          <cell r="B24109" t="str">
            <v>Tamaulipas</v>
          </cell>
          <cell r="F24109">
            <v>13721</v>
          </cell>
        </row>
        <row r="24110">
          <cell r="A24110">
            <v>2020</v>
          </cell>
          <cell r="B24110" t="str">
            <v>Tamaulipas</v>
          </cell>
          <cell r="F24110">
            <v>11740</v>
          </cell>
        </row>
        <row r="24111">
          <cell r="A24111">
            <v>2020</v>
          </cell>
          <cell r="B24111" t="str">
            <v>Tamaulipas</v>
          </cell>
          <cell r="F24111">
            <v>12966</v>
          </cell>
        </row>
        <row r="24112">
          <cell r="A24112">
            <v>2020</v>
          </cell>
          <cell r="B24112" t="str">
            <v>Tamaulipas</v>
          </cell>
          <cell r="F24112">
            <v>10970</v>
          </cell>
        </row>
        <row r="24113">
          <cell r="A24113">
            <v>2020</v>
          </cell>
          <cell r="B24113" t="str">
            <v>Tamaulipas</v>
          </cell>
          <cell r="F24113">
            <v>12225</v>
          </cell>
        </row>
        <row r="24114">
          <cell r="A24114">
            <v>2020</v>
          </cell>
          <cell r="B24114" t="str">
            <v>Tamaulipas</v>
          </cell>
          <cell r="F24114">
            <v>10218</v>
          </cell>
        </row>
        <row r="24115">
          <cell r="A24115">
            <v>2020</v>
          </cell>
          <cell r="B24115" t="str">
            <v>Tamaulipas</v>
          </cell>
          <cell r="F24115">
            <v>11504</v>
          </cell>
        </row>
        <row r="24116">
          <cell r="A24116">
            <v>2020</v>
          </cell>
          <cell r="B24116" t="str">
            <v>Tamaulipas</v>
          </cell>
          <cell r="F24116">
            <v>9501</v>
          </cell>
        </row>
        <row r="24117">
          <cell r="A24117">
            <v>2020</v>
          </cell>
          <cell r="B24117" t="str">
            <v>Tamaulipas</v>
          </cell>
          <cell r="F24117">
            <v>10796</v>
          </cell>
        </row>
        <row r="24118">
          <cell r="A24118">
            <v>2020</v>
          </cell>
          <cell r="B24118" t="str">
            <v>Tamaulipas</v>
          </cell>
          <cell r="F24118">
            <v>8818</v>
          </cell>
        </row>
        <row r="24119">
          <cell r="A24119">
            <v>2020</v>
          </cell>
          <cell r="B24119" t="str">
            <v>Tamaulipas</v>
          </cell>
          <cell r="F24119">
            <v>10105</v>
          </cell>
        </row>
        <row r="24120">
          <cell r="A24120">
            <v>2020</v>
          </cell>
          <cell r="B24120" t="str">
            <v>Tamaulipas</v>
          </cell>
          <cell r="F24120">
            <v>8154</v>
          </cell>
        </row>
        <row r="24121">
          <cell r="A24121">
            <v>2020</v>
          </cell>
          <cell r="B24121" t="str">
            <v>Tamaulipas</v>
          </cell>
          <cell r="F24121">
            <v>9435</v>
          </cell>
        </row>
        <row r="24122">
          <cell r="A24122">
            <v>2020</v>
          </cell>
          <cell r="B24122" t="str">
            <v>Tamaulipas</v>
          </cell>
          <cell r="F24122">
            <v>7582</v>
          </cell>
        </row>
        <row r="24123">
          <cell r="A24123">
            <v>2020</v>
          </cell>
          <cell r="B24123" t="str">
            <v>Tamaulipas</v>
          </cell>
          <cell r="F24123">
            <v>8853</v>
          </cell>
        </row>
        <row r="24124">
          <cell r="A24124">
            <v>2020</v>
          </cell>
          <cell r="B24124" t="str">
            <v>Tamaulipas</v>
          </cell>
          <cell r="F24124">
            <v>7072</v>
          </cell>
        </row>
        <row r="24125">
          <cell r="A24125">
            <v>2020</v>
          </cell>
          <cell r="B24125" t="str">
            <v>Tamaulipas</v>
          </cell>
          <cell r="F24125">
            <v>8323</v>
          </cell>
        </row>
        <row r="24126">
          <cell r="A24126">
            <v>2020</v>
          </cell>
          <cell r="B24126" t="str">
            <v>Tamaulipas</v>
          </cell>
          <cell r="F24126">
            <v>6568</v>
          </cell>
        </row>
        <row r="24127">
          <cell r="A24127">
            <v>2020</v>
          </cell>
          <cell r="B24127" t="str">
            <v>Tamaulipas</v>
          </cell>
          <cell r="F24127">
            <v>7779</v>
          </cell>
        </row>
        <row r="24128">
          <cell r="A24128">
            <v>2020</v>
          </cell>
          <cell r="B24128" t="str">
            <v>Tamaulipas</v>
          </cell>
          <cell r="F24128">
            <v>6093</v>
          </cell>
        </row>
        <row r="24129">
          <cell r="A24129">
            <v>2020</v>
          </cell>
          <cell r="B24129" t="str">
            <v>Tamaulipas</v>
          </cell>
          <cell r="F24129">
            <v>7263</v>
          </cell>
        </row>
        <row r="24130">
          <cell r="A24130">
            <v>2020</v>
          </cell>
          <cell r="B24130" t="str">
            <v>Tamaulipas</v>
          </cell>
          <cell r="F24130">
            <v>5646</v>
          </cell>
        </row>
        <row r="24131">
          <cell r="A24131">
            <v>2020</v>
          </cell>
          <cell r="B24131" t="str">
            <v>Tamaulipas</v>
          </cell>
          <cell r="F24131">
            <v>6774</v>
          </cell>
        </row>
        <row r="24132">
          <cell r="A24132">
            <v>2020</v>
          </cell>
          <cell r="B24132" t="str">
            <v>Tamaulipas</v>
          </cell>
          <cell r="F24132">
            <v>5223</v>
          </cell>
        </row>
        <row r="24133">
          <cell r="A24133">
            <v>2020</v>
          </cell>
          <cell r="B24133" t="str">
            <v>Tamaulipas</v>
          </cell>
          <cell r="F24133">
            <v>6312</v>
          </cell>
        </row>
        <row r="24134">
          <cell r="A24134">
            <v>2020</v>
          </cell>
          <cell r="B24134" t="str">
            <v>Tamaulipas</v>
          </cell>
          <cell r="F24134">
            <v>4820</v>
          </cell>
        </row>
        <row r="24135">
          <cell r="A24135">
            <v>2020</v>
          </cell>
          <cell r="B24135" t="str">
            <v>Tamaulipas</v>
          </cell>
          <cell r="F24135">
            <v>5868</v>
          </cell>
        </row>
        <row r="24136">
          <cell r="A24136">
            <v>2020</v>
          </cell>
          <cell r="B24136" t="str">
            <v>Tamaulipas</v>
          </cell>
          <cell r="F24136">
            <v>4434</v>
          </cell>
        </row>
        <row r="24137">
          <cell r="A24137">
            <v>2020</v>
          </cell>
          <cell r="B24137" t="str">
            <v>Tamaulipas</v>
          </cell>
          <cell r="F24137">
            <v>5443</v>
          </cell>
        </row>
        <row r="24138">
          <cell r="A24138">
            <v>2020</v>
          </cell>
          <cell r="B24138" t="str">
            <v>Tamaulipas</v>
          </cell>
          <cell r="F24138">
            <v>4074</v>
          </cell>
        </row>
        <row r="24139">
          <cell r="A24139">
            <v>2020</v>
          </cell>
          <cell r="B24139" t="str">
            <v>Tamaulipas</v>
          </cell>
          <cell r="F24139">
            <v>5051</v>
          </cell>
        </row>
        <row r="24140">
          <cell r="A24140">
            <v>2020</v>
          </cell>
          <cell r="B24140" t="str">
            <v>Tamaulipas</v>
          </cell>
          <cell r="F24140">
            <v>3730</v>
          </cell>
        </row>
        <row r="24141">
          <cell r="A24141">
            <v>2020</v>
          </cell>
          <cell r="B24141" t="str">
            <v>Tamaulipas</v>
          </cell>
          <cell r="F24141">
            <v>4669</v>
          </cell>
        </row>
        <row r="24142">
          <cell r="A24142">
            <v>2020</v>
          </cell>
          <cell r="B24142" t="str">
            <v>Tamaulipas</v>
          </cell>
          <cell r="F24142">
            <v>3390</v>
          </cell>
        </row>
        <row r="24143">
          <cell r="A24143">
            <v>2020</v>
          </cell>
          <cell r="B24143" t="str">
            <v>Tamaulipas</v>
          </cell>
          <cell r="F24143">
            <v>4291</v>
          </cell>
        </row>
        <row r="24144">
          <cell r="A24144">
            <v>2020</v>
          </cell>
          <cell r="B24144" t="str">
            <v>Tamaulipas</v>
          </cell>
          <cell r="F24144">
            <v>3060</v>
          </cell>
        </row>
        <row r="24145">
          <cell r="A24145">
            <v>2020</v>
          </cell>
          <cell r="B24145" t="str">
            <v>Tamaulipas</v>
          </cell>
          <cell r="F24145">
            <v>3924</v>
          </cell>
        </row>
        <row r="24146">
          <cell r="A24146">
            <v>2020</v>
          </cell>
          <cell r="B24146" t="str">
            <v>Tamaulipas</v>
          </cell>
          <cell r="F24146">
            <v>2746</v>
          </cell>
        </row>
        <row r="24147">
          <cell r="A24147">
            <v>2020</v>
          </cell>
          <cell r="B24147" t="str">
            <v>Tamaulipas</v>
          </cell>
          <cell r="F24147">
            <v>3573</v>
          </cell>
        </row>
        <row r="24148">
          <cell r="A24148">
            <v>2020</v>
          </cell>
          <cell r="B24148" t="str">
            <v>Tamaulipas</v>
          </cell>
          <cell r="F24148">
            <v>2453</v>
          </cell>
        </row>
        <row r="24149">
          <cell r="A24149">
            <v>2020</v>
          </cell>
          <cell r="B24149" t="str">
            <v>Tamaulipas</v>
          </cell>
          <cell r="F24149">
            <v>3242</v>
          </cell>
        </row>
        <row r="24150">
          <cell r="A24150">
            <v>2020</v>
          </cell>
          <cell r="B24150" t="str">
            <v>Tamaulipas</v>
          </cell>
          <cell r="F24150">
            <v>2175</v>
          </cell>
        </row>
        <row r="24151">
          <cell r="A24151">
            <v>2020</v>
          </cell>
          <cell r="B24151" t="str">
            <v>Tamaulipas</v>
          </cell>
          <cell r="F24151">
            <v>2923</v>
          </cell>
        </row>
        <row r="24152">
          <cell r="A24152">
            <v>2020</v>
          </cell>
          <cell r="B24152" t="str">
            <v>Tamaulipas</v>
          </cell>
          <cell r="F24152">
            <v>1914</v>
          </cell>
        </row>
        <row r="24153">
          <cell r="A24153">
            <v>2020</v>
          </cell>
          <cell r="B24153" t="str">
            <v>Tamaulipas</v>
          </cell>
          <cell r="F24153">
            <v>2617</v>
          </cell>
        </row>
        <row r="24154">
          <cell r="A24154">
            <v>2020</v>
          </cell>
          <cell r="B24154" t="str">
            <v>Tamaulipas</v>
          </cell>
          <cell r="F24154">
            <v>1672</v>
          </cell>
        </row>
        <row r="24155">
          <cell r="A24155">
            <v>2020</v>
          </cell>
          <cell r="B24155" t="str">
            <v>Tamaulipas</v>
          </cell>
          <cell r="F24155">
            <v>2327</v>
          </cell>
        </row>
        <row r="24156">
          <cell r="A24156">
            <v>2020</v>
          </cell>
          <cell r="B24156" t="str">
            <v>Tamaulipas</v>
          </cell>
          <cell r="F24156">
            <v>1448</v>
          </cell>
        </row>
        <row r="24157">
          <cell r="A24157">
            <v>2020</v>
          </cell>
          <cell r="B24157" t="str">
            <v>Tamaulipas</v>
          </cell>
          <cell r="F24157">
            <v>2050</v>
          </cell>
        </row>
        <row r="24158">
          <cell r="A24158">
            <v>2020</v>
          </cell>
          <cell r="B24158" t="str">
            <v>Tamaulipas</v>
          </cell>
          <cell r="F24158">
            <v>1243</v>
          </cell>
        </row>
        <row r="24159">
          <cell r="A24159">
            <v>2020</v>
          </cell>
          <cell r="B24159" t="str">
            <v>Tamaulipas</v>
          </cell>
          <cell r="F24159">
            <v>1785</v>
          </cell>
        </row>
        <row r="24160">
          <cell r="A24160">
            <v>2020</v>
          </cell>
          <cell r="B24160" t="str">
            <v>Tamaulipas</v>
          </cell>
          <cell r="F24160">
            <v>1051</v>
          </cell>
        </row>
        <row r="24161">
          <cell r="A24161">
            <v>2020</v>
          </cell>
          <cell r="B24161" t="str">
            <v>Tamaulipas</v>
          </cell>
          <cell r="F24161">
            <v>1536</v>
          </cell>
        </row>
        <row r="24162">
          <cell r="A24162">
            <v>2020</v>
          </cell>
          <cell r="B24162" t="str">
            <v>Tamaulipas</v>
          </cell>
          <cell r="F24162">
            <v>876</v>
          </cell>
        </row>
        <row r="24163">
          <cell r="A24163">
            <v>2020</v>
          </cell>
          <cell r="B24163" t="str">
            <v>Tamaulipas</v>
          </cell>
          <cell r="F24163">
            <v>1303</v>
          </cell>
        </row>
        <row r="24164">
          <cell r="A24164">
            <v>2020</v>
          </cell>
          <cell r="B24164" t="str">
            <v>Tamaulipas</v>
          </cell>
          <cell r="F24164">
            <v>717</v>
          </cell>
        </row>
        <row r="24165">
          <cell r="A24165">
            <v>2020</v>
          </cell>
          <cell r="B24165" t="str">
            <v>Tamaulipas</v>
          </cell>
          <cell r="F24165">
            <v>1085</v>
          </cell>
        </row>
        <row r="24166">
          <cell r="A24166">
            <v>2020</v>
          </cell>
          <cell r="B24166" t="str">
            <v>Tamaulipas</v>
          </cell>
          <cell r="F24166">
            <v>578</v>
          </cell>
        </row>
        <row r="24167">
          <cell r="A24167">
            <v>2020</v>
          </cell>
          <cell r="B24167" t="str">
            <v>Tamaulipas</v>
          </cell>
          <cell r="F24167">
            <v>891</v>
          </cell>
        </row>
        <row r="24168">
          <cell r="A24168">
            <v>2020</v>
          </cell>
          <cell r="B24168" t="str">
            <v>Tamaulipas</v>
          </cell>
          <cell r="F24168">
            <v>459</v>
          </cell>
        </row>
        <row r="24169">
          <cell r="A24169">
            <v>2020</v>
          </cell>
          <cell r="B24169" t="str">
            <v>Tamaulipas</v>
          </cell>
          <cell r="F24169">
            <v>719</v>
          </cell>
        </row>
        <row r="24170">
          <cell r="A24170">
            <v>2020</v>
          </cell>
          <cell r="B24170" t="str">
            <v>Tamaulipas</v>
          </cell>
          <cell r="F24170">
            <v>359</v>
          </cell>
        </row>
        <row r="24171">
          <cell r="A24171">
            <v>2020</v>
          </cell>
          <cell r="B24171" t="str">
            <v>Tamaulipas</v>
          </cell>
          <cell r="F24171">
            <v>569</v>
          </cell>
        </row>
        <row r="24172">
          <cell r="A24172">
            <v>2020</v>
          </cell>
          <cell r="B24172" t="str">
            <v>Tamaulipas</v>
          </cell>
          <cell r="F24172">
            <v>276</v>
          </cell>
        </row>
        <row r="24173">
          <cell r="A24173">
            <v>2020</v>
          </cell>
          <cell r="B24173" t="str">
            <v>Tamaulipas</v>
          </cell>
          <cell r="F24173">
            <v>442</v>
          </cell>
        </row>
        <row r="24174">
          <cell r="A24174">
            <v>2020</v>
          </cell>
          <cell r="B24174" t="str">
            <v>Tamaulipas</v>
          </cell>
          <cell r="F24174">
            <v>208</v>
          </cell>
        </row>
        <row r="24175">
          <cell r="A24175">
            <v>2020</v>
          </cell>
          <cell r="B24175" t="str">
            <v>Tamaulipas</v>
          </cell>
          <cell r="F24175">
            <v>336</v>
          </cell>
        </row>
        <row r="24176">
          <cell r="A24176">
            <v>2020</v>
          </cell>
          <cell r="B24176" t="str">
            <v>Tamaulipas</v>
          </cell>
          <cell r="F24176">
            <v>153</v>
          </cell>
        </row>
        <row r="24177">
          <cell r="A24177">
            <v>2020</v>
          </cell>
          <cell r="B24177" t="str">
            <v>Tamaulipas</v>
          </cell>
          <cell r="F24177">
            <v>248</v>
          </cell>
        </row>
        <row r="24178">
          <cell r="A24178">
            <v>2020</v>
          </cell>
          <cell r="B24178" t="str">
            <v>Tamaulipas</v>
          </cell>
          <cell r="F24178">
            <v>110</v>
          </cell>
        </row>
        <row r="24179">
          <cell r="A24179">
            <v>2020</v>
          </cell>
          <cell r="B24179" t="str">
            <v>Tamaulipas</v>
          </cell>
          <cell r="F24179">
            <v>179</v>
          </cell>
        </row>
        <row r="24180">
          <cell r="A24180">
            <v>2020</v>
          </cell>
          <cell r="B24180" t="str">
            <v>Tamaulipas</v>
          </cell>
          <cell r="F24180">
            <v>76</v>
          </cell>
        </row>
        <row r="24181">
          <cell r="A24181">
            <v>2020</v>
          </cell>
          <cell r="B24181" t="str">
            <v>Tamaulipas</v>
          </cell>
          <cell r="F24181">
            <v>125</v>
          </cell>
        </row>
        <row r="24182">
          <cell r="A24182">
            <v>2020</v>
          </cell>
          <cell r="B24182" t="str">
            <v>Tamaulipas</v>
          </cell>
          <cell r="F24182">
            <v>52</v>
          </cell>
        </row>
        <row r="24183">
          <cell r="A24183">
            <v>2020</v>
          </cell>
          <cell r="B24183" t="str">
            <v>Tamaulipas</v>
          </cell>
          <cell r="F24183">
            <v>84</v>
          </cell>
        </row>
        <row r="24184">
          <cell r="A24184">
            <v>2020</v>
          </cell>
          <cell r="B24184" t="str">
            <v>Tamaulipas</v>
          </cell>
          <cell r="F24184">
            <v>34</v>
          </cell>
        </row>
        <row r="24185">
          <cell r="A24185">
            <v>2020</v>
          </cell>
          <cell r="B24185" t="str">
            <v>Tamaulipas</v>
          </cell>
          <cell r="F24185">
            <v>55</v>
          </cell>
        </row>
        <row r="24186">
          <cell r="A24186">
            <v>2020</v>
          </cell>
          <cell r="B24186" t="str">
            <v>Tamaulipas</v>
          </cell>
          <cell r="F24186">
            <v>21</v>
          </cell>
        </row>
        <row r="24187">
          <cell r="A24187">
            <v>2020</v>
          </cell>
          <cell r="B24187" t="str">
            <v>Tamaulipas</v>
          </cell>
          <cell r="F24187">
            <v>35</v>
          </cell>
        </row>
        <row r="24188">
          <cell r="A24188">
            <v>2020</v>
          </cell>
          <cell r="B24188" t="str">
            <v>Tamaulipas</v>
          </cell>
          <cell r="F24188">
            <v>13</v>
          </cell>
        </row>
        <row r="24189">
          <cell r="A24189">
            <v>2020</v>
          </cell>
          <cell r="B24189" t="str">
            <v>Tamaulipas</v>
          </cell>
          <cell r="F24189">
            <v>21</v>
          </cell>
        </row>
        <row r="24190">
          <cell r="A24190">
            <v>2020</v>
          </cell>
          <cell r="B24190" t="str">
            <v>Tamaulipas</v>
          </cell>
          <cell r="F24190">
            <v>7</v>
          </cell>
        </row>
        <row r="24191">
          <cell r="A24191">
            <v>2020</v>
          </cell>
          <cell r="B24191" t="str">
            <v>Tamaulipas</v>
          </cell>
          <cell r="F24191">
            <v>12</v>
          </cell>
        </row>
        <row r="24192">
          <cell r="A24192">
            <v>2020</v>
          </cell>
          <cell r="B24192" t="str">
            <v>Tamaulipas</v>
          </cell>
          <cell r="F24192">
            <v>4</v>
          </cell>
        </row>
        <row r="24193">
          <cell r="A24193">
            <v>2020</v>
          </cell>
          <cell r="B24193" t="str">
            <v>Tamaulipas</v>
          </cell>
          <cell r="F24193">
            <v>6</v>
          </cell>
        </row>
        <row r="24194">
          <cell r="A24194">
            <v>2020</v>
          </cell>
          <cell r="B24194" t="str">
            <v>Tamaulipas</v>
          </cell>
          <cell r="F24194">
            <v>2</v>
          </cell>
        </row>
        <row r="24195">
          <cell r="A24195">
            <v>2020</v>
          </cell>
          <cell r="B24195" t="str">
            <v>Tamaulipas</v>
          </cell>
          <cell r="F24195">
            <v>3</v>
          </cell>
        </row>
        <row r="24196">
          <cell r="A24196">
            <v>2020</v>
          </cell>
          <cell r="B24196" t="str">
            <v>Tamaulipas</v>
          </cell>
          <cell r="F24196">
            <v>1</v>
          </cell>
        </row>
        <row r="24197">
          <cell r="A24197">
            <v>2020</v>
          </cell>
          <cell r="B24197" t="str">
            <v>Tamaulipas</v>
          </cell>
          <cell r="F24197">
            <v>2</v>
          </cell>
        </row>
        <row r="24198">
          <cell r="A24198">
            <v>2020</v>
          </cell>
          <cell r="B24198" t="str">
            <v>Tamaulipas</v>
          </cell>
          <cell r="F24198">
            <v>0</v>
          </cell>
        </row>
        <row r="24199">
          <cell r="A24199">
            <v>2020</v>
          </cell>
          <cell r="B24199" t="str">
            <v>Tamaulipas</v>
          </cell>
          <cell r="F24199">
            <v>1</v>
          </cell>
        </row>
        <row r="24200">
          <cell r="A24200">
            <v>2020</v>
          </cell>
          <cell r="B24200" t="str">
            <v>Tamaulipas</v>
          </cell>
          <cell r="F24200">
            <v>0</v>
          </cell>
        </row>
        <row r="24201">
          <cell r="A24201">
            <v>2020</v>
          </cell>
          <cell r="B24201" t="str">
            <v>Tamaulipas</v>
          </cell>
          <cell r="F24201">
            <v>0</v>
          </cell>
        </row>
        <row r="24202">
          <cell r="A24202">
            <v>2021</v>
          </cell>
          <cell r="B24202" t="str">
            <v>Tamaulipas</v>
          </cell>
          <cell r="F24202">
            <v>31553</v>
          </cell>
        </row>
        <row r="24203">
          <cell r="A24203">
            <v>2021</v>
          </cell>
          <cell r="B24203" t="str">
            <v>Tamaulipas</v>
          </cell>
          <cell r="F24203">
            <v>30403</v>
          </cell>
        </row>
        <row r="24204">
          <cell r="A24204">
            <v>2021</v>
          </cell>
          <cell r="B24204" t="str">
            <v>Tamaulipas</v>
          </cell>
          <cell r="F24204">
            <v>31515</v>
          </cell>
        </row>
        <row r="24205">
          <cell r="A24205">
            <v>2021</v>
          </cell>
          <cell r="B24205" t="str">
            <v>Tamaulipas</v>
          </cell>
          <cell r="F24205">
            <v>30376</v>
          </cell>
        </row>
        <row r="24206">
          <cell r="A24206">
            <v>2021</v>
          </cell>
          <cell r="B24206" t="str">
            <v>Tamaulipas</v>
          </cell>
          <cell r="F24206">
            <v>31534</v>
          </cell>
        </row>
        <row r="24207">
          <cell r="A24207">
            <v>2021</v>
          </cell>
          <cell r="B24207" t="str">
            <v>Tamaulipas</v>
          </cell>
          <cell r="F24207">
            <v>30392</v>
          </cell>
        </row>
        <row r="24208">
          <cell r="A24208">
            <v>2021</v>
          </cell>
          <cell r="B24208" t="str">
            <v>Tamaulipas</v>
          </cell>
          <cell r="F24208">
            <v>31574</v>
          </cell>
        </row>
        <row r="24209">
          <cell r="A24209">
            <v>2021</v>
          </cell>
          <cell r="B24209" t="str">
            <v>Tamaulipas</v>
          </cell>
          <cell r="F24209">
            <v>30426</v>
          </cell>
        </row>
        <row r="24210">
          <cell r="A24210">
            <v>2021</v>
          </cell>
          <cell r="B24210" t="str">
            <v>Tamaulipas</v>
          </cell>
          <cell r="F24210">
            <v>31635</v>
          </cell>
        </row>
        <row r="24211">
          <cell r="A24211">
            <v>2021</v>
          </cell>
          <cell r="B24211" t="str">
            <v>Tamaulipas</v>
          </cell>
          <cell r="F24211">
            <v>30480</v>
          </cell>
        </row>
        <row r="24212">
          <cell r="A24212">
            <v>2021</v>
          </cell>
          <cell r="B24212" t="str">
            <v>Tamaulipas</v>
          </cell>
          <cell r="F24212">
            <v>31637</v>
          </cell>
        </row>
        <row r="24213">
          <cell r="A24213">
            <v>2021</v>
          </cell>
          <cell r="B24213" t="str">
            <v>Tamaulipas</v>
          </cell>
          <cell r="F24213">
            <v>30581</v>
          </cell>
        </row>
        <row r="24214">
          <cell r="A24214">
            <v>2021</v>
          </cell>
          <cell r="B24214" t="str">
            <v>Tamaulipas</v>
          </cell>
          <cell r="F24214">
            <v>31635</v>
          </cell>
        </row>
        <row r="24215">
          <cell r="A24215">
            <v>2021</v>
          </cell>
          <cell r="B24215" t="str">
            <v>Tamaulipas</v>
          </cell>
          <cell r="F24215">
            <v>30710</v>
          </cell>
        </row>
        <row r="24216">
          <cell r="A24216">
            <v>2021</v>
          </cell>
          <cell r="B24216" t="str">
            <v>Tamaulipas</v>
          </cell>
          <cell r="F24216">
            <v>31741</v>
          </cell>
        </row>
        <row r="24217">
          <cell r="A24217">
            <v>2021</v>
          </cell>
          <cell r="B24217" t="str">
            <v>Tamaulipas</v>
          </cell>
          <cell r="F24217">
            <v>30856</v>
          </cell>
        </row>
        <row r="24218">
          <cell r="A24218">
            <v>2021</v>
          </cell>
          <cell r="B24218" t="str">
            <v>Tamaulipas</v>
          </cell>
          <cell r="F24218">
            <v>31820</v>
          </cell>
        </row>
        <row r="24219">
          <cell r="A24219">
            <v>2021</v>
          </cell>
          <cell r="B24219" t="str">
            <v>Tamaulipas</v>
          </cell>
          <cell r="F24219">
            <v>30934</v>
          </cell>
        </row>
        <row r="24220">
          <cell r="A24220">
            <v>2021</v>
          </cell>
          <cell r="B24220" t="str">
            <v>Tamaulipas</v>
          </cell>
          <cell r="F24220">
            <v>31890</v>
          </cell>
        </row>
        <row r="24221">
          <cell r="A24221">
            <v>2021</v>
          </cell>
          <cell r="B24221" t="str">
            <v>Tamaulipas</v>
          </cell>
          <cell r="F24221">
            <v>30969</v>
          </cell>
        </row>
        <row r="24222">
          <cell r="A24222">
            <v>2021</v>
          </cell>
          <cell r="B24222" t="str">
            <v>Tamaulipas</v>
          </cell>
          <cell r="F24222">
            <v>31955</v>
          </cell>
        </row>
        <row r="24223">
          <cell r="A24223">
            <v>2021</v>
          </cell>
          <cell r="B24223" t="str">
            <v>Tamaulipas</v>
          </cell>
          <cell r="F24223">
            <v>30993</v>
          </cell>
        </row>
        <row r="24224">
          <cell r="A24224">
            <v>2021</v>
          </cell>
          <cell r="B24224" t="str">
            <v>Tamaulipas</v>
          </cell>
          <cell r="F24224">
            <v>32025</v>
          </cell>
        </row>
        <row r="24225">
          <cell r="A24225">
            <v>2021</v>
          </cell>
          <cell r="B24225" t="str">
            <v>Tamaulipas</v>
          </cell>
          <cell r="F24225">
            <v>31001</v>
          </cell>
        </row>
        <row r="24226">
          <cell r="A24226">
            <v>2021</v>
          </cell>
          <cell r="B24226" t="str">
            <v>Tamaulipas</v>
          </cell>
          <cell r="F24226">
            <v>32088</v>
          </cell>
        </row>
        <row r="24227">
          <cell r="A24227">
            <v>2021</v>
          </cell>
          <cell r="B24227" t="str">
            <v>Tamaulipas</v>
          </cell>
          <cell r="F24227">
            <v>30996</v>
          </cell>
        </row>
        <row r="24228">
          <cell r="A24228">
            <v>2021</v>
          </cell>
          <cell r="B24228" t="str">
            <v>Tamaulipas</v>
          </cell>
          <cell r="F24228">
            <v>32126</v>
          </cell>
        </row>
        <row r="24229">
          <cell r="A24229">
            <v>2021</v>
          </cell>
          <cell r="B24229" t="str">
            <v>Tamaulipas</v>
          </cell>
          <cell r="F24229">
            <v>30975</v>
          </cell>
        </row>
        <row r="24230">
          <cell r="A24230">
            <v>2021</v>
          </cell>
          <cell r="B24230" t="str">
            <v>Tamaulipas</v>
          </cell>
          <cell r="F24230">
            <v>32156</v>
          </cell>
        </row>
        <row r="24231">
          <cell r="A24231">
            <v>2021</v>
          </cell>
          <cell r="B24231" t="str">
            <v>Tamaulipas</v>
          </cell>
          <cell r="F24231">
            <v>30924</v>
          </cell>
        </row>
        <row r="24232">
          <cell r="A24232">
            <v>2021</v>
          </cell>
          <cell r="B24232" t="str">
            <v>Tamaulipas</v>
          </cell>
          <cell r="F24232">
            <v>32193</v>
          </cell>
        </row>
        <row r="24233">
          <cell r="A24233">
            <v>2021</v>
          </cell>
          <cell r="B24233" t="str">
            <v>Tamaulipas</v>
          </cell>
          <cell r="F24233">
            <v>30870</v>
          </cell>
        </row>
        <row r="24234">
          <cell r="A24234">
            <v>2021</v>
          </cell>
          <cell r="B24234" t="str">
            <v>Tamaulipas</v>
          </cell>
          <cell r="F24234">
            <v>32178</v>
          </cell>
        </row>
        <row r="24235">
          <cell r="A24235">
            <v>2021</v>
          </cell>
          <cell r="B24235" t="str">
            <v>Tamaulipas</v>
          </cell>
          <cell r="F24235">
            <v>30781</v>
          </cell>
        </row>
        <row r="24236">
          <cell r="A24236">
            <v>2021</v>
          </cell>
          <cell r="B24236" t="str">
            <v>Tamaulipas</v>
          </cell>
          <cell r="F24236">
            <v>32033</v>
          </cell>
        </row>
        <row r="24237">
          <cell r="A24237">
            <v>2021</v>
          </cell>
          <cell r="B24237" t="str">
            <v>Tamaulipas</v>
          </cell>
          <cell r="F24237">
            <v>30591</v>
          </cell>
        </row>
        <row r="24238">
          <cell r="A24238">
            <v>2021</v>
          </cell>
          <cell r="B24238" t="str">
            <v>Tamaulipas</v>
          </cell>
          <cell r="F24238">
            <v>31777</v>
          </cell>
        </row>
        <row r="24239">
          <cell r="A24239">
            <v>2021</v>
          </cell>
          <cell r="B24239" t="str">
            <v>Tamaulipas</v>
          </cell>
          <cell r="F24239">
            <v>30334</v>
          </cell>
        </row>
        <row r="24240">
          <cell r="A24240">
            <v>2021</v>
          </cell>
          <cell r="B24240" t="str">
            <v>Tamaulipas</v>
          </cell>
          <cell r="F24240">
            <v>31492</v>
          </cell>
        </row>
        <row r="24241">
          <cell r="A24241">
            <v>2021</v>
          </cell>
          <cell r="B24241" t="str">
            <v>Tamaulipas</v>
          </cell>
          <cell r="F24241">
            <v>30088</v>
          </cell>
        </row>
        <row r="24242">
          <cell r="A24242">
            <v>2021</v>
          </cell>
          <cell r="B24242" t="str">
            <v>Tamaulipas</v>
          </cell>
          <cell r="F24242">
            <v>31173</v>
          </cell>
        </row>
        <row r="24243">
          <cell r="A24243">
            <v>2021</v>
          </cell>
          <cell r="B24243" t="str">
            <v>Tamaulipas</v>
          </cell>
          <cell r="F24243">
            <v>29819</v>
          </cell>
        </row>
        <row r="24244">
          <cell r="A24244">
            <v>2021</v>
          </cell>
          <cell r="B24244" t="str">
            <v>Tamaulipas</v>
          </cell>
          <cell r="F24244">
            <v>30827</v>
          </cell>
        </row>
        <row r="24245">
          <cell r="A24245">
            <v>2021</v>
          </cell>
          <cell r="B24245" t="str">
            <v>Tamaulipas</v>
          </cell>
          <cell r="F24245">
            <v>29510</v>
          </cell>
        </row>
        <row r="24246">
          <cell r="A24246">
            <v>2021</v>
          </cell>
          <cell r="B24246" t="str">
            <v>Tamaulipas</v>
          </cell>
          <cell r="F24246">
            <v>30521</v>
          </cell>
        </row>
        <row r="24247">
          <cell r="A24247">
            <v>2021</v>
          </cell>
          <cell r="B24247" t="str">
            <v>Tamaulipas</v>
          </cell>
          <cell r="F24247">
            <v>29207</v>
          </cell>
        </row>
        <row r="24248">
          <cell r="A24248">
            <v>2021</v>
          </cell>
          <cell r="B24248" t="str">
            <v>Tamaulipas</v>
          </cell>
          <cell r="F24248">
            <v>30250</v>
          </cell>
        </row>
        <row r="24249">
          <cell r="A24249">
            <v>2021</v>
          </cell>
          <cell r="B24249" t="str">
            <v>Tamaulipas</v>
          </cell>
          <cell r="F24249">
            <v>28950</v>
          </cell>
        </row>
        <row r="24250">
          <cell r="A24250">
            <v>2021</v>
          </cell>
          <cell r="B24250" t="str">
            <v>Tamaulipas</v>
          </cell>
          <cell r="F24250">
            <v>30003</v>
          </cell>
        </row>
        <row r="24251">
          <cell r="A24251">
            <v>2021</v>
          </cell>
          <cell r="B24251" t="str">
            <v>Tamaulipas</v>
          </cell>
          <cell r="F24251">
            <v>28768</v>
          </cell>
        </row>
        <row r="24252">
          <cell r="A24252">
            <v>2021</v>
          </cell>
          <cell r="B24252" t="str">
            <v>Tamaulipas</v>
          </cell>
          <cell r="F24252">
            <v>29794</v>
          </cell>
        </row>
        <row r="24253">
          <cell r="A24253">
            <v>2021</v>
          </cell>
          <cell r="B24253" t="str">
            <v>Tamaulipas</v>
          </cell>
          <cell r="F24253">
            <v>28647</v>
          </cell>
        </row>
        <row r="24254">
          <cell r="A24254">
            <v>2021</v>
          </cell>
          <cell r="B24254" t="str">
            <v>Tamaulipas</v>
          </cell>
          <cell r="F24254">
            <v>29613</v>
          </cell>
        </row>
        <row r="24255">
          <cell r="A24255">
            <v>2021</v>
          </cell>
          <cell r="B24255" t="str">
            <v>Tamaulipas</v>
          </cell>
          <cell r="F24255">
            <v>28551</v>
          </cell>
        </row>
        <row r="24256">
          <cell r="A24256">
            <v>2021</v>
          </cell>
          <cell r="B24256" t="str">
            <v>Tamaulipas</v>
          </cell>
          <cell r="F24256">
            <v>29387</v>
          </cell>
        </row>
        <row r="24257">
          <cell r="A24257">
            <v>2021</v>
          </cell>
          <cell r="B24257" t="str">
            <v>Tamaulipas</v>
          </cell>
          <cell r="F24257">
            <v>28412</v>
          </cell>
        </row>
        <row r="24258">
          <cell r="A24258">
            <v>2021</v>
          </cell>
          <cell r="B24258" t="str">
            <v>Tamaulipas</v>
          </cell>
          <cell r="F24258">
            <v>29071</v>
          </cell>
        </row>
        <row r="24259">
          <cell r="A24259">
            <v>2021</v>
          </cell>
          <cell r="B24259" t="str">
            <v>Tamaulipas</v>
          </cell>
          <cell r="F24259">
            <v>28218</v>
          </cell>
        </row>
        <row r="24260">
          <cell r="A24260">
            <v>2021</v>
          </cell>
          <cell r="B24260" t="str">
            <v>Tamaulipas</v>
          </cell>
          <cell r="F24260">
            <v>28664</v>
          </cell>
        </row>
        <row r="24261">
          <cell r="A24261">
            <v>2021</v>
          </cell>
          <cell r="B24261" t="str">
            <v>Tamaulipas</v>
          </cell>
          <cell r="F24261">
            <v>27999</v>
          </cell>
        </row>
        <row r="24262">
          <cell r="A24262">
            <v>2021</v>
          </cell>
          <cell r="B24262" t="str">
            <v>Tamaulipas</v>
          </cell>
          <cell r="F24262">
            <v>28152</v>
          </cell>
        </row>
        <row r="24263">
          <cell r="A24263">
            <v>2021</v>
          </cell>
          <cell r="B24263" t="str">
            <v>Tamaulipas</v>
          </cell>
          <cell r="F24263">
            <v>27746</v>
          </cell>
        </row>
        <row r="24264">
          <cell r="A24264">
            <v>2021</v>
          </cell>
          <cell r="B24264" t="str">
            <v>Tamaulipas</v>
          </cell>
          <cell r="F24264">
            <v>27583</v>
          </cell>
        </row>
        <row r="24265">
          <cell r="A24265">
            <v>2021</v>
          </cell>
          <cell r="B24265" t="str">
            <v>Tamaulipas</v>
          </cell>
          <cell r="F24265">
            <v>27491</v>
          </cell>
        </row>
        <row r="24266">
          <cell r="A24266">
            <v>2021</v>
          </cell>
          <cell r="B24266" t="str">
            <v>Tamaulipas</v>
          </cell>
          <cell r="F24266">
            <v>27044</v>
          </cell>
        </row>
        <row r="24267">
          <cell r="A24267">
            <v>2021</v>
          </cell>
          <cell r="B24267" t="str">
            <v>Tamaulipas</v>
          </cell>
          <cell r="F24267">
            <v>27276</v>
          </cell>
        </row>
        <row r="24268">
          <cell r="A24268">
            <v>2021</v>
          </cell>
          <cell r="B24268" t="str">
            <v>Tamaulipas</v>
          </cell>
          <cell r="F24268">
            <v>26531</v>
          </cell>
        </row>
        <row r="24269">
          <cell r="A24269">
            <v>2021</v>
          </cell>
          <cell r="B24269" t="str">
            <v>Tamaulipas</v>
          </cell>
          <cell r="F24269">
            <v>27084</v>
          </cell>
        </row>
        <row r="24270">
          <cell r="A24270">
            <v>2021</v>
          </cell>
          <cell r="B24270" t="str">
            <v>Tamaulipas</v>
          </cell>
          <cell r="F24270">
            <v>26021</v>
          </cell>
        </row>
        <row r="24271">
          <cell r="A24271">
            <v>2021</v>
          </cell>
          <cell r="B24271" t="str">
            <v>Tamaulipas</v>
          </cell>
          <cell r="F24271">
            <v>26878</v>
          </cell>
        </row>
        <row r="24272">
          <cell r="A24272">
            <v>2021</v>
          </cell>
          <cell r="B24272" t="str">
            <v>Tamaulipas</v>
          </cell>
          <cell r="F24272">
            <v>25550</v>
          </cell>
        </row>
        <row r="24273">
          <cell r="A24273">
            <v>2021</v>
          </cell>
          <cell r="B24273" t="str">
            <v>Tamaulipas</v>
          </cell>
          <cell r="F24273">
            <v>26685</v>
          </cell>
        </row>
        <row r="24274">
          <cell r="A24274">
            <v>2021</v>
          </cell>
          <cell r="B24274" t="str">
            <v>Tamaulipas</v>
          </cell>
          <cell r="F24274">
            <v>25111</v>
          </cell>
        </row>
        <row r="24275">
          <cell r="A24275">
            <v>2021</v>
          </cell>
          <cell r="B24275" t="str">
            <v>Tamaulipas</v>
          </cell>
          <cell r="F24275">
            <v>26507</v>
          </cell>
        </row>
        <row r="24276">
          <cell r="A24276">
            <v>2021</v>
          </cell>
          <cell r="B24276" t="str">
            <v>Tamaulipas</v>
          </cell>
          <cell r="F24276">
            <v>24677</v>
          </cell>
        </row>
        <row r="24277">
          <cell r="A24277">
            <v>2021</v>
          </cell>
          <cell r="B24277" t="str">
            <v>Tamaulipas</v>
          </cell>
          <cell r="F24277">
            <v>26325</v>
          </cell>
        </row>
        <row r="24278">
          <cell r="A24278">
            <v>2021</v>
          </cell>
          <cell r="B24278" t="str">
            <v>Tamaulipas</v>
          </cell>
          <cell r="F24278">
            <v>24265</v>
          </cell>
        </row>
        <row r="24279">
          <cell r="A24279">
            <v>2021</v>
          </cell>
          <cell r="B24279" t="str">
            <v>Tamaulipas</v>
          </cell>
          <cell r="F24279">
            <v>26155</v>
          </cell>
        </row>
        <row r="24280">
          <cell r="A24280">
            <v>2021</v>
          </cell>
          <cell r="B24280" t="str">
            <v>Tamaulipas</v>
          </cell>
          <cell r="F24280">
            <v>23897</v>
          </cell>
        </row>
        <row r="24281">
          <cell r="A24281">
            <v>2021</v>
          </cell>
          <cell r="B24281" t="str">
            <v>Tamaulipas</v>
          </cell>
          <cell r="F24281">
            <v>25996</v>
          </cell>
        </row>
        <row r="24282">
          <cell r="A24282">
            <v>2021</v>
          </cell>
          <cell r="B24282" t="str">
            <v>Tamaulipas</v>
          </cell>
          <cell r="F24282">
            <v>23593</v>
          </cell>
        </row>
        <row r="24283">
          <cell r="A24283">
            <v>2021</v>
          </cell>
          <cell r="B24283" t="str">
            <v>Tamaulipas</v>
          </cell>
          <cell r="F24283">
            <v>25845</v>
          </cell>
        </row>
        <row r="24284">
          <cell r="A24284">
            <v>2021</v>
          </cell>
          <cell r="B24284" t="str">
            <v>Tamaulipas</v>
          </cell>
          <cell r="F24284">
            <v>23363</v>
          </cell>
        </row>
        <row r="24285">
          <cell r="A24285">
            <v>2021</v>
          </cell>
          <cell r="B24285" t="str">
            <v>Tamaulipas</v>
          </cell>
          <cell r="F24285">
            <v>25704</v>
          </cell>
        </row>
        <row r="24286">
          <cell r="A24286">
            <v>2021</v>
          </cell>
          <cell r="B24286" t="str">
            <v>Tamaulipas</v>
          </cell>
          <cell r="F24286">
            <v>23207</v>
          </cell>
        </row>
        <row r="24287">
          <cell r="A24287">
            <v>2021</v>
          </cell>
          <cell r="B24287" t="str">
            <v>Tamaulipas</v>
          </cell>
          <cell r="F24287">
            <v>25580</v>
          </cell>
        </row>
        <row r="24288">
          <cell r="A24288">
            <v>2021</v>
          </cell>
          <cell r="B24288" t="str">
            <v>Tamaulipas</v>
          </cell>
          <cell r="F24288">
            <v>23130</v>
          </cell>
        </row>
        <row r="24289">
          <cell r="A24289">
            <v>2021</v>
          </cell>
          <cell r="B24289" t="str">
            <v>Tamaulipas</v>
          </cell>
          <cell r="F24289">
            <v>25475</v>
          </cell>
        </row>
        <row r="24290">
          <cell r="A24290">
            <v>2021</v>
          </cell>
          <cell r="B24290" t="str">
            <v>Tamaulipas</v>
          </cell>
          <cell r="F24290">
            <v>23120</v>
          </cell>
        </row>
        <row r="24291">
          <cell r="A24291">
            <v>2021</v>
          </cell>
          <cell r="B24291" t="str">
            <v>Tamaulipas</v>
          </cell>
          <cell r="F24291">
            <v>25385</v>
          </cell>
        </row>
        <row r="24292">
          <cell r="A24292">
            <v>2021</v>
          </cell>
          <cell r="B24292" t="str">
            <v>Tamaulipas</v>
          </cell>
          <cell r="F24292">
            <v>23159</v>
          </cell>
        </row>
        <row r="24293">
          <cell r="A24293">
            <v>2021</v>
          </cell>
          <cell r="B24293" t="str">
            <v>Tamaulipas</v>
          </cell>
          <cell r="F24293">
            <v>25298</v>
          </cell>
        </row>
        <row r="24294">
          <cell r="A24294">
            <v>2021</v>
          </cell>
          <cell r="B24294" t="str">
            <v>Tamaulipas</v>
          </cell>
          <cell r="F24294">
            <v>23139</v>
          </cell>
        </row>
        <row r="24295">
          <cell r="A24295">
            <v>2021</v>
          </cell>
          <cell r="B24295" t="str">
            <v>Tamaulipas</v>
          </cell>
          <cell r="F24295">
            <v>25123</v>
          </cell>
        </row>
        <row r="24296">
          <cell r="A24296">
            <v>2021</v>
          </cell>
          <cell r="B24296" t="str">
            <v>Tamaulipas</v>
          </cell>
          <cell r="F24296">
            <v>23004</v>
          </cell>
        </row>
        <row r="24297">
          <cell r="A24297">
            <v>2021</v>
          </cell>
          <cell r="B24297" t="str">
            <v>Tamaulipas</v>
          </cell>
          <cell r="F24297">
            <v>24817</v>
          </cell>
        </row>
        <row r="24298">
          <cell r="A24298">
            <v>2021</v>
          </cell>
          <cell r="B24298" t="str">
            <v>Tamaulipas</v>
          </cell>
          <cell r="F24298">
            <v>22761</v>
          </cell>
        </row>
        <row r="24299">
          <cell r="A24299">
            <v>2021</v>
          </cell>
          <cell r="B24299" t="str">
            <v>Tamaulipas</v>
          </cell>
          <cell r="F24299">
            <v>24412</v>
          </cell>
        </row>
        <row r="24300">
          <cell r="A24300">
            <v>2021</v>
          </cell>
          <cell r="B24300" t="str">
            <v>Tamaulipas</v>
          </cell>
          <cell r="F24300">
            <v>22399</v>
          </cell>
        </row>
        <row r="24301">
          <cell r="A24301">
            <v>2021</v>
          </cell>
          <cell r="B24301" t="str">
            <v>Tamaulipas</v>
          </cell>
          <cell r="F24301">
            <v>23903</v>
          </cell>
        </row>
        <row r="24302">
          <cell r="A24302">
            <v>2021</v>
          </cell>
          <cell r="B24302" t="str">
            <v>Tamaulipas</v>
          </cell>
          <cell r="F24302">
            <v>21929</v>
          </cell>
        </row>
        <row r="24303">
          <cell r="A24303">
            <v>2021</v>
          </cell>
          <cell r="B24303" t="str">
            <v>Tamaulipas</v>
          </cell>
          <cell r="F24303">
            <v>23318</v>
          </cell>
        </row>
        <row r="24304">
          <cell r="A24304">
            <v>2021</v>
          </cell>
          <cell r="B24304" t="str">
            <v>Tamaulipas</v>
          </cell>
          <cell r="F24304">
            <v>21389</v>
          </cell>
        </row>
        <row r="24305">
          <cell r="A24305">
            <v>2021</v>
          </cell>
          <cell r="B24305" t="str">
            <v>Tamaulipas</v>
          </cell>
          <cell r="F24305">
            <v>22682</v>
          </cell>
        </row>
        <row r="24306">
          <cell r="A24306">
            <v>2021</v>
          </cell>
          <cell r="B24306" t="str">
            <v>Tamaulipas</v>
          </cell>
          <cell r="F24306">
            <v>20799</v>
          </cell>
        </row>
        <row r="24307">
          <cell r="A24307">
            <v>2021</v>
          </cell>
          <cell r="B24307" t="str">
            <v>Tamaulipas</v>
          </cell>
          <cell r="F24307">
            <v>22004</v>
          </cell>
        </row>
        <row r="24308">
          <cell r="A24308">
            <v>2021</v>
          </cell>
          <cell r="B24308" t="str">
            <v>Tamaulipas</v>
          </cell>
          <cell r="F24308">
            <v>20168</v>
          </cell>
        </row>
        <row r="24309">
          <cell r="A24309">
            <v>2021</v>
          </cell>
          <cell r="B24309" t="str">
            <v>Tamaulipas</v>
          </cell>
          <cell r="F24309">
            <v>21303</v>
          </cell>
        </row>
        <row r="24310">
          <cell r="A24310">
            <v>2021</v>
          </cell>
          <cell r="B24310" t="str">
            <v>Tamaulipas</v>
          </cell>
          <cell r="F24310">
            <v>19522</v>
          </cell>
        </row>
        <row r="24311">
          <cell r="A24311">
            <v>2021</v>
          </cell>
          <cell r="B24311" t="str">
            <v>Tamaulipas</v>
          </cell>
          <cell r="F24311">
            <v>20603</v>
          </cell>
        </row>
        <row r="24312">
          <cell r="A24312">
            <v>2021</v>
          </cell>
          <cell r="B24312" t="str">
            <v>Tamaulipas</v>
          </cell>
          <cell r="F24312">
            <v>18869</v>
          </cell>
        </row>
        <row r="24313">
          <cell r="A24313">
            <v>2021</v>
          </cell>
          <cell r="B24313" t="str">
            <v>Tamaulipas</v>
          </cell>
          <cell r="F24313">
            <v>19920</v>
          </cell>
        </row>
        <row r="24314">
          <cell r="A24314">
            <v>2021</v>
          </cell>
          <cell r="B24314" t="str">
            <v>Tamaulipas</v>
          </cell>
          <cell r="F24314">
            <v>18208</v>
          </cell>
        </row>
        <row r="24315">
          <cell r="A24315">
            <v>2021</v>
          </cell>
          <cell r="B24315" t="str">
            <v>Tamaulipas</v>
          </cell>
          <cell r="F24315">
            <v>19250</v>
          </cell>
        </row>
        <row r="24316">
          <cell r="A24316">
            <v>2021</v>
          </cell>
          <cell r="B24316" t="str">
            <v>Tamaulipas</v>
          </cell>
          <cell r="F24316">
            <v>17534</v>
          </cell>
        </row>
        <row r="24317">
          <cell r="A24317">
            <v>2021</v>
          </cell>
          <cell r="B24317" t="str">
            <v>Tamaulipas</v>
          </cell>
          <cell r="F24317">
            <v>18579</v>
          </cell>
        </row>
        <row r="24318">
          <cell r="A24318">
            <v>2021</v>
          </cell>
          <cell r="B24318" t="str">
            <v>Tamaulipas</v>
          </cell>
          <cell r="F24318">
            <v>16843</v>
          </cell>
        </row>
        <row r="24319">
          <cell r="A24319">
            <v>2021</v>
          </cell>
          <cell r="B24319" t="str">
            <v>Tamaulipas</v>
          </cell>
          <cell r="F24319">
            <v>17908</v>
          </cell>
        </row>
        <row r="24320">
          <cell r="A24320">
            <v>2021</v>
          </cell>
          <cell r="B24320" t="str">
            <v>Tamaulipas</v>
          </cell>
          <cell r="F24320">
            <v>16133</v>
          </cell>
        </row>
        <row r="24321">
          <cell r="A24321">
            <v>2021</v>
          </cell>
          <cell r="B24321" t="str">
            <v>Tamaulipas</v>
          </cell>
          <cell r="F24321">
            <v>17229</v>
          </cell>
        </row>
        <row r="24322">
          <cell r="A24322">
            <v>2021</v>
          </cell>
          <cell r="B24322" t="str">
            <v>Tamaulipas</v>
          </cell>
          <cell r="F24322">
            <v>15402</v>
          </cell>
        </row>
        <row r="24323">
          <cell r="A24323">
            <v>2021</v>
          </cell>
          <cell r="B24323" t="str">
            <v>Tamaulipas</v>
          </cell>
          <cell r="F24323">
            <v>16531</v>
          </cell>
        </row>
        <row r="24324">
          <cell r="A24324">
            <v>2021</v>
          </cell>
          <cell r="B24324" t="str">
            <v>Tamaulipas</v>
          </cell>
          <cell r="F24324">
            <v>14650</v>
          </cell>
        </row>
        <row r="24325">
          <cell r="A24325">
            <v>2021</v>
          </cell>
          <cell r="B24325" t="str">
            <v>Tamaulipas</v>
          </cell>
          <cell r="F24325">
            <v>15808</v>
          </cell>
        </row>
        <row r="24326">
          <cell r="A24326">
            <v>2021</v>
          </cell>
          <cell r="B24326" t="str">
            <v>Tamaulipas</v>
          </cell>
          <cell r="F24326">
            <v>13873</v>
          </cell>
        </row>
        <row r="24327">
          <cell r="A24327">
            <v>2021</v>
          </cell>
          <cell r="B24327" t="str">
            <v>Tamaulipas</v>
          </cell>
          <cell r="F24327">
            <v>15064</v>
          </cell>
        </row>
        <row r="24328">
          <cell r="A24328">
            <v>2021</v>
          </cell>
          <cell r="B24328" t="str">
            <v>Tamaulipas</v>
          </cell>
          <cell r="F24328">
            <v>13080</v>
          </cell>
        </row>
        <row r="24329">
          <cell r="A24329">
            <v>2021</v>
          </cell>
          <cell r="B24329" t="str">
            <v>Tamaulipas</v>
          </cell>
          <cell r="F24329">
            <v>14306</v>
          </cell>
        </row>
        <row r="24330">
          <cell r="A24330">
            <v>2021</v>
          </cell>
          <cell r="B24330" t="str">
            <v>Tamaulipas</v>
          </cell>
          <cell r="F24330">
            <v>12281</v>
          </cell>
        </row>
        <row r="24331">
          <cell r="A24331">
            <v>2021</v>
          </cell>
          <cell r="B24331" t="str">
            <v>Tamaulipas</v>
          </cell>
          <cell r="F24331">
            <v>13542</v>
          </cell>
        </row>
        <row r="24332">
          <cell r="A24332">
            <v>2021</v>
          </cell>
          <cell r="B24332" t="str">
            <v>Tamaulipas</v>
          </cell>
          <cell r="F24332">
            <v>11493</v>
          </cell>
        </row>
        <row r="24333">
          <cell r="A24333">
            <v>2021</v>
          </cell>
          <cell r="B24333" t="str">
            <v>Tamaulipas</v>
          </cell>
          <cell r="F24333">
            <v>12784</v>
          </cell>
        </row>
        <row r="24334">
          <cell r="A24334">
            <v>2021</v>
          </cell>
          <cell r="B24334" t="str">
            <v>Tamaulipas</v>
          </cell>
          <cell r="F24334">
            <v>10723</v>
          </cell>
        </row>
        <row r="24335">
          <cell r="A24335">
            <v>2021</v>
          </cell>
          <cell r="B24335" t="str">
            <v>Tamaulipas</v>
          </cell>
          <cell r="F24335">
            <v>12040</v>
          </cell>
        </row>
        <row r="24336">
          <cell r="A24336">
            <v>2021</v>
          </cell>
          <cell r="B24336" t="str">
            <v>Tamaulipas</v>
          </cell>
          <cell r="F24336">
            <v>9969</v>
          </cell>
        </row>
        <row r="24337">
          <cell r="A24337">
            <v>2021</v>
          </cell>
          <cell r="B24337" t="str">
            <v>Tamaulipas</v>
          </cell>
          <cell r="F24337">
            <v>11313</v>
          </cell>
        </row>
        <row r="24338">
          <cell r="A24338">
            <v>2021</v>
          </cell>
          <cell r="B24338" t="str">
            <v>Tamaulipas</v>
          </cell>
          <cell r="F24338">
            <v>9251</v>
          </cell>
        </row>
        <row r="24339">
          <cell r="A24339">
            <v>2021</v>
          </cell>
          <cell r="B24339" t="str">
            <v>Tamaulipas</v>
          </cell>
          <cell r="F24339">
            <v>10601</v>
          </cell>
        </row>
        <row r="24340">
          <cell r="A24340">
            <v>2021</v>
          </cell>
          <cell r="B24340" t="str">
            <v>Tamaulipas</v>
          </cell>
          <cell r="F24340">
            <v>8567</v>
          </cell>
        </row>
        <row r="24341">
          <cell r="A24341">
            <v>2021</v>
          </cell>
          <cell r="B24341" t="str">
            <v>Tamaulipas</v>
          </cell>
          <cell r="F24341">
            <v>9905</v>
          </cell>
        </row>
        <row r="24342">
          <cell r="A24342">
            <v>2021</v>
          </cell>
          <cell r="B24342" t="str">
            <v>Tamaulipas</v>
          </cell>
          <cell r="F24342">
            <v>7903</v>
          </cell>
        </row>
        <row r="24343">
          <cell r="A24343">
            <v>2021</v>
          </cell>
          <cell r="B24343" t="str">
            <v>Tamaulipas</v>
          </cell>
          <cell r="F24343">
            <v>9230</v>
          </cell>
        </row>
        <row r="24344">
          <cell r="A24344">
            <v>2021</v>
          </cell>
          <cell r="B24344" t="str">
            <v>Tamaulipas</v>
          </cell>
          <cell r="F24344">
            <v>7328</v>
          </cell>
        </row>
        <row r="24345">
          <cell r="A24345">
            <v>2021</v>
          </cell>
          <cell r="B24345" t="str">
            <v>Tamaulipas</v>
          </cell>
          <cell r="F24345">
            <v>8642</v>
          </cell>
        </row>
        <row r="24346">
          <cell r="A24346">
            <v>2021</v>
          </cell>
          <cell r="B24346" t="str">
            <v>Tamaulipas</v>
          </cell>
          <cell r="F24346">
            <v>6817</v>
          </cell>
        </row>
        <row r="24347">
          <cell r="A24347">
            <v>2021</v>
          </cell>
          <cell r="B24347" t="str">
            <v>Tamaulipas</v>
          </cell>
          <cell r="F24347">
            <v>8107</v>
          </cell>
        </row>
        <row r="24348">
          <cell r="A24348">
            <v>2021</v>
          </cell>
          <cell r="B24348" t="str">
            <v>Tamaulipas</v>
          </cell>
          <cell r="F24348">
            <v>6312</v>
          </cell>
        </row>
        <row r="24349">
          <cell r="A24349">
            <v>2021</v>
          </cell>
          <cell r="B24349" t="str">
            <v>Tamaulipas</v>
          </cell>
          <cell r="F24349">
            <v>7558</v>
          </cell>
        </row>
        <row r="24350">
          <cell r="A24350">
            <v>2021</v>
          </cell>
          <cell r="B24350" t="str">
            <v>Tamaulipas</v>
          </cell>
          <cell r="F24350">
            <v>5837</v>
          </cell>
        </row>
        <row r="24351">
          <cell r="A24351">
            <v>2021</v>
          </cell>
          <cell r="B24351" t="str">
            <v>Tamaulipas</v>
          </cell>
          <cell r="F24351">
            <v>7037</v>
          </cell>
        </row>
        <row r="24352">
          <cell r="A24352">
            <v>2021</v>
          </cell>
          <cell r="B24352" t="str">
            <v>Tamaulipas</v>
          </cell>
          <cell r="F24352">
            <v>5387</v>
          </cell>
        </row>
        <row r="24353">
          <cell r="A24353">
            <v>2021</v>
          </cell>
          <cell r="B24353" t="str">
            <v>Tamaulipas</v>
          </cell>
          <cell r="F24353">
            <v>6544</v>
          </cell>
        </row>
        <row r="24354">
          <cell r="A24354">
            <v>2021</v>
          </cell>
          <cell r="B24354" t="str">
            <v>Tamaulipas</v>
          </cell>
          <cell r="F24354">
            <v>4963</v>
          </cell>
        </row>
        <row r="24355">
          <cell r="A24355">
            <v>2021</v>
          </cell>
          <cell r="B24355" t="str">
            <v>Tamaulipas</v>
          </cell>
          <cell r="F24355">
            <v>6077</v>
          </cell>
        </row>
        <row r="24356">
          <cell r="A24356">
            <v>2021</v>
          </cell>
          <cell r="B24356" t="str">
            <v>Tamaulipas</v>
          </cell>
          <cell r="F24356">
            <v>4562</v>
          </cell>
        </row>
        <row r="24357">
          <cell r="A24357">
            <v>2021</v>
          </cell>
          <cell r="B24357" t="str">
            <v>Tamaulipas</v>
          </cell>
          <cell r="F24357">
            <v>5630</v>
          </cell>
        </row>
        <row r="24358">
          <cell r="A24358">
            <v>2021</v>
          </cell>
          <cell r="B24358" t="str">
            <v>Tamaulipas</v>
          </cell>
          <cell r="F24358">
            <v>4178</v>
          </cell>
        </row>
        <row r="24359">
          <cell r="A24359">
            <v>2021</v>
          </cell>
          <cell r="B24359" t="str">
            <v>Tamaulipas</v>
          </cell>
          <cell r="F24359">
            <v>5203</v>
          </cell>
        </row>
        <row r="24360">
          <cell r="A24360">
            <v>2021</v>
          </cell>
          <cell r="B24360" t="str">
            <v>Tamaulipas</v>
          </cell>
          <cell r="F24360">
            <v>3821</v>
          </cell>
        </row>
        <row r="24361">
          <cell r="A24361">
            <v>2021</v>
          </cell>
          <cell r="B24361" t="str">
            <v>Tamaulipas</v>
          </cell>
          <cell r="F24361">
            <v>4806</v>
          </cell>
        </row>
        <row r="24362">
          <cell r="A24362">
            <v>2021</v>
          </cell>
          <cell r="B24362" t="str">
            <v>Tamaulipas</v>
          </cell>
          <cell r="F24362">
            <v>3481</v>
          </cell>
        </row>
        <row r="24363">
          <cell r="A24363">
            <v>2021</v>
          </cell>
          <cell r="B24363" t="str">
            <v>Tamaulipas</v>
          </cell>
          <cell r="F24363">
            <v>4423</v>
          </cell>
        </row>
        <row r="24364">
          <cell r="A24364">
            <v>2021</v>
          </cell>
          <cell r="B24364" t="str">
            <v>Tamaulipas</v>
          </cell>
          <cell r="F24364">
            <v>3148</v>
          </cell>
        </row>
        <row r="24365">
          <cell r="A24365">
            <v>2021</v>
          </cell>
          <cell r="B24365" t="str">
            <v>Tamaulipas</v>
          </cell>
          <cell r="F24365">
            <v>4045</v>
          </cell>
        </row>
        <row r="24366">
          <cell r="A24366">
            <v>2021</v>
          </cell>
          <cell r="B24366" t="str">
            <v>Tamaulipas</v>
          </cell>
          <cell r="F24366">
            <v>2825</v>
          </cell>
        </row>
        <row r="24367">
          <cell r="A24367">
            <v>2021</v>
          </cell>
          <cell r="B24367" t="str">
            <v>Tamaulipas</v>
          </cell>
          <cell r="F24367">
            <v>3679</v>
          </cell>
        </row>
        <row r="24368">
          <cell r="A24368">
            <v>2021</v>
          </cell>
          <cell r="B24368" t="str">
            <v>Tamaulipas</v>
          </cell>
          <cell r="F24368">
            <v>2521</v>
          </cell>
        </row>
        <row r="24369">
          <cell r="A24369">
            <v>2021</v>
          </cell>
          <cell r="B24369" t="str">
            <v>Tamaulipas</v>
          </cell>
          <cell r="F24369">
            <v>3332</v>
          </cell>
        </row>
        <row r="24370">
          <cell r="A24370">
            <v>2021</v>
          </cell>
          <cell r="B24370" t="str">
            <v>Tamaulipas</v>
          </cell>
          <cell r="F24370">
            <v>2236</v>
          </cell>
        </row>
        <row r="24371">
          <cell r="A24371">
            <v>2021</v>
          </cell>
          <cell r="B24371" t="str">
            <v>Tamaulipas</v>
          </cell>
          <cell r="F24371">
            <v>3003</v>
          </cell>
        </row>
        <row r="24372">
          <cell r="A24372">
            <v>2021</v>
          </cell>
          <cell r="B24372" t="str">
            <v>Tamaulipas</v>
          </cell>
          <cell r="F24372">
            <v>1969</v>
          </cell>
        </row>
        <row r="24373">
          <cell r="A24373">
            <v>2021</v>
          </cell>
          <cell r="B24373" t="str">
            <v>Tamaulipas</v>
          </cell>
          <cell r="F24373">
            <v>2687</v>
          </cell>
        </row>
        <row r="24374">
          <cell r="A24374">
            <v>2021</v>
          </cell>
          <cell r="B24374" t="str">
            <v>Tamaulipas</v>
          </cell>
          <cell r="F24374">
            <v>1720</v>
          </cell>
        </row>
        <row r="24375">
          <cell r="A24375">
            <v>2021</v>
          </cell>
          <cell r="B24375" t="str">
            <v>Tamaulipas</v>
          </cell>
          <cell r="F24375">
            <v>2387</v>
          </cell>
        </row>
        <row r="24376">
          <cell r="A24376">
            <v>2021</v>
          </cell>
          <cell r="B24376" t="str">
            <v>Tamaulipas</v>
          </cell>
          <cell r="F24376">
            <v>1489</v>
          </cell>
        </row>
        <row r="24377">
          <cell r="A24377">
            <v>2021</v>
          </cell>
          <cell r="B24377" t="str">
            <v>Tamaulipas</v>
          </cell>
          <cell r="F24377">
            <v>2104</v>
          </cell>
        </row>
        <row r="24378">
          <cell r="A24378">
            <v>2021</v>
          </cell>
          <cell r="B24378" t="str">
            <v>Tamaulipas</v>
          </cell>
          <cell r="F24378">
            <v>1278</v>
          </cell>
        </row>
        <row r="24379">
          <cell r="A24379">
            <v>2021</v>
          </cell>
          <cell r="B24379" t="str">
            <v>Tamaulipas</v>
          </cell>
          <cell r="F24379">
            <v>1835</v>
          </cell>
        </row>
        <row r="24380">
          <cell r="A24380">
            <v>2021</v>
          </cell>
          <cell r="B24380" t="str">
            <v>Tamaulipas</v>
          </cell>
          <cell r="F24380">
            <v>1084</v>
          </cell>
        </row>
        <row r="24381">
          <cell r="A24381">
            <v>2021</v>
          </cell>
          <cell r="B24381" t="str">
            <v>Tamaulipas</v>
          </cell>
          <cell r="F24381">
            <v>1581</v>
          </cell>
        </row>
        <row r="24382">
          <cell r="A24382">
            <v>2021</v>
          </cell>
          <cell r="B24382" t="str">
            <v>Tamaulipas</v>
          </cell>
          <cell r="F24382">
            <v>907</v>
          </cell>
        </row>
        <row r="24383">
          <cell r="A24383">
            <v>2021</v>
          </cell>
          <cell r="B24383" t="str">
            <v>Tamaulipas</v>
          </cell>
          <cell r="F24383">
            <v>1347</v>
          </cell>
        </row>
        <row r="24384">
          <cell r="A24384">
            <v>2021</v>
          </cell>
          <cell r="B24384" t="str">
            <v>Tamaulipas</v>
          </cell>
          <cell r="F24384">
            <v>746</v>
          </cell>
        </row>
        <row r="24385">
          <cell r="A24385">
            <v>2021</v>
          </cell>
          <cell r="B24385" t="str">
            <v>Tamaulipas</v>
          </cell>
          <cell r="F24385">
            <v>1129</v>
          </cell>
        </row>
        <row r="24386">
          <cell r="A24386">
            <v>2021</v>
          </cell>
          <cell r="B24386" t="str">
            <v>Tamaulipas</v>
          </cell>
          <cell r="F24386">
            <v>602</v>
          </cell>
        </row>
        <row r="24387">
          <cell r="A24387">
            <v>2021</v>
          </cell>
          <cell r="B24387" t="str">
            <v>Tamaulipas</v>
          </cell>
          <cell r="F24387">
            <v>927</v>
          </cell>
        </row>
        <row r="24388">
          <cell r="A24388">
            <v>2021</v>
          </cell>
          <cell r="B24388" t="str">
            <v>Tamaulipas</v>
          </cell>
          <cell r="F24388">
            <v>478</v>
          </cell>
        </row>
        <row r="24389">
          <cell r="A24389">
            <v>2021</v>
          </cell>
          <cell r="B24389" t="str">
            <v>Tamaulipas</v>
          </cell>
          <cell r="F24389">
            <v>749</v>
          </cell>
        </row>
        <row r="24390">
          <cell r="A24390">
            <v>2021</v>
          </cell>
          <cell r="B24390" t="str">
            <v>Tamaulipas</v>
          </cell>
          <cell r="F24390">
            <v>374</v>
          </cell>
        </row>
        <row r="24391">
          <cell r="A24391">
            <v>2021</v>
          </cell>
          <cell r="B24391" t="str">
            <v>Tamaulipas</v>
          </cell>
          <cell r="F24391">
            <v>594</v>
          </cell>
        </row>
        <row r="24392">
          <cell r="A24392">
            <v>2021</v>
          </cell>
          <cell r="B24392" t="str">
            <v>Tamaulipas</v>
          </cell>
          <cell r="F24392">
            <v>286</v>
          </cell>
        </row>
        <row r="24393">
          <cell r="A24393">
            <v>2021</v>
          </cell>
          <cell r="B24393" t="str">
            <v>Tamaulipas</v>
          </cell>
          <cell r="F24393">
            <v>461</v>
          </cell>
        </row>
        <row r="24394">
          <cell r="A24394">
            <v>2021</v>
          </cell>
          <cell r="B24394" t="str">
            <v>Tamaulipas</v>
          </cell>
          <cell r="F24394">
            <v>216</v>
          </cell>
        </row>
        <row r="24395">
          <cell r="A24395">
            <v>2021</v>
          </cell>
          <cell r="B24395" t="str">
            <v>Tamaulipas</v>
          </cell>
          <cell r="F24395">
            <v>351</v>
          </cell>
        </row>
        <row r="24396">
          <cell r="A24396">
            <v>2021</v>
          </cell>
          <cell r="B24396" t="str">
            <v>Tamaulipas</v>
          </cell>
          <cell r="F24396">
            <v>159</v>
          </cell>
        </row>
        <row r="24397">
          <cell r="A24397">
            <v>2021</v>
          </cell>
          <cell r="B24397" t="str">
            <v>Tamaulipas</v>
          </cell>
          <cell r="F24397">
            <v>260</v>
          </cell>
        </row>
        <row r="24398">
          <cell r="A24398">
            <v>2021</v>
          </cell>
          <cell r="B24398" t="str">
            <v>Tamaulipas</v>
          </cell>
          <cell r="F24398">
            <v>114</v>
          </cell>
        </row>
        <row r="24399">
          <cell r="A24399">
            <v>2021</v>
          </cell>
          <cell r="B24399" t="str">
            <v>Tamaulipas</v>
          </cell>
          <cell r="F24399">
            <v>188</v>
          </cell>
        </row>
        <row r="24400">
          <cell r="A24400">
            <v>2021</v>
          </cell>
          <cell r="B24400" t="str">
            <v>Tamaulipas</v>
          </cell>
          <cell r="F24400">
            <v>79</v>
          </cell>
        </row>
        <row r="24401">
          <cell r="A24401">
            <v>2021</v>
          </cell>
          <cell r="B24401" t="str">
            <v>Tamaulipas</v>
          </cell>
          <cell r="F24401">
            <v>131</v>
          </cell>
        </row>
        <row r="24402">
          <cell r="A24402">
            <v>2021</v>
          </cell>
          <cell r="B24402" t="str">
            <v>Tamaulipas</v>
          </cell>
          <cell r="F24402">
            <v>54</v>
          </cell>
        </row>
        <row r="24403">
          <cell r="A24403">
            <v>2021</v>
          </cell>
          <cell r="B24403" t="str">
            <v>Tamaulipas</v>
          </cell>
          <cell r="F24403">
            <v>89</v>
          </cell>
        </row>
        <row r="24404">
          <cell r="A24404">
            <v>2021</v>
          </cell>
          <cell r="B24404" t="str">
            <v>Tamaulipas</v>
          </cell>
          <cell r="F24404">
            <v>35</v>
          </cell>
        </row>
        <row r="24405">
          <cell r="A24405">
            <v>2021</v>
          </cell>
          <cell r="B24405" t="str">
            <v>Tamaulipas</v>
          </cell>
          <cell r="F24405">
            <v>58</v>
          </cell>
        </row>
        <row r="24406">
          <cell r="A24406">
            <v>2021</v>
          </cell>
          <cell r="B24406" t="str">
            <v>Tamaulipas</v>
          </cell>
          <cell r="F24406">
            <v>22</v>
          </cell>
        </row>
        <row r="24407">
          <cell r="A24407">
            <v>2021</v>
          </cell>
          <cell r="B24407" t="str">
            <v>Tamaulipas</v>
          </cell>
          <cell r="F24407">
            <v>36</v>
          </cell>
        </row>
        <row r="24408">
          <cell r="A24408">
            <v>2021</v>
          </cell>
          <cell r="B24408" t="str">
            <v>Tamaulipas</v>
          </cell>
          <cell r="F24408">
            <v>14</v>
          </cell>
        </row>
        <row r="24409">
          <cell r="A24409">
            <v>2021</v>
          </cell>
          <cell r="B24409" t="str">
            <v>Tamaulipas</v>
          </cell>
          <cell r="F24409">
            <v>22</v>
          </cell>
        </row>
        <row r="24410">
          <cell r="A24410">
            <v>2021</v>
          </cell>
          <cell r="B24410" t="str">
            <v>Tamaulipas</v>
          </cell>
          <cell r="F24410">
            <v>8</v>
          </cell>
        </row>
        <row r="24411">
          <cell r="A24411">
            <v>2021</v>
          </cell>
          <cell r="B24411" t="str">
            <v>Tamaulipas</v>
          </cell>
          <cell r="F24411">
            <v>13</v>
          </cell>
        </row>
        <row r="24412">
          <cell r="A24412">
            <v>2021</v>
          </cell>
          <cell r="B24412" t="str">
            <v>Tamaulipas</v>
          </cell>
          <cell r="F24412">
            <v>4</v>
          </cell>
        </row>
        <row r="24413">
          <cell r="A24413">
            <v>2021</v>
          </cell>
          <cell r="B24413" t="str">
            <v>Tamaulipas</v>
          </cell>
          <cell r="F24413">
            <v>7</v>
          </cell>
        </row>
        <row r="24414">
          <cell r="A24414">
            <v>2021</v>
          </cell>
          <cell r="B24414" t="str">
            <v>Tamaulipas</v>
          </cell>
          <cell r="F24414">
            <v>2</v>
          </cell>
        </row>
        <row r="24415">
          <cell r="A24415">
            <v>2021</v>
          </cell>
          <cell r="B24415" t="str">
            <v>Tamaulipas</v>
          </cell>
          <cell r="F24415">
            <v>3</v>
          </cell>
        </row>
        <row r="24416">
          <cell r="A24416">
            <v>2021</v>
          </cell>
          <cell r="B24416" t="str">
            <v>Tamaulipas</v>
          </cell>
          <cell r="F24416">
            <v>1</v>
          </cell>
        </row>
        <row r="24417">
          <cell r="A24417">
            <v>2021</v>
          </cell>
          <cell r="B24417" t="str">
            <v>Tamaulipas</v>
          </cell>
          <cell r="F24417">
            <v>2</v>
          </cell>
        </row>
        <row r="24418">
          <cell r="A24418">
            <v>2021</v>
          </cell>
          <cell r="B24418" t="str">
            <v>Tamaulipas</v>
          </cell>
          <cell r="F24418">
            <v>0</v>
          </cell>
        </row>
        <row r="24419">
          <cell r="A24419">
            <v>2021</v>
          </cell>
          <cell r="B24419" t="str">
            <v>Tamaulipas</v>
          </cell>
          <cell r="F24419">
            <v>1</v>
          </cell>
        </row>
        <row r="24420">
          <cell r="A24420">
            <v>2021</v>
          </cell>
          <cell r="B24420" t="str">
            <v>Tamaulipas</v>
          </cell>
          <cell r="F24420">
            <v>0</v>
          </cell>
        </row>
        <row r="24421">
          <cell r="A24421">
            <v>2021</v>
          </cell>
          <cell r="B24421" t="str">
            <v>Tamaulipas</v>
          </cell>
          <cell r="F24421">
            <v>0</v>
          </cell>
        </row>
        <row r="24422">
          <cell r="A24422">
            <v>2022</v>
          </cell>
          <cell r="B24422" t="str">
            <v>Tamaulipas</v>
          </cell>
          <cell r="F24422">
            <v>31400</v>
          </cell>
        </row>
        <row r="24423">
          <cell r="A24423">
            <v>2022</v>
          </cell>
          <cell r="B24423" t="str">
            <v>Tamaulipas</v>
          </cell>
          <cell r="F24423">
            <v>30254</v>
          </cell>
        </row>
        <row r="24424">
          <cell r="A24424">
            <v>2022</v>
          </cell>
          <cell r="B24424" t="str">
            <v>Tamaulipas</v>
          </cell>
          <cell r="F24424">
            <v>31347</v>
          </cell>
        </row>
        <row r="24425">
          <cell r="A24425">
            <v>2022</v>
          </cell>
          <cell r="B24425" t="str">
            <v>Tamaulipas</v>
          </cell>
          <cell r="F24425">
            <v>30215</v>
          </cell>
        </row>
        <row r="24426">
          <cell r="A24426">
            <v>2022</v>
          </cell>
          <cell r="B24426" t="str">
            <v>Tamaulipas</v>
          </cell>
          <cell r="F24426">
            <v>31347</v>
          </cell>
        </row>
        <row r="24427">
          <cell r="A24427">
            <v>2022</v>
          </cell>
          <cell r="B24427" t="str">
            <v>Tamaulipas</v>
          </cell>
          <cell r="F24427">
            <v>30213</v>
          </cell>
        </row>
        <row r="24428">
          <cell r="A24428">
            <v>2022</v>
          </cell>
          <cell r="B24428" t="str">
            <v>Tamaulipas</v>
          </cell>
          <cell r="F24428">
            <v>31368</v>
          </cell>
        </row>
        <row r="24429">
          <cell r="A24429">
            <v>2022</v>
          </cell>
          <cell r="B24429" t="str">
            <v>Tamaulipas</v>
          </cell>
          <cell r="F24429">
            <v>30225</v>
          </cell>
        </row>
        <row r="24430">
          <cell r="A24430">
            <v>2022</v>
          </cell>
          <cell r="B24430" t="str">
            <v>Tamaulipas</v>
          </cell>
          <cell r="F24430">
            <v>31405</v>
          </cell>
        </row>
        <row r="24431">
          <cell r="A24431">
            <v>2022</v>
          </cell>
          <cell r="B24431" t="str">
            <v>Tamaulipas</v>
          </cell>
          <cell r="F24431">
            <v>30255</v>
          </cell>
        </row>
        <row r="24432">
          <cell r="A24432">
            <v>2022</v>
          </cell>
          <cell r="B24432" t="str">
            <v>Tamaulipas</v>
          </cell>
          <cell r="F24432">
            <v>31488</v>
          </cell>
        </row>
        <row r="24433">
          <cell r="A24433">
            <v>2022</v>
          </cell>
          <cell r="B24433" t="str">
            <v>Tamaulipas</v>
          </cell>
          <cell r="F24433">
            <v>30337</v>
          </cell>
        </row>
        <row r="24434">
          <cell r="A24434">
            <v>2022</v>
          </cell>
          <cell r="B24434" t="str">
            <v>Tamaulipas</v>
          </cell>
          <cell r="F24434">
            <v>31512</v>
          </cell>
        </row>
        <row r="24435">
          <cell r="A24435">
            <v>2022</v>
          </cell>
          <cell r="B24435" t="str">
            <v>Tamaulipas</v>
          </cell>
          <cell r="F24435">
            <v>30473</v>
          </cell>
        </row>
        <row r="24436">
          <cell r="A24436">
            <v>2022</v>
          </cell>
          <cell r="B24436" t="str">
            <v>Tamaulipas</v>
          </cell>
          <cell r="F24436">
            <v>31509</v>
          </cell>
        </row>
        <row r="24437">
          <cell r="A24437">
            <v>2022</v>
          </cell>
          <cell r="B24437" t="str">
            <v>Tamaulipas</v>
          </cell>
          <cell r="F24437">
            <v>30604</v>
          </cell>
        </row>
        <row r="24438">
          <cell r="A24438">
            <v>2022</v>
          </cell>
          <cell r="B24438" t="str">
            <v>Tamaulipas</v>
          </cell>
          <cell r="F24438">
            <v>31615</v>
          </cell>
        </row>
        <row r="24439">
          <cell r="A24439">
            <v>2022</v>
          </cell>
          <cell r="B24439" t="str">
            <v>Tamaulipas</v>
          </cell>
          <cell r="F24439">
            <v>30752</v>
          </cell>
        </row>
        <row r="24440">
          <cell r="A24440">
            <v>2022</v>
          </cell>
          <cell r="B24440" t="str">
            <v>Tamaulipas</v>
          </cell>
          <cell r="F24440">
            <v>31692</v>
          </cell>
        </row>
        <row r="24441">
          <cell r="A24441">
            <v>2022</v>
          </cell>
          <cell r="B24441" t="str">
            <v>Tamaulipas</v>
          </cell>
          <cell r="F24441">
            <v>30830</v>
          </cell>
        </row>
        <row r="24442">
          <cell r="A24442">
            <v>2022</v>
          </cell>
          <cell r="B24442" t="str">
            <v>Tamaulipas</v>
          </cell>
          <cell r="F24442">
            <v>31783</v>
          </cell>
        </row>
        <row r="24443">
          <cell r="A24443">
            <v>2022</v>
          </cell>
          <cell r="B24443" t="str">
            <v>Tamaulipas</v>
          </cell>
          <cell r="F24443">
            <v>30887</v>
          </cell>
        </row>
        <row r="24444">
          <cell r="A24444">
            <v>2022</v>
          </cell>
          <cell r="B24444" t="str">
            <v>Tamaulipas</v>
          </cell>
          <cell r="F24444">
            <v>31867</v>
          </cell>
        </row>
        <row r="24445">
          <cell r="A24445">
            <v>2022</v>
          </cell>
          <cell r="B24445" t="str">
            <v>Tamaulipas</v>
          </cell>
          <cell r="F24445">
            <v>30932</v>
          </cell>
        </row>
        <row r="24446">
          <cell r="A24446">
            <v>2022</v>
          </cell>
          <cell r="B24446" t="str">
            <v>Tamaulipas</v>
          </cell>
          <cell r="F24446">
            <v>31935</v>
          </cell>
        </row>
        <row r="24447">
          <cell r="A24447">
            <v>2022</v>
          </cell>
          <cell r="B24447" t="str">
            <v>Tamaulipas</v>
          </cell>
          <cell r="F24447">
            <v>30938</v>
          </cell>
        </row>
        <row r="24448">
          <cell r="A24448">
            <v>2022</v>
          </cell>
          <cell r="B24448" t="str">
            <v>Tamaulipas</v>
          </cell>
          <cell r="F24448">
            <v>31993</v>
          </cell>
        </row>
        <row r="24449">
          <cell r="A24449">
            <v>2022</v>
          </cell>
          <cell r="B24449" t="str">
            <v>Tamaulipas</v>
          </cell>
          <cell r="F24449">
            <v>30930</v>
          </cell>
        </row>
        <row r="24450">
          <cell r="A24450">
            <v>2022</v>
          </cell>
          <cell r="B24450" t="str">
            <v>Tamaulipas</v>
          </cell>
          <cell r="F24450">
            <v>32022</v>
          </cell>
        </row>
        <row r="24451">
          <cell r="A24451">
            <v>2022</v>
          </cell>
          <cell r="B24451" t="str">
            <v>Tamaulipas</v>
          </cell>
          <cell r="F24451">
            <v>30905</v>
          </cell>
        </row>
        <row r="24452">
          <cell r="A24452">
            <v>2022</v>
          </cell>
          <cell r="B24452" t="str">
            <v>Tamaulipas</v>
          </cell>
          <cell r="F24452">
            <v>32050</v>
          </cell>
        </row>
        <row r="24453">
          <cell r="A24453">
            <v>2022</v>
          </cell>
          <cell r="B24453" t="str">
            <v>Tamaulipas</v>
          </cell>
          <cell r="F24453">
            <v>30854</v>
          </cell>
        </row>
        <row r="24454">
          <cell r="A24454">
            <v>2022</v>
          </cell>
          <cell r="B24454" t="str">
            <v>Tamaulipas</v>
          </cell>
          <cell r="F24454">
            <v>32081</v>
          </cell>
        </row>
        <row r="24455">
          <cell r="A24455">
            <v>2022</v>
          </cell>
          <cell r="B24455" t="str">
            <v>Tamaulipas</v>
          </cell>
          <cell r="F24455">
            <v>30801</v>
          </cell>
        </row>
        <row r="24456">
          <cell r="A24456">
            <v>2022</v>
          </cell>
          <cell r="B24456" t="str">
            <v>Tamaulipas</v>
          </cell>
          <cell r="F24456">
            <v>32049</v>
          </cell>
        </row>
        <row r="24457">
          <cell r="A24457">
            <v>2022</v>
          </cell>
          <cell r="B24457" t="str">
            <v>Tamaulipas</v>
          </cell>
          <cell r="F24457">
            <v>30705</v>
          </cell>
        </row>
        <row r="24458">
          <cell r="A24458">
            <v>2022</v>
          </cell>
          <cell r="B24458" t="str">
            <v>Tamaulipas</v>
          </cell>
          <cell r="F24458">
            <v>31890</v>
          </cell>
        </row>
        <row r="24459">
          <cell r="A24459">
            <v>2022</v>
          </cell>
          <cell r="B24459" t="str">
            <v>Tamaulipas</v>
          </cell>
          <cell r="F24459">
            <v>30510</v>
          </cell>
        </row>
        <row r="24460">
          <cell r="A24460">
            <v>2022</v>
          </cell>
          <cell r="B24460" t="str">
            <v>Tamaulipas</v>
          </cell>
          <cell r="F24460">
            <v>31621</v>
          </cell>
        </row>
        <row r="24461">
          <cell r="A24461">
            <v>2022</v>
          </cell>
          <cell r="B24461" t="str">
            <v>Tamaulipas</v>
          </cell>
          <cell r="F24461">
            <v>30249</v>
          </cell>
        </row>
        <row r="24462">
          <cell r="A24462">
            <v>2022</v>
          </cell>
          <cell r="B24462" t="str">
            <v>Tamaulipas</v>
          </cell>
          <cell r="F24462">
            <v>31304</v>
          </cell>
        </row>
        <row r="24463">
          <cell r="A24463">
            <v>2022</v>
          </cell>
          <cell r="B24463" t="str">
            <v>Tamaulipas</v>
          </cell>
          <cell r="F24463">
            <v>29971</v>
          </cell>
        </row>
        <row r="24464">
          <cell r="A24464">
            <v>2022</v>
          </cell>
          <cell r="B24464" t="str">
            <v>Tamaulipas</v>
          </cell>
          <cell r="F24464">
            <v>30954</v>
          </cell>
        </row>
        <row r="24465">
          <cell r="A24465">
            <v>2022</v>
          </cell>
          <cell r="B24465" t="str">
            <v>Tamaulipas</v>
          </cell>
          <cell r="F24465">
            <v>29673</v>
          </cell>
        </row>
        <row r="24466">
          <cell r="A24466">
            <v>2022</v>
          </cell>
          <cell r="B24466" t="str">
            <v>Tamaulipas</v>
          </cell>
          <cell r="F24466">
            <v>30607</v>
          </cell>
        </row>
        <row r="24467">
          <cell r="A24467">
            <v>2022</v>
          </cell>
          <cell r="B24467" t="str">
            <v>Tamaulipas</v>
          </cell>
          <cell r="F24467">
            <v>29366</v>
          </cell>
        </row>
        <row r="24468">
          <cell r="A24468">
            <v>2022</v>
          </cell>
          <cell r="B24468" t="str">
            <v>Tamaulipas</v>
          </cell>
          <cell r="F24468">
            <v>30301</v>
          </cell>
        </row>
        <row r="24469">
          <cell r="A24469">
            <v>2022</v>
          </cell>
          <cell r="B24469" t="str">
            <v>Tamaulipas</v>
          </cell>
          <cell r="F24469">
            <v>29066</v>
          </cell>
        </row>
        <row r="24470">
          <cell r="A24470">
            <v>2022</v>
          </cell>
          <cell r="B24470" t="str">
            <v>Tamaulipas</v>
          </cell>
          <cell r="F24470">
            <v>30031</v>
          </cell>
        </row>
        <row r="24471">
          <cell r="A24471">
            <v>2022</v>
          </cell>
          <cell r="B24471" t="str">
            <v>Tamaulipas</v>
          </cell>
          <cell r="F24471">
            <v>28810</v>
          </cell>
        </row>
        <row r="24472">
          <cell r="A24472">
            <v>2022</v>
          </cell>
          <cell r="B24472" t="str">
            <v>Tamaulipas</v>
          </cell>
          <cell r="F24472">
            <v>29776</v>
          </cell>
        </row>
        <row r="24473">
          <cell r="A24473">
            <v>2022</v>
          </cell>
          <cell r="B24473" t="str">
            <v>Tamaulipas</v>
          </cell>
          <cell r="F24473">
            <v>28612</v>
          </cell>
        </row>
        <row r="24474">
          <cell r="A24474">
            <v>2022</v>
          </cell>
          <cell r="B24474" t="str">
            <v>Tamaulipas</v>
          </cell>
          <cell r="F24474">
            <v>29559</v>
          </cell>
        </row>
        <row r="24475">
          <cell r="A24475">
            <v>2022</v>
          </cell>
          <cell r="B24475" t="str">
            <v>Tamaulipas</v>
          </cell>
          <cell r="F24475">
            <v>28473</v>
          </cell>
        </row>
        <row r="24476">
          <cell r="A24476">
            <v>2022</v>
          </cell>
          <cell r="B24476" t="str">
            <v>Tamaulipas</v>
          </cell>
          <cell r="F24476">
            <v>29383</v>
          </cell>
        </row>
        <row r="24477">
          <cell r="A24477">
            <v>2022</v>
          </cell>
          <cell r="B24477" t="str">
            <v>Tamaulipas</v>
          </cell>
          <cell r="F24477">
            <v>28380</v>
          </cell>
        </row>
        <row r="24478">
          <cell r="A24478">
            <v>2022</v>
          </cell>
          <cell r="B24478" t="str">
            <v>Tamaulipas</v>
          </cell>
          <cell r="F24478">
            <v>29161</v>
          </cell>
        </row>
        <row r="24479">
          <cell r="A24479">
            <v>2022</v>
          </cell>
          <cell r="B24479" t="str">
            <v>Tamaulipas</v>
          </cell>
          <cell r="F24479">
            <v>28244</v>
          </cell>
        </row>
        <row r="24480">
          <cell r="A24480">
            <v>2022</v>
          </cell>
          <cell r="B24480" t="str">
            <v>Tamaulipas</v>
          </cell>
          <cell r="F24480">
            <v>28852</v>
          </cell>
        </row>
        <row r="24481">
          <cell r="A24481">
            <v>2022</v>
          </cell>
          <cell r="B24481" t="str">
            <v>Tamaulipas</v>
          </cell>
          <cell r="F24481">
            <v>28055</v>
          </cell>
        </row>
        <row r="24482">
          <cell r="A24482">
            <v>2022</v>
          </cell>
          <cell r="B24482" t="str">
            <v>Tamaulipas</v>
          </cell>
          <cell r="F24482">
            <v>28458</v>
          </cell>
        </row>
        <row r="24483">
          <cell r="A24483">
            <v>2022</v>
          </cell>
          <cell r="B24483" t="str">
            <v>Tamaulipas</v>
          </cell>
          <cell r="F24483">
            <v>27848</v>
          </cell>
        </row>
        <row r="24484">
          <cell r="A24484">
            <v>2022</v>
          </cell>
          <cell r="B24484" t="str">
            <v>Tamaulipas</v>
          </cell>
          <cell r="F24484">
            <v>27959</v>
          </cell>
        </row>
        <row r="24485">
          <cell r="A24485">
            <v>2022</v>
          </cell>
          <cell r="B24485" t="str">
            <v>Tamaulipas</v>
          </cell>
          <cell r="F24485">
            <v>27608</v>
          </cell>
        </row>
        <row r="24486">
          <cell r="A24486">
            <v>2022</v>
          </cell>
          <cell r="B24486" t="str">
            <v>Tamaulipas</v>
          </cell>
          <cell r="F24486">
            <v>27395</v>
          </cell>
        </row>
        <row r="24487">
          <cell r="A24487">
            <v>2022</v>
          </cell>
          <cell r="B24487" t="str">
            <v>Tamaulipas</v>
          </cell>
          <cell r="F24487">
            <v>27354</v>
          </cell>
        </row>
        <row r="24488">
          <cell r="A24488">
            <v>2022</v>
          </cell>
          <cell r="B24488" t="str">
            <v>Tamaulipas</v>
          </cell>
          <cell r="F24488">
            <v>26861</v>
          </cell>
        </row>
        <row r="24489">
          <cell r="A24489">
            <v>2022</v>
          </cell>
          <cell r="B24489" t="str">
            <v>Tamaulipas</v>
          </cell>
          <cell r="F24489">
            <v>27141</v>
          </cell>
        </row>
        <row r="24490">
          <cell r="A24490">
            <v>2022</v>
          </cell>
          <cell r="B24490" t="str">
            <v>Tamaulipas</v>
          </cell>
          <cell r="F24490">
            <v>26352</v>
          </cell>
        </row>
        <row r="24491">
          <cell r="A24491">
            <v>2022</v>
          </cell>
          <cell r="B24491" t="str">
            <v>Tamaulipas</v>
          </cell>
          <cell r="F24491">
            <v>26949</v>
          </cell>
        </row>
        <row r="24492">
          <cell r="A24492">
            <v>2022</v>
          </cell>
          <cell r="B24492" t="str">
            <v>Tamaulipas</v>
          </cell>
          <cell r="F24492">
            <v>25861</v>
          </cell>
        </row>
        <row r="24493">
          <cell r="A24493">
            <v>2022</v>
          </cell>
          <cell r="B24493" t="str">
            <v>Tamaulipas</v>
          </cell>
          <cell r="F24493">
            <v>26761</v>
          </cell>
        </row>
        <row r="24494">
          <cell r="A24494">
            <v>2022</v>
          </cell>
          <cell r="B24494" t="str">
            <v>Tamaulipas</v>
          </cell>
          <cell r="F24494">
            <v>25406</v>
          </cell>
        </row>
        <row r="24495">
          <cell r="A24495">
            <v>2022</v>
          </cell>
          <cell r="B24495" t="str">
            <v>Tamaulipas</v>
          </cell>
          <cell r="F24495">
            <v>26585</v>
          </cell>
        </row>
        <row r="24496">
          <cell r="A24496">
            <v>2022</v>
          </cell>
          <cell r="B24496" t="str">
            <v>Tamaulipas</v>
          </cell>
          <cell r="F24496">
            <v>24968</v>
          </cell>
        </row>
        <row r="24497">
          <cell r="A24497">
            <v>2022</v>
          </cell>
          <cell r="B24497" t="str">
            <v>Tamaulipas</v>
          </cell>
          <cell r="F24497">
            <v>26407</v>
          </cell>
        </row>
        <row r="24498">
          <cell r="A24498">
            <v>2022</v>
          </cell>
          <cell r="B24498" t="str">
            <v>Tamaulipas</v>
          </cell>
          <cell r="F24498">
            <v>24535</v>
          </cell>
        </row>
        <row r="24499">
          <cell r="A24499">
            <v>2022</v>
          </cell>
          <cell r="B24499" t="str">
            <v>Tamaulipas</v>
          </cell>
          <cell r="F24499">
            <v>26224</v>
          </cell>
        </row>
        <row r="24500">
          <cell r="A24500">
            <v>2022</v>
          </cell>
          <cell r="B24500" t="str">
            <v>Tamaulipas</v>
          </cell>
          <cell r="F24500">
            <v>24122</v>
          </cell>
        </row>
        <row r="24501">
          <cell r="A24501">
            <v>2022</v>
          </cell>
          <cell r="B24501" t="str">
            <v>Tamaulipas</v>
          </cell>
          <cell r="F24501">
            <v>26051</v>
          </cell>
        </row>
        <row r="24502">
          <cell r="A24502">
            <v>2022</v>
          </cell>
          <cell r="B24502" t="str">
            <v>Tamaulipas</v>
          </cell>
          <cell r="F24502">
            <v>23762</v>
          </cell>
        </row>
        <row r="24503">
          <cell r="A24503">
            <v>2022</v>
          </cell>
          <cell r="B24503" t="str">
            <v>Tamaulipas</v>
          </cell>
          <cell r="F24503">
            <v>25897</v>
          </cell>
        </row>
        <row r="24504">
          <cell r="A24504">
            <v>2022</v>
          </cell>
          <cell r="B24504" t="str">
            <v>Tamaulipas</v>
          </cell>
          <cell r="F24504">
            <v>23466</v>
          </cell>
        </row>
        <row r="24505">
          <cell r="A24505">
            <v>2022</v>
          </cell>
          <cell r="B24505" t="str">
            <v>Tamaulipas</v>
          </cell>
          <cell r="F24505">
            <v>25750</v>
          </cell>
        </row>
        <row r="24506">
          <cell r="A24506">
            <v>2022</v>
          </cell>
          <cell r="B24506" t="str">
            <v>Tamaulipas</v>
          </cell>
          <cell r="F24506">
            <v>23232</v>
          </cell>
        </row>
        <row r="24507">
          <cell r="A24507">
            <v>2022</v>
          </cell>
          <cell r="B24507" t="str">
            <v>Tamaulipas</v>
          </cell>
          <cell r="F24507">
            <v>25605</v>
          </cell>
        </row>
        <row r="24508">
          <cell r="A24508">
            <v>2022</v>
          </cell>
          <cell r="B24508" t="str">
            <v>Tamaulipas</v>
          </cell>
          <cell r="F24508">
            <v>23072</v>
          </cell>
        </row>
        <row r="24509">
          <cell r="A24509">
            <v>2022</v>
          </cell>
          <cell r="B24509" t="str">
            <v>Tamaulipas</v>
          </cell>
          <cell r="F24509">
            <v>25479</v>
          </cell>
        </row>
        <row r="24510">
          <cell r="A24510">
            <v>2022</v>
          </cell>
          <cell r="B24510" t="str">
            <v>Tamaulipas</v>
          </cell>
          <cell r="F24510">
            <v>22988</v>
          </cell>
        </row>
        <row r="24511">
          <cell r="A24511">
            <v>2022</v>
          </cell>
          <cell r="B24511" t="str">
            <v>Tamaulipas</v>
          </cell>
          <cell r="F24511">
            <v>25369</v>
          </cell>
        </row>
        <row r="24512">
          <cell r="A24512">
            <v>2022</v>
          </cell>
          <cell r="B24512" t="str">
            <v>Tamaulipas</v>
          </cell>
          <cell r="F24512">
            <v>22973</v>
          </cell>
        </row>
        <row r="24513">
          <cell r="A24513">
            <v>2022</v>
          </cell>
          <cell r="B24513" t="str">
            <v>Tamaulipas</v>
          </cell>
          <cell r="F24513">
            <v>25275</v>
          </cell>
        </row>
        <row r="24514">
          <cell r="A24514">
            <v>2022</v>
          </cell>
          <cell r="B24514" t="str">
            <v>Tamaulipas</v>
          </cell>
          <cell r="F24514">
            <v>23003</v>
          </cell>
        </row>
        <row r="24515">
          <cell r="A24515">
            <v>2022</v>
          </cell>
          <cell r="B24515" t="str">
            <v>Tamaulipas</v>
          </cell>
          <cell r="F24515">
            <v>25182</v>
          </cell>
        </row>
        <row r="24516">
          <cell r="A24516">
            <v>2022</v>
          </cell>
          <cell r="B24516" t="str">
            <v>Tamaulipas</v>
          </cell>
          <cell r="F24516">
            <v>22975</v>
          </cell>
        </row>
        <row r="24517">
          <cell r="A24517">
            <v>2022</v>
          </cell>
          <cell r="B24517" t="str">
            <v>Tamaulipas</v>
          </cell>
          <cell r="F24517">
            <v>25003</v>
          </cell>
        </row>
        <row r="24518">
          <cell r="A24518">
            <v>2022</v>
          </cell>
          <cell r="B24518" t="str">
            <v>Tamaulipas</v>
          </cell>
          <cell r="F24518">
            <v>22832</v>
          </cell>
        </row>
        <row r="24519">
          <cell r="A24519">
            <v>2022</v>
          </cell>
          <cell r="B24519" t="str">
            <v>Tamaulipas</v>
          </cell>
          <cell r="F24519">
            <v>24692</v>
          </cell>
        </row>
        <row r="24520">
          <cell r="A24520">
            <v>2022</v>
          </cell>
          <cell r="B24520" t="str">
            <v>Tamaulipas</v>
          </cell>
          <cell r="F24520">
            <v>22582</v>
          </cell>
        </row>
        <row r="24521">
          <cell r="A24521">
            <v>2022</v>
          </cell>
          <cell r="B24521" t="str">
            <v>Tamaulipas</v>
          </cell>
          <cell r="F24521">
            <v>24283</v>
          </cell>
        </row>
        <row r="24522">
          <cell r="A24522">
            <v>2022</v>
          </cell>
          <cell r="B24522" t="str">
            <v>Tamaulipas</v>
          </cell>
          <cell r="F24522">
            <v>22219</v>
          </cell>
        </row>
        <row r="24523">
          <cell r="A24523">
            <v>2022</v>
          </cell>
          <cell r="B24523" t="str">
            <v>Tamaulipas</v>
          </cell>
          <cell r="F24523">
            <v>23775</v>
          </cell>
        </row>
        <row r="24524">
          <cell r="A24524">
            <v>2022</v>
          </cell>
          <cell r="B24524" t="str">
            <v>Tamaulipas</v>
          </cell>
          <cell r="F24524">
            <v>21747</v>
          </cell>
        </row>
        <row r="24525">
          <cell r="A24525">
            <v>2022</v>
          </cell>
          <cell r="B24525" t="str">
            <v>Tamaulipas</v>
          </cell>
          <cell r="F24525">
            <v>23191</v>
          </cell>
        </row>
        <row r="24526">
          <cell r="A24526">
            <v>2022</v>
          </cell>
          <cell r="B24526" t="str">
            <v>Tamaulipas</v>
          </cell>
          <cell r="F24526">
            <v>21200</v>
          </cell>
        </row>
        <row r="24527">
          <cell r="A24527">
            <v>2022</v>
          </cell>
          <cell r="B24527" t="str">
            <v>Tamaulipas</v>
          </cell>
          <cell r="F24527">
            <v>22551</v>
          </cell>
        </row>
        <row r="24528">
          <cell r="A24528">
            <v>2022</v>
          </cell>
          <cell r="B24528" t="str">
            <v>Tamaulipas</v>
          </cell>
          <cell r="F24528">
            <v>20604</v>
          </cell>
        </row>
        <row r="24529">
          <cell r="A24529">
            <v>2022</v>
          </cell>
          <cell r="B24529" t="str">
            <v>Tamaulipas</v>
          </cell>
          <cell r="F24529">
            <v>21868</v>
          </cell>
        </row>
        <row r="24530">
          <cell r="A24530">
            <v>2022</v>
          </cell>
          <cell r="B24530" t="str">
            <v>Tamaulipas</v>
          </cell>
          <cell r="F24530">
            <v>19967</v>
          </cell>
        </row>
        <row r="24531">
          <cell r="A24531">
            <v>2022</v>
          </cell>
          <cell r="B24531" t="str">
            <v>Tamaulipas</v>
          </cell>
          <cell r="F24531">
            <v>21163</v>
          </cell>
        </row>
        <row r="24532">
          <cell r="A24532">
            <v>2022</v>
          </cell>
          <cell r="B24532" t="str">
            <v>Tamaulipas</v>
          </cell>
          <cell r="F24532">
            <v>19312</v>
          </cell>
        </row>
        <row r="24533">
          <cell r="A24533">
            <v>2022</v>
          </cell>
          <cell r="B24533" t="str">
            <v>Tamaulipas</v>
          </cell>
          <cell r="F24533">
            <v>20463</v>
          </cell>
        </row>
        <row r="24534">
          <cell r="A24534">
            <v>2022</v>
          </cell>
          <cell r="B24534" t="str">
            <v>Tamaulipas</v>
          </cell>
          <cell r="F24534">
            <v>18652</v>
          </cell>
        </row>
        <row r="24535">
          <cell r="A24535">
            <v>2022</v>
          </cell>
          <cell r="B24535" t="str">
            <v>Tamaulipas</v>
          </cell>
          <cell r="F24535">
            <v>19780</v>
          </cell>
        </row>
        <row r="24536">
          <cell r="A24536">
            <v>2022</v>
          </cell>
          <cell r="B24536" t="str">
            <v>Tamaulipas</v>
          </cell>
          <cell r="F24536">
            <v>17984</v>
          </cell>
        </row>
        <row r="24537">
          <cell r="A24537">
            <v>2022</v>
          </cell>
          <cell r="B24537" t="str">
            <v>Tamaulipas</v>
          </cell>
          <cell r="F24537">
            <v>19103</v>
          </cell>
        </row>
        <row r="24538">
          <cell r="A24538">
            <v>2022</v>
          </cell>
          <cell r="B24538" t="str">
            <v>Tamaulipas</v>
          </cell>
          <cell r="F24538">
            <v>17303</v>
          </cell>
        </row>
        <row r="24539">
          <cell r="A24539">
            <v>2022</v>
          </cell>
          <cell r="B24539" t="str">
            <v>Tamaulipas</v>
          </cell>
          <cell r="F24539">
            <v>18426</v>
          </cell>
        </row>
        <row r="24540">
          <cell r="A24540">
            <v>2022</v>
          </cell>
          <cell r="B24540" t="str">
            <v>Tamaulipas</v>
          </cell>
          <cell r="F24540">
            <v>16606</v>
          </cell>
        </row>
        <row r="24541">
          <cell r="A24541">
            <v>2022</v>
          </cell>
          <cell r="B24541" t="str">
            <v>Tamaulipas</v>
          </cell>
          <cell r="F24541">
            <v>17748</v>
          </cell>
        </row>
        <row r="24542">
          <cell r="A24542">
            <v>2022</v>
          </cell>
          <cell r="B24542" t="str">
            <v>Tamaulipas</v>
          </cell>
          <cell r="F24542">
            <v>15893</v>
          </cell>
        </row>
        <row r="24543">
          <cell r="A24543">
            <v>2022</v>
          </cell>
          <cell r="B24543" t="str">
            <v>Tamaulipas</v>
          </cell>
          <cell r="F24543">
            <v>17066</v>
          </cell>
        </row>
        <row r="24544">
          <cell r="A24544">
            <v>2022</v>
          </cell>
          <cell r="B24544" t="str">
            <v>Tamaulipas</v>
          </cell>
          <cell r="F24544">
            <v>15162</v>
          </cell>
        </row>
        <row r="24545">
          <cell r="A24545">
            <v>2022</v>
          </cell>
          <cell r="B24545" t="str">
            <v>Tamaulipas</v>
          </cell>
          <cell r="F24545">
            <v>16366</v>
          </cell>
        </row>
        <row r="24546">
          <cell r="A24546">
            <v>2022</v>
          </cell>
          <cell r="B24546" t="str">
            <v>Tamaulipas</v>
          </cell>
          <cell r="F24546">
            <v>14403</v>
          </cell>
        </row>
        <row r="24547">
          <cell r="A24547">
            <v>2022</v>
          </cell>
          <cell r="B24547" t="str">
            <v>Tamaulipas</v>
          </cell>
          <cell r="F24547">
            <v>15636</v>
          </cell>
        </row>
        <row r="24548">
          <cell r="A24548">
            <v>2022</v>
          </cell>
          <cell r="B24548" t="str">
            <v>Tamaulipas</v>
          </cell>
          <cell r="F24548">
            <v>13620</v>
          </cell>
        </row>
        <row r="24549">
          <cell r="A24549">
            <v>2022</v>
          </cell>
          <cell r="B24549" t="str">
            <v>Tamaulipas</v>
          </cell>
          <cell r="F24549">
            <v>14885</v>
          </cell>
        </row>
        <row r="24550">
          <cell r="A24550">
            <v>2022</v>
          </cell>
          <cell r="B24550" t="str">
            <v>Tamaulipas</v>
          </cell>
          <cell r="F24550">
            <v>12823</v>
          </cell>
        </row>
        <row r="24551">
          <cell r="A24551">
            <v>2022</v>
          </cell>
          <cell r="B24551" t="str">
            <v>Tamaulipas</v>
          </cell>
          <cell r="F24551">
            <v>14121</v>
          </cell>
        </row>
        <row r="24552">
          <cell r="A24552">
            <v>2022</v>
          </cell>
          <cell r="B24552" t="str">
            <v>Tamaulipas</v>
          </cell>
          <cell r="F24552">
            <v>12024</v>
          </cell>
        </row>
        <row r="24553">
          <cell r="A24553">
            <v>2022</v>
          </cell>
          <cell r="B24553" t="str">
            <v>Tamaulipas</v>
          </cell>
          <cell r="F24553">
            <v>13354</v>
          </cell>
        </row>
        <row r="24554">
          <cell r="A24554">
            <v>2022</v>
          </cell>
          <cell r="B24554" t="str">
            <v>Tamaulipas</v>
          </cell>
          <cell r="F24554">
            <v>11234</v>
          </cell>
        </row>
        <row r="24555">
          <cell r="A24555">
            <v>2022</v>
          </cell>
          <cell r="B24555" t="str">
            <v>Tamaulipas</v>
          </cell>
          <cell r="F24555">
            <v>12592</v>
          </cell>
        </row>
        <row r="24556">
          <cell r="A24556">
            <v>2022</v>
          </cell>
          <cell r="B24556" t="str">
            <v>Tamaulipas</v>
          </cell>
          <cell r="F24556">
            <v>10463</v>
          </cell>
        </row>
        <row r="24557">
          <cell r="A24557">
            <v>2022</v>
          </cell>
          <cell r="B24557" t="str">
            <v>Tamaulipas</v>
          </cell>
          <cell r="F24557">
            <v>11842</v>
          </cell>
        </row>
        <row r="24558">
          <cell r="A24558">
            <v>2022</v>
          </cell>
          <cell r="B24558" t="str">
            <v>Tamaulipas</v>
          </cell>
          <cell r="F24558">
            <v>9708</v>
          </cell>
        </row>
        <row r="24559">
          <cell r="A24559">
            <v>2022</v>
          </cell>
          <cell r="B24559" t="str">
            <v>Tamaulipas</v>
          </cell>
          <cell r="F24559">
            <v>11110</v>
          </cell>
        </row>
        <row r="24560">
          <cell r="A24560">
            <v>2022</v>
          </cell>
          <cell r="B24560" t="str">
            <v>Tamaulipas</v>
          </cell>
          <cell r="F24560">
            <v>8989</v>
          </cell>
        </row>
        <row r="24561">
          <cell r="A24561">
            <v>2022</v>
          </cell>
          <cell r="B24561" t="str">
            <v>Tamaulipas</v>
          </cell>
          <cell r="F24561">
            <v>10393</v>
          </cell>
        </row>
        <row r="24562">
          <cell r="A24562">
            <v>2022</v>
          </cell>
          <cell r="B24562" t="str">
            <v>Tamaulipas</v>
          </cell>
          <cell r="F24562">
            <v>8305</v>
          </cell>
        </row>
        <row r="24563">
          <cell r="A24563">
            <v>2022</v>
          </cell>
          <cell r="B24563" t="str">
            <v>Tamaulipas</v>
          </cell>
          <cell r="F24563">
            <v>9691</v>
          </cell>
        </row>
        <row r="24564">
          <cell r="A24564">
            <v>2022</v>
          </cell>
          <cell r="B24564" t="str">
            <v>Tamaulipas</v>
          </cell>
          <cell r="F24564">
            <v>7640</v>
          </cell>
        </row>
        <row r="24565">
          <cell r="A24565">
            <v>2022</v>
          </cell>
          <cell r="B24565" t="str">
            <v>Tamaulipas</v>
          </cell>
          <cell r="F24565">
            <v>9011</v>
          </cell>
        </row>
        <row r="24566">
          <cell r="A24566">
            <v>2022</v>
          </cell>
          <cell r="B24566" t="str">
            <v>Tamaulipas</v>
          </cell>
          <cell r="F24566">
            <v>7065</v>
          </cell>
        </row>
        <row r="24567">
          <cell r="A24567">
            <v>2022</v>
          </cell>
          <cell r="B24567" t="str">
            <v>Tamaulipas</v>
          </cell>
          <cell r="F24567">
            <v>8419</v>
          </cell>
        </row>
        <row r="24568">
          <cell r="A24568">
            <v>2022</v>
          </cell>
          <cell r="B24568" t="str">
            <v>Tamaulipas</v>
          </cell>
          <cell r="F24568">
            <v>6553</v>
          </cell>
        </row>
        <row r="24569">
          <cell r="A24569">
            <v>2022</v>
          </cell>
          <cell r="B24569" t="str">
            <v>Tamaulipas</v>
          </cell>
          <cell r="F24569">
            <v>7878</v>
          </cell>
        </row>
        <row r="24570">
          <cell r="A24570">
            <v>2022</v>
          </cell>
          <cell r="B24570" t="str">
            <v>Tamaulipas</v>
          </cell>
          <cell r="F24570">
            <v>6047</v>
          </cell>
        </row>
        <row r="24571">
          <cell r="A24571">
            <v>2022</v>
          </cell>
          <cell r="B24571" t="str">
            <v>Tamaulipas</v>
          </cell>
          <cell r="F24571">
            <v>7325</v>
          </cell>
        </row>
        <row r="24572">
          <cell r="A24572">
            <v>2022</v>
          </cell>
          <cell r="B24572" t="str">
            <v>Tamaulipas</v>
          </cell>
          <cell r="F24572">
            <v>5571</v>
          </cell>
        </row>
        <row r="24573">
          <cell r="A24573">
            <v>2022</v>
          </cell>
          <cell r="B24573" t="str">
            <v>Tamaulipas</v>
          </cell>
          <cell r="F24573">
            <v>6800</v>
          </cell>
        </row>
        <row r="24574">
          <cell r="A24574">
            <v>2022</v>
          </cell>
          <cell r="B24574" t="str">
            <v>Tamaulipas</v>
          </cell>
          <cell r="F24574">
            <v>5120</v>
          </cell>
        </row>
        <row r="24575">
          <cell r="A24575">
            <v>2022</v>
          </cell>
          <cell r="B24575" t="str">
            <v>Tamaulipas</v>
          </cell>
          <cell r="F24575">
            <v>6302</v>
          </cell>
        </row>
        <row r="24576">
          <cell r="A24576">
            <v>2022</v>
          </cell>
          <cell r="B24576" t="str">
            <v>Tamaulipas</v>
          </cell>
          <cell r="F24576">
            <v>4698</v>
          </cell>
        </row>
        <row r="24577">
          <cell r="A24577">
            <v>2022</v>
          </cell>
          <cell r="B24577" t="str">
            <v>Tamaulipas</v>
          </cell>
          <cell r="F24577">
            <v>5832</v>
          </cell>
        </row>
        <row r="24578">
          <cell r="A24578">
            <v>2022</v>
          </cell>
          <cell r="B24578" t="str">
            <v>Tamaulipas</v>
          </cell>
          <cell r="F24578">
            <v>4300</v>
          </cell>
        </row>
        <row r="24579">
          <cell r="A24579">
            <v>2022</v>
          </cell>
          <cell r="B24579" t="str">
            <v>Tamaulipas</v>
          </cell>
          <cell r="F24579">
            <v>5383</v>
          </cell>
        </row>
        <row r="24580">
          <cell r="A24580">
            <v>2022</v>
          </cell>
          <cell r="B24580" t="str">
            <v>Tamaulipas</v>
          </cell>
          <cell r="F24580">
            <v>3920</v>
          </cell>
        </row>
        <row r="24581">
          <cell r="A24581">
            <v>2022</v>
          </cell>
          <cell r="B24581" t="str">
            <v>Tamaulipas</v>
          </cell>
          <cell r="F24581">
            <v>4953</v>
          </cell>
        </row>
        <row r="24582">
          <cell r="A24582">
            <v>2022</v>
          </cell>
          <cell r="B24582" t="str">
            <v>Tamaulipas</v>
          </cell>
          <cell r="F24582">
            <v>3568</v>
          </cell>
        </row>
        <row r="24583">
          <cell r="A24583">
            <v>2022</v>
          </cell>
          <cell r="B24583" t="str">
            <v>Tamaulipas</v>
          </cell>
          <cell r="F24583">
            <v>4555</v>
          </cell>
        </row>
        <row r="24584">
          <cell r="A24584">
            <v>2022</v>
          </cell>
          <cell r="B24584" t="str">
            <v>Tamaulipas</v>
          </cell>
          <cell r="F24584">
            <v>3234</v>
          </cell>
        </row>
        <row r="24585">
          <cell r="A24585">
            <v>2022</v>
          </cell>
          <cell r="B24585" t="str">
            <v>Tamaulipas</v>
          </cell>
          <cell r="F24585">
            <v>4172</v>
          </cell>
        </row>
        <row r="24586">
          <cell r="A24586">
            <v>2022</v>
          </cell>
          <cell r="B24586" t="str">
            <v>Tamaulipas</v>
          </cell>
          <cell r="F24586">
            <v>2907</v>
          </cell>
        </row>
        <row r="24587">
          <cell r="A24587">
            <v>2022</v>
          </cell>
          <cell r="B24587" t="str">
            <v>Tamaulipas</v>
          </cell>
          <cell r="F24587">
            <v>3795</v>
          </cell>
        </row>
        <row r="24588">
          <cell r="A24588">
            <v>2022</v>
          </cell>
          <cell r="B24588" t="str">
            <v>Tamaulipas</v>
          </cell>
          <cell r="F24588">
            <v>2594</v>
          </cell>
        </row>
        <row r="24589">
          <cell r="A24589">
            <v>2022</v>
          </cell>
          <cell r="B24589" t="str">
            <v>Tamaulipas</v>
          </cell>
          <cell r="F24589">
            <v>3432</v>
          </cell>
        </row>
        <row r="24590">
          <cell r="A24590">
            <v>2022</v>
          </cell>
          <cell r="B24590" t="str">
            <v>Tamaulipas</v>
          </cell>
          <cell r="F24590">
            <v>2299</v>
          </cell>
        </row>
        <row r="24591">
          <cell r="A24591">
            <v>2022</v>
          </cell>
          <cell r="B24591" t="str">
            <v>Tamaulipas</v>
          </cell>
          <cell r="F24591">
            <v>3088</v>
          </cell>
        </row>
        <row r="24592">
          <cell r="A24592">
            <v>2022</v>
          </cell>
          <cell r="B24592" t="str">
            <v>Tamaulipas</v>
          </cell>
          <cell r="F24592">
            <v>2026</v>
          </cell>
        </row>
        <row r="24593">
          <cell r="A24593">
            <v>2022</v>
          </cell>
          <cell r="B24593" t="str">
            <v>Tamaulipas</v>
          </cell>
          <cell r="F24593">
            <v>2762</v>
          </cell>
        </row>
        <row r="24594">
          <cell r="A24594">
            <v>2022</v>
          </cell>
          <cell r="B24594" t="str">
            <v>Tamaulipas</v>
          </cell>
          <cell r="F24594">
            <v>1770</v>
          </cell>
        </row>
        <row r="24595">
          <cell r="A24595">
            <v>2022</v>
          </cell>
          <cell r="B24595" t="str">
            <v>Tamaulipas</v>
          </cell>
          <cell r="F24595">
            <v>2452</v>
          </cell>
        </row>
        <row r="24596">
          <cell r="A24596">
            <v>2022</v>
          </cell>
          <cell r="B24596" t="str">
            <v>Tamaulipas</v>
          </cell>
          <cell r="F24596">
            <v>1533</v>
          </cell>
        </row>
        <row r="24597">
          <cell r="A24597">
            <v>2022</v>
          </cell>
          <cell r="B24597" t="str">
            <v>Tamaulipas</v>
          </cell>
          <cell r="F24597">
            <v>2159</v>
          </cell>
        </row>
        <row r="24598">
          <cell r="A24598">
            <v>2022</v>
          </cell>
          <cell r="B24598" t="str">
            <v>Tamaulipas</v>
          </cell>
          <cell r="F24598">
            <v>1314</v>
          </cell>
        </row>
        <row r="24599">
          <cell r="A24599">
            <v>2022</v>
          </cell>
          <cell r="B24599" t="str">
            <v>Tamaulipas</v>
          </cell>
          <cell r="F24599">
            <v>1885</v>
          </cell>
        </row>
        <row r="24600">
          <cell r="A24600">
            <v>2022</v>
          </cell>
          <cell r="B24600" t="str">
            <v>Tamaulipas</v>
          </cell>
          <cell r="F24600">
            <v>1115</v>
          </cell>
        </row>
        <row r="24601">
          <cell r="A24601">
            <v>2022</v>
          </cell>
          <cell r="B24601" t="str">
            <v>Tamaulipas</v>
          </cell>
          <cell r="F24601">
            <v>1626</v>
          </cell>
        </row>
        <row r="24602">
          <cell r="A24602">
            <v>2022</v>
          </cell>
          <cell r="B24602" t="str">
            <v>Tamaulipas</v>
          </cell>
          <cell r="F24602">
            <v>936</v>
          </cell>
        </row>
        <row r="24603">
          <cell r="A24603">
            <v>2022</v>
          </cell>
          <cell r="B24603" t="str">
            <v>Tamaulipas</v>
          </cell>
          <cell r="F24603">
            <v>1388</v>
          </cell>
        </row>
        <row r="24604">
          <cell r="A24604">
            <v>2022</v>
          </cell>
          <cell r="B24604" t="str">
            <v>Tamaulipas</v>
          </cell>
          <cell r="F24604">
            <v>773</v>
          </cell>
        </row>
        <row r="24605">
          <cell r="A24605">
            <v>2022</v>
          </cell>
          <cell r="B24605" t="str">
            <v>Tamaulipas</v>
          </cell>
          <cell r="F24605">
            <v>1168</v>
          </cell>
        </row>
        <row r="24606">
          <cell r="A24606">
            <v>2022</v>
          </cell>
          <cell r="B24606" t="str">
            <v>Tamaulipas</v>
          </cell>
          <cell r="F24606">
            <v>627</v>
          </cell>
        </row>
        <row r="24607">
          <cell r="A24607">
            <v>2022</v>
          </cell>
          <cell r="B24607" t="str">
            <v>Tamaulipas</v>
          </cell>
          <cell r="F24607">
            <v>965</v>
          </cell>
        </row>
        <row r="24608">
          <cell r="A24608">
            <v>2022</v>
          </cell>
          <cell r="B24608" t="str">
            <v>Tamaulipas</v>
          </cell>
          <cell r="F24608">
            <v>498</v>
          </cell>
        </row>
        <row r="24609">
          <cell r="A24609">
            <v>2022</v>
          </cell>
          <cell r="B24609" t="str">
            <v>Tamaulipas</v>
          </cell>
          <cell r="F24609">
            <v>780</v>
          </cell>
        </row>
        <row r="24610">
          <cell r="A24610">
            <v>2022</v>
          </cell>
          <cell r="B24610" t="str">
            <v>Tamaulipas</v>
          </cell>
          <cell r="F24610">
            <v>390</v>
          </cell>
        </row>
        <row r="24611">
          <cell r="A24611">
            <v>2022</v>
          </cell>
          <cell r="B24611" t="str">
            <v>Tamaulipas</v>
          </cell>
          <cell r="F24611">
            <v>620</v>
          </cell>
        </row>
        <row r="24612">
          <cell r="A24612">
            <v>2022</v>
          </cell>
          <cell r="B24612" t="str">
            <v>Tamaulipas</v>
          </cell>
          <cell r="F24612">
            <v>298</v>
          </cell>
        </row>
        <row r="24613">
          <cell r="A24613">
            <v>2022</v>
          </cell>
          <cell r="B24613" t="str">
            <v>Tamaulipas</v>
          </cell>
          <cell r="F24613">
            <v>482</v>
          </cell>
        </row>
        <row r="24614">
          <cell r="A24614">
            <v>2022</v>
          </cell>
          <cell r="B24614" t="str">
            <v>Tamaulipas</v>
          </cell>
          <cell r="F24614">
            <v>224</v>
          </cell>
        </row>
        <row r="24615">
          <cell r="A24615">
            <v>2022</v>
          </cell>
          <cell r="B24615" t="str">
            <v>Tamaulipas</v>
          </cell>
          <cell r="F24615">
            <v>366</v>
          </cell>
        </row>
        <row r="24616">
          <cell r="A24616">
            <v>2022</v>
          </cell>
          <cell r="B24616" t="str">
            <v>Tamaulipas</v>
          </cell>
          <cell r="F24616">
            <v>165</v>
          </cell>
        </row>
        <row r="24617">
          <cell r="A24617">
            <v>2022</v>
          </cell>
          <cell r="B24617" t="str">
            <v>Tamaulipas</v>
          </cell>
          <cell r="F24617">
            <v>272</v>
          </cell>
        </row>
        <row r="24618">
          <cell r="A24618">
            <v>2022</v>
          </cell>
          <cell r="B24618" t="str">
            <v>Tamaulipas</v>
          </cell>
          <cell r="F24618">
            <v>119</v>
          </cell>
        </row>
        <row r="24619">
          <cell r="A24619">
            <v>2022</v>
          </cell>
          <cell r="B24619" t="str">
            <v>Tamaulipas</v>
          </cell>
          <cell r="F24619">
            <v>197</v>
          </cell>
        </row>
        <row r="24620">
          <cell r="A24620">
            <v>2022</v>
          </cell>
          <cell r="B24620" t="str">
            <v>Tamaulipas</v>
          </cell>
          <cell r="F24620">
            <v>83</v>
          </cell>
        </row>
        <row r="24621">
          <cell r="A24621">
            <v>2022</v>
          </cell>
          <cell r="B24621" t="str">
            <v>Tamaulipas</v>
          </cell>
          <cell r="F24621">
            <v>138</v>
          </cell>
        </row>
        <row r="24622">
          <cell r="A24622">
            <v>2022</v>
          </cell>
          <cell r="B24622" t="str">
            <v>Tamaulipas</v>
          </cell>
          <cell r="F24622">
            <v>56</v>
          </cell>
        </row>
        <row r="24623">
          <cell r="A24623">
            <v>2022</v>
          </cell>
          <cell r="B24623" t="str">
            <v>Tamaulipas</v>
          </cell>
          <cell r="F24623">
            <v>93</v>
          </cell>
        </row>
        <row r="24624">
          <cell r="A24624">
            <v>2022</v>
          </cell>
          <cell r="B24624" t="str">
            <v>Tamaulipas</v>
          </cell>
          <cell r="F24624">
            <v>37</v>
          </cell>
        </row>
        <row r="24625">
          <cell r="A24625">
            <v>2022</v>
          </cell>
          <cell r="B24625" t="str">
            <v>Tamaulipas</v>
          </cell>
          <cell r="F24625">
            <v>61</v>
          </cell>
        </row>
        <row r="24626">
          <cell r="A24626">
            <v>2022</v>
          </cell>
          <cell r="B24626" t="str">
            <v>Tamaulipas</v>
          </cell>
          <cell r="F24626">
            <v>23</v>
          </cell>
        </row>
        <row r="24627">
          <cell r="A24627">
            <v>2022</v>
          </cell>
          <cell r="B24627" t="str">
            <v>Tamaulipas</v>
          </cell>
          <cell r="F24627">
            <v>38</v>
          </cell>
        </row>
        <row r="24628">
          <cell r="A24628">
            <v>2022</v>
          </cell>
          <cell r="B24628" t="str">
            <v>Tamaulipas</v>
          </cell>
          <cell r="F24628">
            <v>14</v>
          </cell>
        </row>
        <row r="24629">
          <cell r="A24629">
            <v>2022</v>
          </cell>
          <cell r="B24629" t="str">
            <v>Tamaulipas</v>
          </cell>
          <cell r="F24629">
            <v>23</v>
          </cell>
        </row>
        <row r="24630">
          <cell r="A24630">
            <v>2022</v>
          </cell>
          <cell r="B24630" t="str">
            <v>Tamaulipas</v>
          </cell>
          <cell r="F24630">
            <v>8</v>
          </cell>
        </row>
        <row r="24631">
          <cell r="A24631">
            <v>2022</v>
          </cell>
          <cell r="B24631" t="str">
            <v>Tamaulipas</v>
          </cell>
          <cell r="F24631">
            <v>13</v>
          </cell>
        </row>
        <row r="24632">
          <cell r="A24632">
            <v>2022</v>
          </cell>
          <cell r="B24632" t="str">
            <v>Tamaulipas</v>
          </cell>
          <cell r="F24632">
            <v>5</v>
          </cell>
        </row>
        <row r="24633">
          <cell r="A24633">
            <v>2022</v>
          </cell>
          <cell r="B24633" t="str">
            <v>Tamaulipas</v>
          </cell>
          <cell r="F24633">
            <v>7</v>
          </cell>
        </row>
        <row r="24634">
          <cell r="A24634">
            <v>2022</v>
          </cell>
          <cell r="B24634" t="str">
            <v>Tamaulipas</v>
          </cell>
          <cell r="F24634">
            <v>2</v>
          </cell>
        </row>
        <row r="24635">
          <cell r="A24635">
            <v>2022</v>
          </cell>
          <cell r="B24635" t="str">
            <v>Tamaulipas</v>
          </cell>
          <cell r="F24635">
            <v>4</v>
          </cell>
        </row>
        <row r="24636">
          <cell r="A24636">
            <v>2022</v>
          </cell>
          <cell r="B24636" t="str">
            <v>Tamaulipas</v>
          </cell>
          <cell r="F24636">
            <v>1</v>
          </cell>
        </row>
        <row r="24637">
          <cell r="A24637">
            <v>2022</v>
          </cell>
          <cell r="B24637" t="str">
            <v>Tamaulipas</v>
          </cell>
          <cell r="F24637">
            <v>2</v>
          </cell>
        </row>
        <row r="24638">
          <cell r="A24638">
            <v>2022</v>
          </cell>
          <cell r="B24638" t="str">
            <v>Tamaulipas</v>
          </cell>
          <cell r="F24638">
            <v>0</v>
          </cell>
        </row>
        <row r="24639">
          <cell r="A24639">
            <v>2022</v>
          </cell>
          <cell r="B24639" t="str">
            <v>Tamaulipas</v>
          </cell>
          <cell r="F24639">
            <v>1</v>
          </cell>
        </row>
        <row r="24640">
          <cell r="A24640">
            <v>2022</v>
          </cell>
          <cell r="B24640" t="str">
            <v>Tamaulipas</v>
          </cell>
          <cell r="F24640">
            <v>0</v>
          </cell>
        </row>
        <row r="24641">
          <cell r="A24641">
            <v>2022</v>
          </cell>
          <cell r="B24641" t="str">
            <v>Tamaulipas</v>
          </cell>
          <cell r="F24641">
            <v>0</v>
          </cell>
        </row>
        <row r="24642">
          <cell r="A24642">
            <v>2019</v>
          </cell>
          <cell r="B24642" t="str">
            <v>Tlaxcala</v>
          </cell>
          <cell r="F24642">
            <v>12221</v>
          </cell>
        </row>
        <row r="24643">
          <cell r="A24643">
            <v>2019</v>
          </cell>
          <cell r="B24643" t="str">
            <v>Tlaxcala</v>
          </cell>
          <cell r="F24643">
            <v>11775</v>
          </cell>
        </row>
        <row r="24644">
          <cell r="A24644">
            <v>2019</v>
          </cell>
          <cell r="B24644" t="str">
            <v>Tlaxcala</v>
          </cell>
          <cell r="F24644">
            <v>12306</v>
          </cell>
        </row>
        <row r="24645">
          <cell r="A24645">
            <v>2019</v>
          </cell>
          <cell r="B24645" t="str">
            <v>Tlaxcala</v>
          </cell>
          <cell r="F24645">
            <v>11848</v>
          </cell>
        </row>
        <row r="24646">
          <cell r="A24646">
            <v>2019</v>
          </cell>
          <cell r="B24646" t="str">
            <v>Tlaxcala</v>
          </cell>
          <cell r="F24646">
            <v>12414</v>
          </cell>
        </row>
        <row r="24647">
          <cell r="A24647">
            <v>2019</v>
          </cell>
          <cell r="B24647" t="str">
            <v>Tlaxcala</v>
          </cell>
          <cell r="F24647">
            <v>11937</v>
          </cell>
        </row>
        <row r="24648">
          <cell r="A24648">
            <v>2019</v>
          </cell>
          <cell r="B24648" t="str">
            <v>Tlaxcala</v>
          </cell>
          <cell r="F24648">
            <v>12432</v>
          </cell>
        </row>
        <row r="24649">
          <cell r="A24649">
            <v>2019</v>
          </cell>
          <cell r="B24649" t="str">
            <v>Tlaxcala</v>
          </cell>
          <cell r="F24649">
            <v>11910</v>
          </cell>
        </row>
        <row r="24650">
          <cell r="A24650">
            <v>2019</v>
          </cell>
          <cell r="B24650" t="str">
            <v>Tlaxcala</v>
          </cell>
          <cell r="F24650">
            <v>12415</v>
          </cell>
        </row>
        <row r="24651">
          <cell r="A24651">
            <v>2019</v>
          </cell>
          <cell r="B24651" t="str">
            <v>Tlaxcala</v>
          </cell>
          <cell r="F24651">
            <v>11851</v>
          </cell>
        </row>
        <row r="24652">
          <cell r="A24652">
            <v>2019</v>
          </cell>
          <cell r="B24652" t="str">
            <v>Tlaxcala</v>
          </cell>
          <cell r="F24652">
            <v>12449</v>
          </cell>
        </row>
        <row r="24653">
          <cell r="A24653">
            <v>2019</v>
          </cell>
          <cell r="B24653" t="str">
            <v>Tlaxcala</v>
          </cell>
          <cell r="F24653">
            <v>11879</v>
          </cell>
        </row>
        <row r="24654">
          <cell r="A24654">
            <v>2019</v>
          </cell>
          <cell r="B24654" t="str">
            <v>Tlaxcala</v>
          </cell>
          <cell r="F24654">
            <v>12479</v>
          </cell>
        </row>
        <row r="24655">
          <cell r="A24655">
            <v>2019</v>
          </cell>
          <cell r="B24655" t="str">
            <v>Tlaxcala</v>
          </cell>
          <cell r="F24655">
            <v>11913</v>
          </cell>
        </row>
        <row r="24656">
          <cell r="A24656">
            <v>2019</v>
          </cell>
          <cell r="B24656" t="str">
            <v>Tlaxcala</v>
          </cell>
          <cell r="F24656">
            <v>12514</v>
          </cell>
        </row>
        <row r="24657">
          <cell r="A24657">
            <v>2019</v>
          </cell>
          <cell r="B24657" t="str">
            <v>Tlaxcala</v>
          </cell>
          <cell r="F24657">
            <v>11950</v>
          </cell>
        </row>
        <row r="24658">
          <cell r="A24658">
            <v>2019</v>
          </cell>
          <cell r="B24658" t="str">
            <v>Tlaxcala</v>
          </cell>
          <cell r="F24658">
            <v>12550</v>
          </cell>
        </row>
        <row r="24659">
          <cell r="A24659">
            <v>2019</v>
          </cell>
          <cell r="B24659" t="str">
            <v>Tlaxcala</v>
          </cell>
          <cell r="F24659">
            <v>11995</v>
          </cell>
        </row>
        <row r="24660">
          <cell r="A24660">
            <v>2019</v>
          </cell>
          <cell r="B24660" t="str">
            <v>Tlaxcala</v>
          </cell>
          <cell r="F24660">
            <v>12599</v>
          </cell>
        </row>
        <row r="24661">
          <cell r="A24661">
            <v>2019</v>
          </cell>
          <cell r="B24661" t="str">
            <v>Tlaxcala</v>
          </cell>
          <cell r="F24661">
            <v>12047</v>
          </cell>
        </row>
        <row r="24662">
          <cell r="A24662">
            <v>2019</v>
          </cell>
          <cell r="B24662" t="str">
            <v>Tlaxcala</v>
          </cell>
          <cell r="F24662">
            <v>12647</v>
          </cell>
        </row>
        <row r="24663">
          <cell r="A24663">
            <v>2019</v>
          </cell>
          <cell r="B24663" t="str">
            <v>Tlaxcala</v>
          </cell>
          <cell r="F24663">
            <v>12102</v>
          </cell>
        </row>
        <row r="24664">
          <cell r="A24664">
            <v>2019</v>
          </cell>
          <cell r="B24664" t="str">
            <v>Tlaxcala</v>
          </cell>
          <cell r="F24664">
            <v>12682</v>
          </cell>
        </row>
        <row r="24665">
          <cell r="A24665">
            <v>2019</v>
          </cell>
          <cell r="B24665" t="str">
            <v>Tlaxcala</v>
          </cell>
          <cell r="F24665">
            <v>12153</v>
          </cell>
        </row>
        <row r="24666">
          <cell r="A24666">
            <v>2019</v>
          </cell>
          <cell r="B24666" t="str">
            <v>Tlaxcala</v>
          </cell>
          <cell r="F24666">
            <v>12720</v>
          </cell>
        </row>
        <row r="24667">
          <cell r="A24667">
            <v>2019</v>
          </cell>
          <cell r="B24667" t="str">
            <v>Tlaxcala</v>
          </cell>
          <cell r="F24667">
            <v>12195</v>
          </cell>
        </row>
        <row r="24668">
          <cell r="A24668">
            <v>2019</v>
          </cell>
          <cell r="B24668" t="str">
            <v>Tlaxcala</v>
          </cell>
          <cell r="F24668">
            <v>12765</v>
          </cell>
        </row>
        <row r="24669">
          <cell r="A24669">
            <v>2019</v>
          </cell>
          <cell r="B24669" t="str">
            <v>Tlaxcala</v>
          </cell>
          <cell r="F24669">
            <v>12244</v>
          </cell>
        </row>
        <row r="24670">
          <cell r="A24670">
            <v>2019</v>
          </cell>
          <cell r="B24670" t="str">
            <v>Tlaxcala</v>
          </cell>
          <cell r="F24670">
            <v>12802</v>
          </cell>
        </row>
        <row r="24671">
          <cell r="A24671">
            <v>2019</v>
          </cell>
          <cell r="B24671" t="str">
            <v>Tlaxcala</v>
          </cell>
          <cell r="F24671">
            <v>12290</v>
          </cell>
        </row>
        <row r="24672">
          <cell r="A24672">
            <v>2019</v>
          </cell>
          <cell r="B24672" t="str">
            <v>Tlaxcala</v>
          </cell>
          <cell r="F24672">
            <v>12777</v>
          </cell>
        </row>
        <row r="24673">
          <cell r="A24673">
            <v>2019</v>
          </cell>
          <cell r="B24673" t="str">
            <v>Tlaxcala</v>
          </cell>
          <cell r="F24673">
            <v>12288</v>
          </cell>
        </row>
        <row r="24674">
          <cell r="A24674">
            <v>2019</v>
          </cell>
          <cell r="B24674" t="str">
            <v>Tlaxcala</v>
          </cell>
          <cell r="F24674">
            <v>12685</v>
          </cell>
        </row>
        <row r="24675">
          <cell r="A24675">
            <v>2019</v>
          </cell>
          <cell r="B24675" t="str">
            <v>Tlaxcala</v>
          </cell>
          <cell r="F24675">
            <v>12241</v>
          </cell>
        </row>
        <row r="24676">
          <cell r="A24676">
            <v>2019</v>
          </cell>
          <cell r="B24676" t="str">
            <v>Tlaxcala</v>
          </cell>
          <cell r="F24676">
            <v>12573</v>
          </cell>
        </row>
        <row r="24677">
          <cell r="A24677">
            <v>2019</v>
          </cell>
          <cell r="B24677" t="str">
            <v>Tlaxcala</v>
          </cell>
          <cell r="F24677">
            <v>12186</v>
          </cell>
        </row>
        <row r="24678">
          <cell r="A24678">
            <v>2019</v>
          </cell>
          <cell r="B24678" t="str">
            <v>Tlaxcala</v>
          </cell>
          <cell r="F24678">
            <v>12457</v>
          </cell>
        </row>
        <row r="24679">
          <cell r="A24679">
            <v>2019</v>
          </cell>
          <cell r="B24679" t="str">
            <v>Tlaxcala</v>
          </cell>
          <cell r="F24679">
            <v>12126</v>
          </cell>
        </row>
        <row r="24680">
          <cell r="A24680">
            <v>2019</v>
          </cell>
          <cell r="B24680" t="str">
            <v>Tlaxcala</v>
          </cell>
          <cell r="F24680">
            <v>12352</v>
          </cell>
        </row>
        <row r="24681">
          <cell r="A24681">
            <v>2019</v>
          </cell>
          <cell r="B24681" t="str">
            <v>Tlaxcala</v>
          </cell>
          <cell r="F24681">
            <v>12062</v>
          </cell>
        </row>
        <row r="24682">
          <cell r="A24682">
            <v>2019</v>
          </cell>
          <cell r="B24682" t="str">
            <v>Tlaxcala</v>
          </cell>
          <cell r="F24682">
            <v>12261</v>
          </cell>
        </row>
        <row r="24683">
          <cell r="A24683">
            <v>2019</v>
          </cell>
          <cell r="B24683" t="str">
            <v>Tlaxcala</v>
          </cell>
          <cell r="F24683">
            <v>11996</v>
          </cell>
        </row>
        <row r="24684">
          <cell r="A24684">
            <v>2019</v>
          </cell>
          <cell r="B24684" t="str">
            <v>Tlaxcala</v>
          </cell>
          <cell r="F24684">
            <v>12177</v>
          </cell>
        </row>
        <row r="24685">
          <cell r="A24685">
            <v>2019</v>
          </cell>
          <cell r="B24685" t="str">
            <v>Tlaxcala</v>
          </cell>
          <cell r="F24685">
            <v>11939</v>
          </cell>
        </row>
        <row r="24686">
          <cell r="A24686">
            <v>2019</v>
          </cell>
          <cell r="B24686" t="str">
            <v>Tlaxcala</v>
          </cell>
          <cell r="F24686">
            <v>12095</v>
          </cell>
        </row>
        <row r="24687">
          <cell r="A24687">
            <v>2019</v>
          </cell>
          <cell r="B24687" t="str">
            <v>Tlaxcala</v>
          </cell>
          <cell r="F24687">
            <v>11906</v>
          </cell>
        </row>
        <row r="24688">
          <cell r="A24688">
            <v>2019</v>
          </cell>
          <cell r="B24688" t="str">
            <v>Tlaxcala</v>
          </cell>
          <cell r="F24688">
            <v>12019</v>
          </cell>
        </row>
        <row r="24689">
          <cell r="A24689">
            <v>2019</v>
          </cell>
          <cell r="B24689" t="str">
            <v>Tlaxcala</v>
          </cell>
          <cell r="F24689">
            <v>11896</v>
          </cell>
        </row>
        <row r="24690">
          <cell r="A24690">
            <v>2019</v>
          </cell>
          <cell r="B24690" t="str">
            <v>Tlaxcala</v>
          </cell>
          <cell r="F24690">
            <v>11944</v>
          </cell>
        </row>
        <row r="24691">
          <cell r="A24691">
            <v>2019</v>
          </cell>
          <cell r="B24691" t="str">
            <v>Tlaxcala</v>
          </cell>
          <cell r="F24691">
            <v>11889</v>
          </cell>
        </row>
        <row r="24692">
          <cell r="A24692">
            <v>2019</v>
          </cell>
          <cell r="B24692" t="str">
            <v>Tlaxcala</v>
          </cell>
          <cell r="F24692">
            <v>11849</v>
          </cell>
        </row>
        <row r="24693">
          <cell r="A24693">
            <v>2019</v>
          </cell>
          <cell r="B24693" t="str">
            <v>Tlaxcala</v>
          </cell>
          <cell r="F24693">
            <v>11860</v>
          </cell>
        </row>
        <row r="24694">
          <cell r="A24694">
            <v>2019</v>
          </cell>
          <cell r="B24694" t="str">
            <v>Tlaxcala</v>
          </cell>
          <cell r="F24694">
            <v>11720</v>
          </cell>
        </row>
        <row r="24695">
          <cell r="A24695">
            <v>2019</v>
          </cell>
          <cell r="B24695" t="str">
            <v>Tlaxcala</v>
          </cell>
          <cell r="F24695">
            <v>11808</v>
          </cell>
        </row>
        <row r="24696">
          <cell r="A24696">
            <v>2019</v>
          </cell>
          <cell r="B24696" t="str">
            <v>Tlaxcala</v>
          </cell>
          <cell r="F24696">
            <v>11544</v>
          </cell>
        </row>
        <row r="24697">
          <cell r="A24697">
            <v>2019</v>
          </cell>
          <cell r="B24697" t="str">
            <v>Tlaxcala</v>
          </cell>
          <cell r="F24697">
            <v>11738</v>
          </cell>
        </row>
        <row r="24698">
          <cell r="A24698">
            <v>2019</v>
          </cell>
          <cell r="B24698" t="str">
            <v>Tlaxcala</v>
          </cell>
          <cell r="F24698">
            <v>11305</v>
          </cell>
        </row>
        <row r="24699">
          <cell r="A24699">
            <v>2019</v>
          </cell>
          <cell r="B24699" t="str">
            <v>Tlaxcala</v>
          </cell>
          <cell r="F24699">
            <v>11636</v>
          </cell>
        </row>
        <row r="24700">
          <cell r="A24700">
            <v>2019</v>
          </cell>
          <cell r="B24700" t="str">
            <v>Tlaxcala</v>
          </cell>
          <cell r="F24700">
            <v>11014</v>
          </cell>
        </row>
        <row r="24701">
          <cell r="A24701">
            <v>2019</v>
          </cell>
          <cell r="B24701" t="str">
            <v>Tlaxcala</v>
          </cell>
          <cell r="F24701">
            <v>11504</v>
          </cell>
        </row>
        <row r="24702">
          <cell r="A24702">
            <v>2019</v>
          </cell>
          <cell r="B24702" t="str">
            <v>Tlaxcala</v>
          </cell>
          <cell r="F24702">
            <v>10729</v>
          </cell>
        </row>
        <row r="24703">
          <cell r="A24703">
            <v>2019</v>
          </cell>
          <cell r="B24703" t="str">
            <v>Tlaxcala</v>
          </cell>
          <cell r="F24703">
            <v>11376</v>
          </cell>
        </row>
        <row r="24704">
          <cell r="A24704">
            <v>2019</v>
          </cell>
          <cell r="B24704" t="str">
            <v>Tlaxcala</v>
          </cell>
          <cell r="F24704">
            <v>10459</v>
          </cell>
        </row>
        <row r="24705">
          <cell r="A24705">
            <v>2019</v>
          </cell>
          <cell r="B24705" t="str">
            <v>Tlaxcala</v>
          </cell>
          <cell r="F24705">
            <v>11255</v>
          </cell>
        </row>
        <row r="24706">
          <cell r="A24706">
            <v>2019</v>
          </cell>
          <cell r="B24706" t="str">
            <v>Tlaxcala</v>
          </cell>
          <cell r="F24706">
            <v>10184</v>
          </cell>
        </row>
        <row r="24707">
          <cell r="A24707">
            <v>2019</v>
          </cell>
          <cell r="B24707" t="str">
            <v>Tlaxcala</v>
          </cell>
          <cell r="F24707">
            <v>11120</v>
          </cell>
        </row>
        <row r="24708">
          <cell r="A24708">
            <v>2019</v>
          </cell>
          <cell r="B24708" t="str">
            <v>Tlaxcala</v>
          </cell>
          <cell r="F24708">
            <v>9912</v>
          </cell>
        </row>
        <row r="24709">
          <cell r="A24709">
            <v>2019</v>
          </cell>
          <cell r="B24709" t="str">
            <v>Tlaxcala</v>
          </cell>
          <cell r="F24709">
            <v>10978</v>
          </cell>
        </row>
        <row r="24710">
          <cell r="A24710">
            <v>2019</v>
          </cell>
          <cell r="B24710" t="str">
            <v>Tlaxcala</v>
          </cell>
          <cell r="F24710">
            <v>9636</v>
          </cell>
        </row>
        <row r="24711">
          <cell r="A24711">
            <v>2019</v>
          </cell>
          <cell r="B24711" t="str">
            <v>Tlaxcala</v>
          </cell>
          <cell r="F24711">
            <v>10830</v>
          </cell>
        </row>
        <row r="24712">
          <cell r="A24712">
            <v>2019</v>
          </cell>
          <cell r="B24712" t="str">
            <v>Tlaxcala</v>
          </cell>
          <cell r="F24712">
            <v>9357</v>
          </cell>
        </row>
        <row r="24713">
          <cell r="A24713">
            <v>2019</v>
          </cell>
          <cell r="B24713" t="str">
            <v>Tlaxcala</v>
          </cell>
          <cell r="F24713">
            <v>10672</v>
          </cell>
        </row>
        <row r="24714">
          <cell r="A24714">
            <v>2019</v>
          </cell>
          <cell r="B24714" t="str">
            <v>Tlaxcala</v>
          </cell>
          <cell r="F24714">
            <v>9086</v>
          </cell>
        </row>
        <row r="24715">
          <cell r="A24715">
            <v>2019</v>
          </cell>
          <cell r="B24715" t="str">
            <v>Tlaxcala</v>
          </cell>
          <cell r="F24715">
            <v>10509</v>
          </cell>
        </row>
        <row r="24716">
          <cell r="A24716">
            <v>2019</v>
          </cell>
          <cell r="B24716" t="str">
            <v>Tlaxcala</v>
          </cell>
          <cell r="F24716">
            <v>8838</v>
          </cell>
        </row>
        <row r="24717">
          <cell r="A24717">
            <v>2019</v>
          </cell>
          <cell r="B24717" t="str">
            <v>Tlaxcala</v>
          </cell>
          <cell r="F24717">
            <v>10348</v>
          </cell>
        </row>
        <row r="24718">
          <cell r="A24718">
            <v>2019</v>
          </cell>
          <cell r="B24718" t="str">
            <v>Tlaxcala</v>
          </cell>
          <cell r="F24718">
            <v>8618</v>
          </cell>
        </row>
        <row r="24719">
          <cell r="A24719">
            <v>2019</v>
          </cell>
          <cell r="B24719" t="str">
            <v>Tlaxcala</v>
          </cell>
          <cell r="F24719">
            <v>10190</v>
          </cell>
        </row>
        <row r="24720">
          <cell r="A24720">
            <v>2019</v>
          </cell>
          <cell r="B24720" t="str">
            <v>Tlaxcala</v>
          </cell>
          <cell r="F24720">
            <v>8435</v>
          </cell>
        </row>
        <row r="24721">
          <cell r="A24721">
            <v>2019</v>
          </cell>
          <cell r="B24721" t="str">
            <v>Tlaxcala</v>
          </cell>
          <cell r="F24721">
            <v>10040</v>
          </cell>
        </row>
        <row r="24722">
          <cell r="A24722">
            <v>2019</v>
          </cell>
          <cell r="B24722" t="str">
            <v>Tlaxcala</v>
          </cell>
          <cell r="F24722">
            <v>8287</v>
          </cell>
        </row>
        <row r="24723">
          <cell r="A24723">
            <v>2019</v>
          </cell>
          <cell r="B24723" t="str">
            <v>Tlaxcala</v>
          </cell>
          <cell r="F24723">
            <v>9895</v>
          </cell>
        </row>
        <row r="24724">
          <cell r="A24724">
            <v>2019</v>
          </cell>
          <cell r="B24724" t="str">
            <v>Tlaxcala</v>
          </cell>
          <cell r="F24724">
            <v>8165</v>
          </cell>
        </row>
        <row r="24725">
          <cell r="A24725">
            <v>2019</v>
          </cell>
          <cell r="B24725" t="str">
            <v>Tlaxcala</v>
          </cell>
          <cell r="F24725">
            <v>9753</v>
          </cell>
        </row>
        <row r="24726">
          <cell r="A24726">
            <v>2019</v>
          </cell>
          <cell r="B24726" t="str">
            <v>Tlaxcala</v>
          </cell>
          <cell r="F24726">
            <v>8072</v>
          </cell>
        </row>
        <row r="24727">
          <cell r="A24727">
            <v>2019</v>
          </cell>
          <cell r="B24727" t="str">
            <v>Tlaxcala</v>
          </cell>
          <cell r="F24727">
            <v>9622</v>
          </cell>
        </row>
        <row r="24728">
          <cell r="A24728">
            <v>2019</v>
          </cell>
          <cell r="B24728" t="str">
            <v>Tlaxcala</v>
          </cell>
          <cell r="F24728">
            <v>8005</v>
          </cell>
        </row>
        <row r="24729">
          <cell r="A24729">
            <v>2019</v>
          </cell>
          <cell r="B24729" t="str">
            <v>Tlaxcala</v>
          </cell>
          <cell r="F24729">
            <v>9498</v>
          </cell>
        </row>
        <row r="24730">
          <cell r="A24730">
            <v>2019</v>
          </cell>
          <cell r="B24730" t="str">
            <v>Tlaxcala</v>
          </cell>
          <cell r="F24730">
            <v>7935</v>
          </cell>
        </row>
        <row r="24731">
          <cell r="A24731">
            <v>2019</v>
          </cell>
          <cell r="B24731" t="str">
            <v>Tlaxcala</v>
          </cell>
          <cell r="F24731">
            <v>9354</v>
          </cell>
        </row>
        <row r="24732">
          <cell r="A24732">
            <v>2019</v>
          </cell>
          <cell r="B24732" t="str">
            <v>Tlaxcala</v>
          </cell>
          <cell r="F24732">
            <v>7835</v>
          </cell>
        </row>
        <row r="24733">
          <cell r="A24733">
            <v>2019</v>
          </cell>
          <cell r="B24733" t="str">
            <v>Tlaxcala</v>
          </cell>
          <cell r="F24733">
            <v>9172</v>
          </cell>
        </row>
        <row r="24734">
          <cell r="A24734">
            <v>2019</v>
          </cell>
          <cell r="B24734" t="str">
            <v>Tlaxcala</v>
          </cell>
          <cell r="F24734">
            <v>7710</v>
          </cell>
        </row>
        <row r="24735">
          <cell r="A24735">
            <v>2019</v>
          </cell>
          <cell r="B24735" t="str">
            <v>Tlaxcala</v>
          </cell>
          <cell r="F24735">
            <v>8962</v>
          </cell>
        </row>
        <row r="24736">
          <cell r="A24736">
            <v>2019</v>
          </cell>
          <cell r="B24736" t="str">
            <v>Tlaxcala</v>
          </cell>
          <cell r="F24736">
            <v>7551</v>
          </cell>
        </row>
        <row r="24737">
          <cell r="A24737">
            <v>2019</v>
          </cell>
          <cell r="B24737" t="str">
            <v>Tlaxcala</v>
          </cell>
          <cell r="F24737">
            <v>8721</v>
          </cell>
        </row>
        <row r="24738">
          <cell r="A24738">
            <v>2019</v>
          </cell>
          <cell r="B24738" t="str">
            <v>Tlaxcala</v>
          </cell>
          <cell r="F24738">
            <v>7363</v>
          </cell>
        </row>
        <row r="24739">
          <cell r="A24739">
            <v>2019</v>
          </cell>
          <cell r="B24739" t="str">
            <v>Tlaxcala</v>
          </cell>
          <cell r="F24739">
            <v>8460</v>
          </cell>
        </row>
        <row r="24740">
          <cell r="A24740">
            <v>2019</v>
          </cell>
          <cell r="B24740" t="str">
            <v>Tlaxcala</v>
          </cell>
          <cell r="F24740">
            <v>7159</v>
          </cell>
        </row>
        <row r="24741">
          <cell r="A24741">
            <v>2019</v>
          </cell>
          <cell r="B24741" t="str">
            <v>Tlaxcala</v>
          </cell>
          <cell r="F24741">
            <v>8193</v>
          </cell>
        </row>
        <row r="24742">
          <cell r="A24742">
            <v>2019</v>
          </cell>
          <cell r="B24742" t="str">
            <v>Tlaxcala</v>
          </cell>
          <cell r="F24742">
            <v>6947</v>
          </cell>
        </row>
        <row r="24743">
          <cell r="A24743">
            <v>2019</v>
          </cell>
          <cell r="B24743" t="str">
            <v>Tlaxcala</v>
          </cell>
          <cell r="F24743">
            <v>7921</v>
          </cell>
        </row>
        <row r="24744">
          <cell r="A24744">
            <v>2019</v>
          </cell>
          <cell r="B24744" t="str">
            <v>Tlaxcala</v>
          </cell>
          <cell r="F24744">
            <v>6731</v>
          </cell>
        </row>
        <row r="24745">
          <cell r="A24745">
            <v>2019</v>
          </cell>
          <cell r="B24745" t="str">
            <v>Tlaxcala</v>
          </cell>
          <cell r="F24745">
            <v>7650</v>
          </cell>
        </row>
        <row r="24746">
          <cell r="A24746">
            <v>2019</v>
          </cell>
          <cell r="B24746" t="str">
            <v>Tlaxcala</v>
          </cell>
          <cell r="F24746">
            <v>6518</v>
          </cell>
        </row>
        <row r="24747">
          <cell r="A24747">
            <v>2019</v>
          </cell>
          <cell r="B24747" t="str">
            <v>Tlaxcala</v>
          </cell>
          <cell r="F24747">
            <v>7385</v>
          </cell>
        </row>
        <row r="24748">
          <cell r="A24748">
            <v>2019</v>
          </cell>
          <cell r="B24748" t="str">
            <v>Tlaxcala</v>
          </cell>
          <cell r="F24748">
            <v>6308</v>
          </cell>
        </row>
        <row r="24749">
          <cell r="A24749">
            <v>2019</v>
          </cell>
          <cell r="B24749" t="str">
            <v>Tlaxcala</v>
          </cell>
          <cell r="F24749">
            <v>7129</v>
          </cell>
        </row>
        <row r="24750">
          <cell r="A24750">
            <v>2019</v>
          </cell>
          <cell r="B24750" t="str">
            <v>Tlaxcala</v>
          </cell>
          <cell r="F24750">
            <v>6100</v>
          </cell>
        </row>
        <row r="24751">
          <cell r="A24751">
            <v>2019</v>
          </cell>
          <cell r="B24751" t="str">
            <v>Tlaxcala</v>
          </cell>
          <cell r="F24751">
            <v>6879</v>
          </cell>
        </row>
        <row r="24752">
          <cell r="A24752">
            <v>2019</v>
          </cell>
          <cell r="B24752" t="str">
            <v>Tlaxcala</v>
          </cell>
          <cell r="F24752">
            <v>5892</v>
          </cell>
        </row>
        <row r="24753">
          <cell r="A24753">
            <v>2019</v>
          </cell>
          <cell r="B24753" t="str">
            <v>Tlaxcala</v>
          </cell>
          <cell r="F24753">
            <v>6632</v>
          </cell>
        </row>
        <row r="24754">
          <cell r="A24754">
            <v>2019</v>
          </cell>
          <cell r="B24754" t="str">
            <v>Tlaxcala</v>
          </cell>
          <cell r="F24754">
            <v>5680</v>
          </cell>
        </row>
        <row r="24755">
          <cell r="A24755">
            <v>2019</v>
          </cell>
          <cell r="B24755" t="str">
            <v>Tlaxcala</v>
          </cell>
          <cell r="F24755">
            <v>6385</v>
          </cell>
        </row>
        <row r="24756">
          <cell r="A24756">
            <v>2019</v>
          </cell>
          <cell r="B24756" t="str">
            <v>Tlaxcala</v>
          </cell>
          <cell r="F24756">
            <v>5462</v>
          </cell>
        </row>
        <row r="24757">
          <cell r="A24757">
            <v>2019</v>
          </cell>
          <cell r="B24757" t="str">
            <v>Tlaxcala</v>
          </cell>
          <cell r="F24757">
            <v>6134</v>
          </cell>
        </row>
        <row r="24758">
          <cell r="A24758">
            <v>2019</v>
          </cell>
          <cell r="B24758" t="str">
            <v>Tlaxcala</v>
          </cell>
          <cell r="F24758">
            <v>5235</v>
          </cell>
        </row>
        <row r="24759">
          <cell r="A24759">
            <v>2019</v>
          </cell>
          <cell r="B24759" t="str">
            <v>Tlaxcala</v>
          </cell>
          <cell r="F24759">
            <v>5878</v>
          </cell>
        </row>
        <row r="24760">
          <cell r="A24760">
            <v>2019</v>
          </cell>
          <cell r="B24760" t="str">
            <v>Tlaxcala</v>
          </cell>
          <cell r="F24760">
            <v>4997</v>
          </cell>
        </row>
        <row r="24761">
          <cell r="A24761">
            <v>2019</v>
          </cell>
          <cell r="B24761" t="str">
            <v>Tlaxcala</v>
          </cell>
          <cell r="F24761">
            <v>5610</v>
          </cell>
        </row>
        <row r="24762">
          <cell r="A24762">
            <v>2019</v>
          </cell>
          <cell r="B24762" t="str">
            <v>Tlaxcala</v>
          </cell>
          <cell r="F24762">
            <v>4748</v>
          </cell>
        </row>
        <row r="24763">
          <cell r="A24763">
            <v>2019</v>
          </cell>
          <cell r="B24763" t="str">
            <v>Tlaxcala</v>
          </cell>
          <cell r="F24763">
            <v>5332</v>
          </cell>
        </row>
        <row r="24764">
          <cell r="A24764">
            <v>2019</v>
          </cell>
          <cell r="B24764" t="str">
            <v>Tlaxcala</v>
          </cell>
          <cell r="F24764">
            <v>4495</v>
          </cell>
        </row>
        <row r="24765">
          <cell r="A24765">
            <v>2019</v>
          </cell>
          <cell r="B24765" t="str">
            <v>Tlaxcala</v>
          </cell>
          <cell r="F24765">
            <v>5047</v>
          </cell>
        </row>
        <row r="24766">
          <cell r="A24766">
            <v>2019</v>
          </cell>
          <cell r="B24766" t="str">
            <v>Tlaxcala</v>
          </cell>
          <cell r="F24766">
            <v>4238</v>
          </cell>
        </row>
        <row r="24767">
          <cell r="A24767">
            <v>2019</v>
          </cell>
          <cell r="B24767" t="str">
            <v>Tlaxcala</v>
          </cell>
          <cell r="F24767">
            <v>4759</v>
          </cell>
        </row>
        <row r="24768">
          <cell r="A24768">
            <v>2019</v>
          </cell>
          <cell r="B24768" t="str">
            <v>Tlaxcala</v>
          </cell>
          <cell r="F24768">
            <v>3980</v>
          </cell>
        </row>
        <row r="24769">
          <cell r="A24769">
            <v>2019</v>
          </cell>
          <cell r="B24769" t="str">
            <v>Tlaxcala</v>
          </cell>
          <cell r="F24769">
            <v>4475</v>
          </cell>
        </row>
        <row r="24770">
          <cell r="A24770">
            <v>2019</v>
          </cell>
          <cell r="B24770" t="str">
            <v>Tlaxcala</v>
          </cell>
          <cell r="F24770">
            <v>3727</v>
          </cell>
        </row>
        <row r="24771">
          <cell r="A24771">
            <v>2019</v>
          </cell>
          <cell r="B24771" t="str">
            <v>Tlaxcala</v>
          </cell>
          <cell r="F24771">
            <v>4200</v>
          </cell>
        </row>
        <row r="24772">
          <cell r="A24772">
            <v>2019</v>
          </cell>
          <cell r="B24772" t="str">
            <v>Tlaxcala</v>
          </cell>
          <cell r="F24772">
            <v>3478</v>
          </cell>
        </row>
        <row r="24773">
          <cell r="A24773">
            <v>2019</v>
          </cell>
          <cell r="B24773" t="str">
            <v>Tlaxcala</v>
          </cell>
          <cell r="F24773">
            <v>3935</v>
          </cell>
        </row>
        <row r="24774">
          <cell r="A24774">
            <v>2019</v>
          </cell>
          <cell r="B24774" t="str">
            <v>Tlaxcala</v>
          </cell>
          <cell r="F24774">
            <v>3238</v>
          </cell>
        </row>
        <row r="24775">
          <cell r="A24775">
            <v>2019</v>
          </cell>
          <cell r="B24775" t="str">
            <v>Tlaxcala</v>
          </cell>
          <cell r="F24775">
            <v>3675</v>
          </cell>
        </row>
        <row r="24776">
          <cell r="A24776">
            <v>2019</v>
          </cell>
          <cell r="B24776" t="str">
            <v>Tlaxcala</v>
          </cell>
          <cell r="F24776">
            <v>3011</v>
          </cell>
        </row>
        <row r="24777">
          <cell r="A24777">
            <v>2019</v>
          </cell>
          <cell r="B24777" t="str">
            <v>Tlaxcala</v>
          </cell>
          <cell r="F24777">
            <v>3425</v>
          </cell>
        </row>
        <row r="24778">
          <cell r="A24778">
            <v>2019</v>
          </cell>
          <cell r="B24778" t="str">
            <v>Tlaxcala</v>
          </cell>
          <cell r="F24778">
            <v>2788</v>
          </cell>
        </row>
        <row r="24779">
          <cell r="A24779">
            <v>2019</v>
          </cell>
          <cell r="B24779" t="str">
            <v>Tlaxcala</v>
          </cell>
          <cell r="F24779">
            <v>3185</v>
          </cell>
        </row>
        <row r="24780">
          <cell r="A24780">
            <v>2019</v>
          </cell>
          <cell r="B24780" t="str">
            <v>Tlaxcala</v>
          </cell>
          <cell r="F24780">
            <v>2595</v>
          </cell>
        </row>
        <row r="24781">
          <cell r="A24781">
            <v>2019</v>
          </cell>
          <cell r="B24781" t="str">
            <v>Tlaxcala</v>
          </cell>
          <cell r="F24781">
            <v>2981</v>
          </cell>
        </row>
        <row r="24782">
          <cell r="A24782">
            <v>2019</v>
          </cell>
          <cell r="B24782" t="str">
            <v>Tlaxcala</v>
          </cell>
          <cell r="F24782">
            <v>2424</v>
          </cell>
        </row>
        <row r="24783">
          <cell r="A24783">
            <v>2019</v>
          </cell>
          <cell r="B24783" t="str">
            <v>Tlaxcala</v>
          </cell>
          <cell r="F24783">
            <v>2796</v>
          </cell>
        </row>
        <row r="24784">
          <cell r="A24784">
            <v>2019</v>
          </cell>
          <cell r="B24784" t="str">
            <v>Tlaxcala</v>
          </cell>
          <cell r="F24784">
            <v>2253</v>
          </cell>
        </row>
        <row r="24785">
          <cell r="A24785">
            <v>2019</v>
          </cell>
          <cell r="B24785" t="str">
            <v>Tlaxcala</v>
          </cell>
          <cell r="F24785">
            <v>2610</v>
          </cell>
        </row>
        <row r="24786">
          <cell r="A24786">
            <v>2019</v>
          </cell>
          <cell r="B24786" t="str">
            <v>Tlaxcala</v>
          </cell>
          <cell r="F24786">
            <v>2093</v>
          </cell>
        </row>
        <row r="24787">
          <cell r="A24787">
            <v>2019</v>
          </cell>
          <cell r="B24787" t="str">
            <v>Tlaxcala</v>
          </cell>
          <cell r="F24787">
            <v>2437</v>
          </cell>
        </row>
        <row r="24788">
          <cell r="A24788">
            <v>2019</v>
          </cell>
          <cell r="B24788" t="str">
            <v>Tlaxcala</v>
          </cell>
          <cell r="F24788">
            <v>1946</v>
          </cell>
        </row>
        <row r="24789">
          <cell r="A24789">
            <v>2019</v>
          </cell>
          <cell r="B24789" t="str">
            <v>Tlaxcala</v>
          </cell>
          <cell r="F24789">
            <v>2276</v>
          </cell>
        </row>
        <row r="24790">
          <cell r="A24790">
            <v>2019</v>
          </cell>
          <cell r="B24790" t="str">
            <v>Tlaxcala</v>
          </cell>
          <cell r="F24790">
            <v>1808</v>
          </cell>
        </row>
        <row r="24791">
          <cell r="A24791">
            <v>2019</v>
          </cell>
          <cell r="B24791" t="str">
            <v>Tlaxcala</v>
          </cell>
          <cell r="F24791">
            <v>2126</v>
          </cell>
        </row>
        <row r="24792">
          <cell r="A24792">
            <v>2019</v>
          </cell>
          <cell r="B24792" t="str">
            <v>Tlaxcala</v>
          </cell>
          <cell r="F24792">
            <v>1676</v>
          </cell>
        </row>
        <row r="24793">
          <cell r="A24793">
            <v>2019</v>
          </cell>
          <cell r="B24793" t="str">
            <v>Tlaxcala</v>
          </cell>
          <cell r="F24793">
            <v>1982</v>
          </cell>
        </row>
        <row r="24794">
          <cell r="A24794">
            <v>2019</v>
          </cell>
          <cell r="B24794" t="str">
            <v>Tlaxcala</v>
          </cell>
          <cell r="F24794">
            <v>1551</v>
          </cell>
        </row>
        <row r="24795">
          <cell r="A24795">
            <v>2019</v>
          </cell>
          <cell r="B24795" t="str">
            <v>Tlaxcala</v>
          </cell>
          <cell r="F24795">
            <v>1846</v>
          </cell>
        </row>
        <row r="24796">
          <cell r="A24796">
            <v>2019</v>
          </cell>
          <cell r="B24796" t="str">
            <v>Tlaxcala</v>
          </cell>
          <cell r="F24796">
            <v>1436</v>
          </cell>
        </row>
        <row r="24797">
          <cell r="A24797">
            <v>2019</v>
          </cell>
          <cell r="B24797" t="str">
            <v>Tlaxcala</v>
          </cell>
          <cell r="F24797">
            <v>1722</v>
          </cell>
        </row>
        <row r="24798">
          <cell r="A24798">
            <v>2019</v>
          </cell>
          <cell r="B24798" t="str">
            <v>Tlaxcala</v>
          </cell>
          <cell r="F24798">
            <v>1327</v>
          </cell>
        </row>
        <row r="24799">
          <cell r="A24799">
            <v>2019</v>
          </cell>
          <cell r="B24799" t="str">
            <v>Tlaxcala</v>
          </cell>
          <cell r="F24799">
            <v>1604</v>
          </cell>
        </row>
        <row r="24800">
          <cell r="A24800">
            <v>2019</v>
          </cell>
          <cell r="B24800" t="str">
            <v>Tlaxcala</v>
          </cell>
          <cell r="F24800">
            <v>1220</v>
          </cell>
        </row>
        <row r="24801">
          <cell r="A24801">
            <v>2019</v>
          </cell>
          <cell r="B24801" t="str">
            <v>Tlaxcala</v>
          </cell>
          <cell r="F24801">
            <v>1485</v>
          </cell>
        </row>
        <row r="24802">
          <cell r="A24802">
            <v>2019</v>
          </cell>
          <cell r="B24802" t="str">
            <v>Tlaxcala</v>
          </cell>
          <cell r="F24802">
            <v>1115</v>
          </cell>
        </row>
        <row r="24803">
          <cell r="A24803">
            <v>2019</v>
          </cell>
          <cell r="B24803" t="str">
            <v>Tlaxcala</v>
          </cell>
          <cell r="F24803">
            <v>1371</v>
          </cell>
        </row>
        <row r="24804">
          <cell r="A24804">
            <v>2019</v>
          </cell>
          <cell r="B24804" t="str">
            <v>Tlaxcala</v>
          </cell>
          <cell r="F24804">
            <v>1015</v>
          </cell>
        </row>
        <row r="24805">
          <cell r="A24805">
            <v>2019</v>
          </cell>
          <cell r="B24805" t="str">
            <v>Tlaxcala</v>
          </cell>
          <cell r="F24805">
            <v>1264</v>
          </cell>
        </row>
        <row r="24806">
          <cell r="A24806">
            <v>2019</v>
          </cell>
          <cell r="B24806" t="str">
            <v>Tlaxcala</v>
          </cell>
          <cell r="F24806">
            <v>921</v>
          </cell>
        </row>
        <row r="24807">
          <cell r="A24807">
            <v>2019</v>
          </cell>
          <cell r="B24807" t="str">
            <v>Tlaxcala</v>
          </cell>
          <cell r="F24807">
            <v>1161</v>
          </cell>
        </row>
        <row r="24808">
          <cell r="A24808">
            <v>2019</v>
          </cell>
          <cell r="B24808" t="str">
            <v>Tlaxcala</v>
          </cell>
          <cell r="F24808">
            <v>833</v>
          </cell>
        </row>
        <row r="24809">
          <cell r="A24809">
            <v>2019</v>
          </cell>
          <cell r="B24809" t="str">
            <v>Tlaxcala</v>
          </cell>
          <cell r="F24809">
            <v>1062</v>
          </cell>
        </row>
        <row r="24810">
          <cell r="A24810">
            <v>2019</v>
          </cell>
          <cell r="B24810" t="str">
            <v>Tlaxcala</v>
          </cell>
          <cell r="F24810">
            <v>750</v>
          </cell>
        </row>
        <row r="24811">
          <cell r="A24811">
            <v>2019</v>
          </cell>
          <cell r="B24811" t="str">
            <v>Tlaxcala</v>
          </cell>
          <cell r="F24811">
            <v>966</v>
          </cell>
        </row>
        <row r="24812">
          <cell r="A24812">
            <v>2019</v>
          </cell>
          <cell r="B24812" t="str">
            <v>Tlaxcala</v>
          </cell>
          <cell r="F24812">
            <v>670</v>
          </cell>
        </row>
        <row r="24813">
          <cell r="A24813">
            <v>2019</v>
          </cell>
          <cell r="B24813" t="str">
            <v>Tlaxcala</v>
          </cell>
          <cell r="F24813">
            <v>874</v>
          </cell>
        </row>
        <row r="24814">
          <cell r="A24814">
            <v>2019</v>
          </cell>
          <cell r="B24814" t="str">
            <v>Tlaxcala</v>
          </cell>
          <cell r="F24814">
            <v>595</v>
          </cell>
        </row>
        <row r="24815">
          <cell r="A24815">
            <v>2019</v>
          </cell>
          <cell r="B24815" t="str">
            <v>Tlaxcala</v>
          </cell>
          <cell r="F24815">
            <v>787</v>
          </cell>
        </row>
        <row r="24816">
          <cell r="A24816">
            <v>2019</v>
          </cell>
          <cell r="B24816" t="str">
            <v>Tlaxcala</v>
          </cell>
          <cell r="F24816">
            <v>527</v>
          </cell>
        </row>
        <row r="24817">
          <cell r="A24817">
            <v>2019</v>
          </cell>
          <cell r="B24817" t="str">
            <v>Tlaxcala</v>
          </cell>
          <cell r="F24817">
            <v>702</v>
          </cell>
        </row>
        <row r="24818">
          <cell r="A24818">
            <v>2019</v>
          </cell>
          <cell r="B24818" t="str">
            <v>Tlaxcala</v>
          </cell>
          <cell r="F24818">
            <v>460</v>
          </cell>
        </row>
        <row r="24819">
          <cell r="A24819">
            <v>2019</v>
          </cell>
          <cell r="B24819" t="str">
            <v>Tlaxcala</v>
          </cell>
          <cell r="F24819">
            <v>619</v>
          </cell>
        </row>
        <row r="24820">
          <cell r="A24820">
            <v>2019</v>
          </cell>
          <cell r="B24820" t="str">
            <v>Tlaxcala</v>
          </cell>
          <cell r="F24820">
            <v>397</v>
          </cell>
        </row>
        <row r="24821">
          <cell r="A24821">
            <v>2019</v>
          </cell>
          <cell r="B24821" t="str">
            <v>Tlaxcala</v>
          </cell>
          <cell r="F24821">
            <v>538</v>
          </cell>
        </row>
        <row r="24822">
          <cell r="A24822">
            <v>2019</v>
          </cell>
          <cell r="B24822" t="str">
            <v>Tlaxcala</v>
          </cell>
          <cell r="F24822">
            <v>338</v>
          </cell>
        </row>
        <row r="24823">
          <cell r="A24823">
            <v>2019</v>
          </cell>
          <cell r="B24823" t="str">
            <v>Tlaxcala</v>
          </cell>
          <cell r="F24823">
            <v>460</v>
          </cell>
        </row>
        <row r="24824">
          <cell r="A24824">
            <v>2019</v>
          </cell>
          <cell r="B24824" t="str">
            <v>Tlaxcala</v>
          </cell>
          <cell r="F24824">
            <v>283</v>
          </cell>
        </row>
        <row r="24825">
          <cell r="A24825">
            <v>2019</v>
          </cell>
          <cell r="B24825" t="str">
            <v>Tlaxcala</v>
          </cell>
          <cell r="F24825">
            <v>390</v>
          </cell>
        </row>
        <row r="24826">
          <cell r="A24826">
            <v>2019</v>
          </cell>
          <cell r="B24826" t="str">
            <v>Tlaxcala</v>
          </cell>
          <cell r="F24826">
            <v>233</v>
          </cell>
        </row>
        <row r="24827">
          <cell r="A24827">
            <v>2019</v>
          </cell>
          <cell r="B24827" t="str">
            <v>Tlaxcala</v>
          </cell>
          <cell r="F24827">
            <v>324</v>
          </cell>
        </row>
        <row r="24828">
          <cell r="A24828">
            <v>2019</v>
          </cell>
          <cell r="B24828" t="str">
            <v>Tlaxcala</v>
          </cell>
          <cell r="F24828">
            <v>189</v>
          </cell>
        </row>
        <row r="24829">
          <cell r="A24829">
            <v>2019</v>
          </cell>
          <cell r="B24829" t="str">
            <v>Tlaxcala</v>
          </cell>
          <cell r="F24829">
            <v>266</v>
          </cell>
        </row>
        <row r="24830">
          <cell r="A24830">
            <v>2019</v>
          </cell>
          <cell r="B24830" t="str">
            <v>Tlaxcala</v>
          </cell>
          <cell r="F24830">
            <v>152</v>
          </cell>
        </row>
        <row r="24831">
          <cell r="A24831">
            <v>2019</v>
          </cell>
          <cell r="B24831" t="str">
            <v>Tlaxcala</v>
          </cell>
          <cell r="F24831">
            <v>215</v>
          </cell>
        </row>
        <row r="24832">
          <cell r="A24832">
            <v>2019</v>
          </cell>
          <cell r="B24832" t="str">
            <v>Tlaxcala</v>
          </cell>
          <cell r="F24832">
            <v>119</v>
          </cell>
        </row>
        <row r="24833">
          <cell r="A24833">
            <v>2019</v>
          </cell>
          <cell r="B24833" t="str">
            <v>Tlaxcala</v>
          </cell>
          <cell r="F24833">
            <v>170</v>
          </cell>
        </row>
        <row r="24834">
          <cell r="A24834">
            <v>2019</v>
          </cell>
          <cell r="B24834" t="str">
            <v>Tlaxcala</v>
          </cell>
          <cell r="F24834">
            <v>92</v>
          </cell>
        </row>
        <row r="24835">
          <cell r="A24835">
            <v>2019</v>
          </cell>
          <cell r="B24835" t="str">
            <v>Tlaxcala</v>
          </cell>
          <cell r="F24835">
            <v>132</v>
          </cell>
        </row>
        <row r="24836">
          <cell r="A24836">
            <v>2019</v>
          </cell>
          <cell r="B24836" t="str">
            <v>Tlaxcala</v>
          </cell>
          <cell r="F24836">
            <v>68</v>
          </cell>
        </row>
        <row r="24837">
          <cell r="A24837">
            <v>2019</v>
          </cell>
          <cell r="B24837" t="str">
            <v>Tlaxcala</v>
          </cell>
          <cell r="F24837">
            <v>100</v>
          </cell>
        </row>
        <row r="24838">
          <cell r="A24838">
            <v>2019</v>
          </cell>
          <cell r="B24838" t="str">
            <v>Tlaxcala</v>
          </cell>
          <cell r="F24838">
            <v>50</v>
          </cell>
        </row>
        <row r="24839">
          <cell r="A24839">
            <v>2019</v>
          </cell>
          <cell r="B24839" t="str">
            <v>Tlaxcala</v>
          </cell>
          <cell r="F24839">
            <v>73</v>
          </cell>
        </row>
        <row r="24840">
          <cell r="A24840">
            <v>2019</v>
          </cell>
          <cell r="B24840" t="str">
            <v>Tlaxcala</v>
          </cell>
          <cell r="F24840">
            <v>36</v>
          </cell>
        </row>
        <row r="24841">
          <cell r="A24841">
            <v>2019</v>
          </cell>
          <cell r="B24841" t="str">
            <v>Tlaxcala</v>
          </cell>
          <cell r="F24841">
            <v>52</v>
          </cell>
        </row>
        <row r="24842">
          <cell r="A24842">
            <v>2019</v>
          </cell>
          <cell r="B24842" t="str">
            <v>Tlaxcala</v>
          </cell>
          <cell r="F24842">
            <v>24</v>
          </cell>
        </row>
        <row r="24843">
          <cell r="A24843">
            <v>2019</v>
          </cell>
          <cell r="B24843" t="str">
            <v>Tlaxcala</v>
          </cell>
          <cell r="F24843">
            <v>36</v>
          </cell>
        </row>
        <row r="24844">
          <cell r="A24844">
            <v>2019</v>
          </cell>
          <cell r="B24844" t="str">
            <v>Tlaxcala</v>
          </cell>
          <cell r="F24844">
            <v>16</v>
          </cell>
        </row>
        <row r="24845">
          <cell r="A24845">
            <v>2019</v>
          </cell>
          <cell r="B24845" t="str">
            <v>Tlaxcala</v>
          </cell>
          <cell r="F24845">
            <v>24</v>
          </cell>
        </row>
        <row r="24846">
          <cell r="A24846">
            <v>2019</v>
          </cell>
          <cell r="B24846" t="str">
            <v>Tlaxcala</v>
          </cell>
          <cell r="F24846">
            <v>10</v>
          </cell>
        </row>
        <row r="24847">
          <cell r="A24847">
            <v>2019</v>
          </cell>
          <cell r="B24847" t="str">
            <v>Tlaxcala</v>
          </cell>
          <cell r="F24847">
            <v>16</v>
          </cell>
        </row>
        <row r="24848">
          <cell r="A24848">
            <v>2019</v>
          </cell>
          <cell r="B24848" t="str">
            <v>Tlaxcala</v>
          </cell>
          <cell r="F24848">
            <v>6</v>
          </cell>
        </row>
        <row r="24849">
          <cell r="A24849">
            <v>2019</v>
          </cell>
          <cell r="B24849" t="str">
            <v>Tlaxcala</v>
          </cell>
          <cell r="F24849">
            <v>9</v>
          </cell>
        </row>
        <row r="24850">
          <cell r="A24850">
            <v>2019</v>
          </cell>
          <cell r="B24850" t="str">
            <v>Tlaxcala</v>
          </cell>
          <cell r="F24850">
            <v>4</v>
          </cell>
        </row>
        <row r="24851">
          <cell r="A24851">
            <v>2019</v>
          </cell>
          <cell r="B24851" t="str">
            <v>Tlaxcala</v>
          </cell>
          <cell r="F24851">
            <v>5</v>
          </cell>
        </row>
        <row r="24852">
          <cell r="A24852">
            <v>2019</v>
          </cell>
          <cell r="B24852" t="str">
            <v>Tlaxcala</v>
          </cell>
          <cell r="F24852">
            <v>2</v>
          </cell>
        </row>
        <row r="24853">
          <cell r="A24853">
            <v>2019</v>
          </cell>
          <cell r="B24853" t="str">
            <v>Tlaxcala</v>
          </cell>
          <cell r="F24853">
            <v>3</v>
          </cell>
        </row>
        <row r="24854">
          <cell r="A24854">
            <v>2019</v>
          </cell>
          <cell r="B24854" t="str">
            <v>Tlaxcala</v>
          </cell>
          <cell r="F24854">
            <v>1</v>
          </cell>
        </row>
        <row r="24855">
          <cell r="A24855">
            <v>2019</v>
          </cell>
          <cell r="B24855" t="str">
            <v>Tlaxcala</v>
          </cell>
          <cell r="F24855">
            <v>2</v>
          </cell>
        </row>
        <row r="24856">
          <cell r="A24856">
            <v>2019</v>
          </cell>
          <cell r="B24856" t="str">
            <v>Tlaxcala</v>
          </cell>
          <cell r="F24856">
            <v>1</v>
          </cell>
        </row>
        <row r="24857">
          <cell r="A24857">
            <v>2019</v>
          </cell>
          <cell r="B24857" t="str">
            <v>Tlaxcala</v>
          </cell>
          <cell r="F24857">
            <v>1</v>
          </cell>
        </row>
        <row r="24858">
          <cell r="A24858">
            <v>2019</v>
          </cell>
          <cell r="B24858" t="str">
            <v>Tlaxcala</v>
          </cell>
          <cell r="F24858">
            <v>0</v>
          </cell>
        </row>
        <row r="24859">
          <cell r="A24859">
            <v>2019</v>
          </cell>
          <cell r="B24859" t="str">
            <v>Tlaxcala</v>
          </cell>
          <cell r="F24859">
            <v>0</v>
          </cell>
        </row>
        <row r="24860">
          <cell r="A24860">
            <v>2019</v>
          </cell>
          <cell r="B24860" t="str">
            <v>Tlaxcala</v>
          </cell>
          <cell r="F24860">
            <v>0</v>
          </cell>
        </row>
        <row r="24861">
          <cell r="A24861">
            <v>2019</v>
          </cell>
          <cell r="B24861" t="str">
            <v>Tlaxcala</v>
          </cell>
          <cell r="F24861">
            <v>0</v>
          </cell>
        </row>
        <row r="24862">
          <cell r="A24862">
            <v>2020</v>
          </cell>
          <cell r="B24862" t="str">
            <v>Tlaxcala</v>
          </cell>
          <cell r="F24862">
            <v>12132</v>
          </cell>
        </row>
        <row r="24863">
          <cell r="A24863">
            <v>2020</v>
          </cell>
          <cell r="B24863" t="str">
            <v>Tlaxcala</v>
          </cell>
          <cell r="F24863">
            <v>11689</v>
          </cell>
        </row>
        <row r="24864">
          <cell r="A24864">
            <v>2020</v>
          </cell>
          <cell r="B24864" t="str">
            <v>Tlaxcala</v>
          </cell>
          <cell r="F24864">
            <v>12215</v>
          </cell>
        </row>
        <row r="24865">
          <cell r="A24865">
            <v>2020</v>
          </cell>
          <cell r="B24865" t="str">
            <v>Tlaxcala</v>
          </cell>
          <cell r="F24865">
            <v>11760</v>
          </cell>
        </row>
        <row r="24866">
          <cell r="A24866">
            <v>2020</v>
          </cell>
          <cell r="B24866" t="str">
            <v>Tlaxcala</v>
          </cell>
          <cell r="F24866">
            <v>12322</v>
          </cell>
        </row>
        <row r="24867">
          <cell r="A24867">
            <v>2020</v>
          </cell>
          <cell r="B24867" t="str">
            <v>Tlaxcala</v>
          </cell>
          <cell r="F24867">
            <v>11847</v>
          </cell>
        </row>
        <row r="24868">
          <cell r="A24868">
            <v>2020</v>
          </cell>
          <cell r="B24868" t="str">
            <v>Tlaxcala</v>
          </cell>
          <cell r="F24868">
            <v>12434</v>
          </cell>
        </row>
        <row r="24869">
          <cell r="A24869">
            <v>2020</v>
          </cell>
          <cell r="B24869" t="str">
            <v>Tlaxcala</v>
          </cell>
          <cell r="F24869">
            <v>11935</v>
          </cell>
        </row>
        <row r="24870">
          <cell r="A24870">
            <v>2020</v>
          </cell>
          <cell r="B24870" t="str">
            <v>Tlaxcala</v>
          </cell>
          <cell r="F24870">
            <v>12453</v>
          </cell>
        </row>
        <row r="24871">
          <cell r="A24871">
            <v>2020</v>
          </cell>
          <cell r="B24871" t="str">
            <v>Tlaxcala</v>
          </cell>
          <cell r="F24871">
            <v>11908</v>
          </cell>
        </row>
        <row r="24872">
          <cell r="A24872">
            <v>2020</v>
          </cell>
          <cell r="B24872" t="str">
            <v>Tlaxcala</v>
          </cell>
          <cell r="F24872">
            <v>12433</v>
          </cell>
        </row>
        <row r="24873">
          <cell r="A24873">
            <v>2020</v>
          </cell>
          <cell r="B24873" t="str">
            <v>Tlaxcala</v>
          </cell>
          <cell r="F24873">
            <v>11852</v>
          </cell>
        </row>
        <row r="24874">
          <cell r="A24874">
            <v>2020</v>
          </cell>
          <cell r="B24874" t="str">
            <v>Tlaxcala</v>
          </cell>
          <cell r="F24874">
            <v>12462</v>
          </cell>
        </row>
        <row r="24875">
          <cell r="A24875">
            <v>2020</v>
          </cell>
          <cell r="B24875" t="str">
            <v>Tlaxcala</v>
          </cell>
          <cell r="F24875">
            <v>11884</v>
          </cell>
        </row>
        <row r="24876">
          <cell r="A24876">
            <v>2020</v>
          </cell>
          <cell r="B24876" t="str">
            <v>Tlaxcala</v>
          </cell>
          <cell r="F24876">
            <v>12494</v>
          </cell>
        </row>
        <row r="24877">
          <cell r="A24877">
            <v>2020</v>
          </cell>
          <cell r="B24877" t="str">
            <v>Tlaxcala</v>
          </cell>
          <cell r="F24877">
            <v>11920</v>
          </cell>
        </row>
        <row r="24878">
          <cell r="A24878">
            <v>2020</v>
          </cell>
          <cell r="B24878" t="str">
            <v>Tlaxcala</v>
          </cell>
          <cell r="F24878">
            <v>12530</v>
          </cell>
        </row>
        <row r="24879">
          <cell r="A24879">
            <v>2020</v>
          </cell>
          <cell r="B24879" t="str">
            <v>Tlaxcala</v>
          </cell>
          <cell r="F24879">
            <v>11960</v>
          </cell>
        </row>
        <row r="24880">
          <cell r="A24880">
            <v>2020</v>
          </cell>
          <cell r="B24880" t="str">
            <v>Tlaxcala</v>
          </cell>
          <cell r="F24880">
            <v>12566</v>
          </cell>
        </row>
        <row r="24881">
          <cell r="A24881">
            <v>2020</v>
          </cell>
          <cell r="B24881" t="str">
            <v>Tlaxcala</v>
          </cell>
          <cell r="F24881">
            <v>12007</v>
          </cell>
        </row>
        <row r="24882">
          <cell r="A24882">
            <v>2020</v>
          </cell>
          <cell r="B24882" t="str">
            <v>Tlaxcala</v>
          </cell>
          <cell r="F24882">
            <v>12610</v>
          </cell>
        </row>
        <row r="24883">
          <cell r="A24883">
            <v>2020</v>
          </cell>
          <cell r="B24883" t="str">
            <v>Tlaxcala</v>
          </cell>
          <cell r="F24883">
            <v>12058</v>
          </cell>
        </row>
        <row r="24884">
          <cell r="A24884">
            <v>2020</v>
          </cell>
          <cell r="B24884" t="str">
            <v>Tlaxcala</v>
          </cell>
          <cell r="F24884">
            <v>12651</v>
          </cell>
        </row>
        <row r="24885">
          <cell r="A24885">
            <v>2020</v>
          </cell>
          <cell r="B24885" t="str">
            <v>Tlaxcala</v>
          </cell>
          <cell r="F24885">
            <v>12111</v>
          </cell>
        </row>
        <row r="24886">
          <cell r="A24886">
            <v>2020</v>
          </cell>
          <cell r="B24886" t="str">
            <v>Tlaxcala</v>
          </cell>
          <cell r="F24886">
            <v>12686</v>
          </cell>
        </row>
        <row r="24887">
          <cell r="A24887">
            <v>2020</v>
          </cell>
          <cell r="B24887" t="str">
            <v>Tlaxcala</v>
          </cell>
          <cell r="F24887">
            <v>12162</v>
          </cell>
        </row>
        <row r="24888">
          <cell r="A24888">
            <v>2020</v>
          </cell>
          <cell r="B24888" t="str">
            <v>Tlaxcala</v>
          </cell>
          <cell r="F24888">
            <v>12720</v>
          </cell>
        </row>
        <row r="24889">
          <cell r="A24889">
            <v>2020</v>
          </cell>
          <cell r="B24889" t="str">
            <v>Tlaxcala</v>
          </cell>
          <cell r="F24889">
            <v>12202</v>
          </cell>
        </row>
        <row r="24890">
          <cell r="A24890">
            <v>2020</v>
          </cell>
          <cell r="B24890" t="str">
            <v>Tlaxcala</v>
          </cell>
          <cell r="F24890">
            <v>12761</v>
          </cell>
        </row>
        <row r="24891">
          <cell r="A24891">
            <v>2020</v>
          </cell>
          <cell r="B24891" t="str">
            <v>Tlaxcala</v>
          </cell>
          <cell r="F24891">
            <v>12248</v>
          </cell>
        </row>
        <row r="24892">
          <cell r="A24892">
            <v>2020</v>
          </cell>
          <cell r="B24892" t="str">
            <v>Tlaxcala</v>
          </cell>
          <cell r="F24892">
            <v>12776</v>
          </cell>
        </row>
        <row r="24893">
          <cell r="A24893">
            <v>2020</v>
          </cell>
          <cell r="B24893" t="str">
            <v>Tlaxcala</v>
          </cell>
          <cell r="F24893">
            <v>12283</v>
          </cell>
        </row>
        <row r="24894">
          <cell r="A24894">
            <v>2020</v>
          </cell>
          <cell r="B24894" t="str">
            <v>Tlaxcala</v>
          </cell>
          <cell r="F24894">
            <v>12727</v>
          </cell>
        </row>
        <row r="24895">
          <cell r="A24895">
            <v>2020</v>
          </cell>
          <cell r="B24895" t="str">
            <v>Tlaxcala</v>
          </cell>
          <cell r="F24895">
            <v>12269</v>
          </cell>
        </row>
        <row r="24896">
          <cell r="A24896">
            <v>2020</v>
          </cell>
          <cell r="B24896" t="str">
            <v>Tlaxcala</v>
          </cell>
          <cell r="F24896">
            <v>12626</v>
          </cell>
        </row>
        <row r="24897">
          <cell r="A24897">
            <v>2020</v>
          </cell>
          <cell r="B24897" t="str">
            <v>Tlaxcala</v>
          </cell>
          <cell r="F24897">
            <v>12217</v>
          </cell>
        </row>
        <row r="24898">
          <cell r="A24898">
            <v>2020</v>
          </cell>
          <cell r="B24898" t="str">
            <v>Tlaxcala</v>
          </cell>
          <cell r="F24898">
            <v>12504</v>
          </cell>
        </row>
        <row r="24899">
          <cell r="A24899">
            <v>2020</v>
          </cell>
          <cell r="B24899" t="str">
            <v>Tlaxcala</v>
          </cell>
          <cell r="F24899">
            <v>12157</v>
          </cell>
        </row>
        <row r="24900">
          <cell r="A24900">
            <v>2020</v>
          </cell>
          <cell r="B24900" t="str">
            <v>Tlaxcala</v>
          </cell>
          <cell r="F24900">
            <v>12381</v>
          </cell>
        </row>
        <row r="24901">
          <cell r="A24901">
            <v>2020</v>
          </cell>
          <cell r="B24901" t="str">
            <v>Tlaxcala</v>
          </cell>
          <cell r="F24901">
            <v>12095</v>
          </cell>
        </row>
        <row r="24902">
          <cell r="A24902">
            <v>2020</v>
          </cell>
          <cell r="B24902" t="str">
            <v>Tlaxcala</v>
          </cell>
          <cell r="F24902">
            <v>12267</v>
          </cell>
        </row>
        <row r="24903">
          <cell r="A24903">
            <v>2020</v>
          </cell>
          <cell r="B24903" t="str">
            <v>Tlaxcala</v>
          </cell>
          <cell r="F24903">
            <v>12026</v>
          </cell>
        </row>
        <row r="24904">
          <cell r="A24904">
            <v>2020</v>
          </cell>
          <cell r="B24904" t="str">
            <v>Tlaxcala</v>
          </cell>
          <cell r="F24904">
            <v>12170</v>
          </cell>
        </row>
        <row r="24905">
          <cell r="A24905">
            <v>2020</v>
          </cell>
          <cell r="B24905" t="str">
            <v>Tlaxcala</v>
          </cell>
          <cell r="F24905">
            <v>11957</v>
          </cell>
        </row>
        <row r="24906">
          <cell r="A24906">
            <v>2020</v>
          </cell>
          <cell r="B24906" t="str">
            <v>Tlaxcala</v>
          </cell>
          <cell r="F24906">
            <v>12084</v>
          </cell>
        </row>
        <row r="24907">
          <cell r="A24907">
            <v>2020</v>
          </cell>
          <cell r="B24907" t="str">
            <v>Tlaxcala</v>
          </cell>
          <cell r="F24907">
            <v>11899</v>
          </cell>
        </row>
        <row r="24908">
          <cell r="A24908">
            <v>2020</v>
          </cell>
          <cell r="B24908" t="str">
            <v>Tlaxcala</v>
          </cell>
          <cell r="F24908">
            <v>12001</v>
          </cell>
        </row>
        <row r="24909">
          <cell r="A24909">
            <v>2020</v>
          </cell>
          <cell r="B24909" t="str">
            <v>Tlaxcala</v>
          </cell>
          <cell r="F24909">
            <v>11865</v>
          </cell>
        </row>
        <row r="24910">
          <cell r="A24910">
            <v>2020</v>
          </cell>
          <cell r="B24910" t="str">
            <v>Tlaxcala</v>
          </cell>
          <cell r="F24910">
            <v>11925</v>
          </cell>
        </row>
        <row r="24911">
          <cell r="A24911">
            <v>2020</v>
          </cell>
          <cell r="B24911" t="str">
            <v>Tlaxcala</v>
          </cell>
          <cell r="F24911">
            <v>11857</v>
          </cell>
        </row>
        <row r="24912">
          <cell r="A24912">
            <v>2020</v>
          </cell>
          <cell r="B24912" t="str">
            <v>Tlaxcala</v>
          </cell>
          <cell r="F24912">
            <v>11864</v>
          </cell>
        </row>
        <row r="24913">
          <cell r="A24913">
            <v>2020</v>
          </cell>
          <cell r="B24913" t="str">
            <v>Tlaxcala</v>
          </cell>
          <cell r="F24913">
            <v>11857</v>
          </cell>
        </row>
        <row r="24914">
          <cell r="A24914">
            <v>2020</v>
          </cell>
          <cell r="B24914" t="str">
            <v>Tlaxcala</v>
          </cell>
          <cell r="F24914">
            <v>11784</v>
          </cell>
        </row>
        <row r="24915">
          <cell r="A24915">
            <v>2020</v>
          </cell>
          <cell r="B24915" t="str">
            <v>Tlaxcala</v>
          </cell>
          <cell r="F24915">
            <v>11836</v>
          </cell>
        </row>
        <row r="24916">
          <cell r="A24916">
            <v>2020</v>
          </cell>
          <cell r="B24916" t="str">
            <v>Tlaxcala</v>
          </cell>
          <cell r="F24916">
            <v>11658</v>
          </cell>
        </row>
        <row r="24917">
          <cell r="A24917">
            <v>2020</v>
          </cell>
          <cell r="B24917" t="str">
            <v>Tlaxcala</v>
          </cell>
          <cell r="F24917">
            <v>11786</v>
          </cell>
        </row>
        <row r="24918">
          <cell r="A24918">
            <v>2020</v>
          </cell>
          <cell r="B24918" t="str">
            <v>Tlaxcala</v>
          </cell>
          <cell r="F24918">
            <v>11485</v>
          </cell>
        </row>
        <row r="24919">
          <cell r="A24919">
            <v>2020</v>
          </cell>
          <cell r="B24919" t="str">
            <v>Tlaxcala</v>
          </cell>
          <cell r="F24919">
            <v>11717</v>
          </cell>
        </row>
        <row r="24920">
          <cell r="A24920">
            <v>2020</v>
          </cell>
          <cell r="B24920" t="str">
            <v>Tlaxcala</v>
          </cell>
          <cell r="F24920">
            <v>11250</v>
          </cell>
        </row>
        <row r="24921">
          <cell r="A24921">
            <v>2020</v>
          </cell>
          <cell r="B24921" t="str">
            <v>Tlaxcala</v>
          </cell>
          <cell r="F24921">
            <v>11617</v>
          </cell>
        </row>
        <row r="24922">
          <cell r="A24922">
            <v>2020</v>
          </cell>
          <cell r="B24922" t="str">
            <v>Tlaxcala</v>
          </cell>
          <cell r="F24922">
            <v>10972</v>
          </cell>
        </row>
        <row r="24923">
          <cell r="A24923">
            <v>2020</v>
          </cell>
          <cell r="B24923" t="str">
            <v>Tlaxcala</v>
          </cell>
          <cell r="F24923">
            <v>11489</v>
          </cell>
        </row>
        <row r="24924">
          <cell r="A24924">
            <v>2020</v>
          </cell>
          <cell r="B24924" t="str">
            <v>Tlaxcala</v>
          </cell>
          <cell r="F24924">
            <v>10701</v>
          </cell>
        </row>
        <row r="24925">
          <cell r="A24925">
            <v>2020</v>
          </cell>
          <cell r="B24925" t="str">
            <v>Tlaxcala</v>
          </cell>
          <cell r="F24925">
            <v>11365</v>
          </cell>
        </row>
        <row r="24926">
          <cell r="A24926">
            <v>2020</v>
          </cell>
          <cell r="B24926" t="str">
            <v>Tlaxcala</v>
          </cell>
          <cell r="F24926">
            <v>10433</v>
          </cell>
        </row>
        <row r="24927">
          <cell r="A24927">
            <v>2020</v>
          </cell>
          <cell r="B24927" t="str">
            <v>Tlaxcala</v>
          </cell>
          <cell r="F24927">
            <v>11245</v>
          </cell>
        </row>
        <row r="24928">
          <cell r="A24928">
            <v>2020</v>
          </cell>
          <cell r="B24928" t="str">
            <v>Tlaxcala</v>
          </cell>
          <cell r="F24928">
            <v>10161</v>
          </cell>
        </row>
        <row r="24929">
          <cell r="A24929">
            <v>2020</v>
          </cell>
          <cell r="B24929" t="str">
            <v>Tlaxcala</v>
          </cell>
          <cell r="F24929">
            <v>11111</v>
          </cell>
        </row>
        <row r="24930">
          <cell r="A24930">
            <v>2020</v>
          </cell>
          <cell r="B24930" t="str">
            <v>Tlaxcala</v>
          </cell>
          <cell r="F24930">
            <v>9891</v>
          </cell>
        </row>
        <row r="24931">
          <cell r="A24931">
            <v>2020</v>
          </cell>
          <cell r="B24931" t="str">
            <v>Tlaxcala</v>
          </cell>
          <cell r="F24931">
            <v>10970</v>
          </cell>
        </row>
        <row r="24932">
          <cell r="A24932">
            <v>2020</v>
          </cell>
          <cell r="B24932" t="str">
            <v>Tlaxcala</v>
          </cell>
          <cell r="F24932">
            <v>9615</v>
          </cell>
        </row>
        <row r="24933">
          <cell r="A24933">
            <v>2020</v>
          </cell>
          <cell r="B24933" t="str">
            <v>Tlaxcala</v>
          </cell>
          <cell r="F24933">
            <v>10821</v>
          </cell>
        </row>
        <row r="24934">
          <cell r="A24934">
            <v>2020</v>
          </cell>
          <cell r="B24934" t="str">
            <v>Tlaxcala</v>
          </cell>
          <cell r="F24934">
            <v>9335</v>
          </cell>
        </row>
        <row r="24935">
          <cell r="A24935">
            <v>2020</v>
          </cell>
          <cell r="B24935" t="str">
            <v>Tlaxcala</v>
          </cell>
          <cell r="F24935">
            <v>10661</v>
          </cell>
        </row>
        <row r="24936">
          <cell r="A24936">
            <v>2020</v>
          </cell>
          <cell r="B24936" t="str">
            <v>Tlaxcala</v>
          </cell>
          <cell r="F24936">
            <v>9066</v>
          </cell>
        </row>
        <row r="24937">
          <cell r="A24937">
            <v>2020</v>
          </cell>
          <cell r="B24937" t="str">
            <v>Tlaxcala</v>
          </cell>
          <cell r="F24937">
            <v>10499</v>
          </cell>
        </row>
        <row r="24938">
          <cell r="A24938">
            <v>2020</v>
          </cell>
          <cell r="B24938" t="str">
            <v>Tlaxcala</v>
          </cell>
          <cell r="F24938">
            <v>8818</v>
          </cell>
        </row>
        <row r="24939">
          <cell r="A24939">
            <v>2020</v>
          </cell>
          <cell r="B24939" t="str">
            <v>Tlaxcala</v>
          </cell>
          <cell r="F24939">
            <v>10338</v>
          </cell>
        </row>
        <row r="24940">
          <cell r="A24940">
            <v>2020</v>
          </cell>
          <cell r="B24940" t="str">
            <v>Tlaxcala</v>
          </cell>
          <cell r="F24940">
            <v>8598</v>
          </cell>
        </row>
        <row r="24941">
          <cell r="A24941">
            <v>2020</v>
          </cell>
          <cell r="B24941" t="str">
            <v>Tlaxcala</v>
          </cell>
          <cell r="F24941">
            <v>10179</v>
          </cell>
        </row>
        <row r="24942">
          <cell r="A24942">
            <v>2020</v>
          </cell>
          <cell r="B24942" t="str">
            <v>Tlaxcala</v>
          </cell>
          <cell r="F24942">
            <v>8412</v>
          </cell>
        </row>
        <row r="24943">
          <cell r="A24943">
            <v>2020</v>
          </cell>
          <cell r="B24943" t="str">
            <v>Tlaxcala</v>
          </cell>
          <cell r="F24943">
            <v>10026</v>
          </cell>
        </row>
        <row r="24944">
          <cell r="A24944">
            <v>2020</v>
          </cell>
          <cell r="B24944" t="str">
            <v>Tlaxcala</v>
          </cell>
          <cell r="F24944">
            <v>8260</v>
          </cell>
        </row>
        <row r="24945">
          <cell r="A24945">
            <v>2020</v>
          </cell>
          <cell r="B24945" t="str">
            <v>Tlaxcala</v>
          </cell>
          <cell r="F24945">
            <v>9875</v>
          </cell>
        </row>
        <row r="24946">
          <cell r="A24946">
            <v>2020</v>
          </cell>
          <cell r="B24946" t="str">
            <v>Tlaxcala</v>
          </cell>
          <cell r="F24946">
            <v>8137</v>
          </cell>
        </row>
        <row r="24947">
          <cell r="A24947">
            <v>2020</v>
          </cell>
          <cell r="B24947" t="str">
            <v>Tlaxcala</v>
          </cell>
          <cell r="F24947">
            <v>9732</v>
          </cell>
        </row>
        <row r="24948">
          <cell r="A24948">
            <v>2020</v>
          </cell>
          <cell r="B24948" t="str">
            <v>Tlaxcala</v>
          </cell>
          <cell r="F24948">
            <v>8043</v>
          </cell>
        </row>
        <row r="24949">
          <cell r="A24949">
            <v>2020</v>
          </cell>
          <cell r="B24949" t="str">
            <v>Tlaxcala</v>
          </cell>
          <cell r="F24949">
            <v>9601</v>
          </cell>
        </row>
        <row r="24950">
          <cell r="A24950">
            <v>2020</v>
          </cell>
          <cell r="B24950" t="str">
            <v>Tlaxcala</v>
          </cell>
          <cell r="F24950">
            <v>7975</v>
          </cell>
        </row>
        <row r="24951">
          <cell r="A24951">
            <v>2020</v>
          </cell>
          <cell r="B24951" t="str">
            <v>Tlaxcala</v>
          </cell>
          <cell r="F24951">
            <v>9477</v>
          </cell>
        </row>
        <row r="24952">
          <cell r="A24952">
            <v>2020</v>
          </cell>
          <cell r="B24952" t="str">
            <v>Tlaxcala</v>
          </cell>
          <cell r="F24952">
            <v>7903</v>
          </cell>
        </row>
        <row r="24953">
          <cell r="A24953">
            <v>2020</v>
          </cell>
          <cell r="B24953" t="str">
            <v>Tlaxcala</v>
          </cell>
          <cell r="F24953">
            <v>9332</v>
          </cell>
        </row>
        <row r="24954">
          <cell r="A24954">
            <v>2020</v>
          </cell>
          <cell r="B24954" t="str">
            <v>Tlaxcala</v>
          </cell>
          <cell r="F24954">
            <v>7804</v>
          </cell>
        </row>
        <row r="24955">
          <cell r="A24955">
            <v>2020</v>
          </cell>
          <cell r="B24955" t="str">
            <v>Tlaxcala</v>
          </cell>
          <cell r="F24955">
            <v>9149</v>
          </cell>
        </row>
        <row r="24956">
          <cell r="A24956">
            <v>2020</v>
          </cell>
          <cell r="B24956" t="str">
            <v>Tlaxcala</v>
          </cell>
          <cell r="F24956">
            <v>7676</v>
          </cell>
        </row>
        <row r="24957">
          <cell r="A24957">
            <v>2020</v>
          </cell>
          <cell r="B24957" t="str">
            <v>Tlaxcala</v>
          </cell>
          <cell r="F24957">
            <v>8937</v>
          </cell>
        </row>
        <row r="24958">
          <cell r="A24958">
            <v>2020</v>
          </cell>
          <cell r="B24958" t="str">
            <v>Tlaxcala</v>
          </cell>
          <cell r="F24958">
            <v>7514</v>
          </cell>
        </row>
        <row r="24959">
          <cell r="A24959">
            <v>2020</v>
          </cell>
          <cell r="B24959" t="str">
            <v>Tlaxcala</v>
          </cell>
          <cell r="F24959">
            <v>8694</v>
          </cell>
        </row>
        <row r="24960">
          <cell r="A24960">
            <v>2020</v>
          </cell>
          <cell r="B24960" t="str">
            <v>Tlaxcala</v>
          </cell>
          <cell r="F24960">
            <v>7325</v>
          </cell>
        </row>
        <row r="24961">
          <cell r="A24961">
            <v>2020</v>
          </cell>
          <cell r="B24961" t="str">
            <v>Tlaxcala</v>
          </cell>
          <cell r="F24961">
            <v>8433</v>
          </cell>
        </row>
        <row r="24962">
          <cell r="A24962">
            <v>2020</v>
          </cell>
          <cell r="B24962" t="str">
            <v>Tlaxcala</v>
          </cell>
          <cell r="F24962">
            <v>7121</v>
          </cell>
        </row>
        <row r="24963">
          <cell r="A24963">
            <v>2020</v>
          </cell>
          <cell r="B24963" t="str">
            <v>Tlaxcala</v>
          </cell>
          <cell r="F24963">
            <v>8166</v>
          </cell>
        </row>
        <row r="24964">
          <cell r="A24964">
            <v>2020</v>
          </cell>
          <cell r="B24964" t="str">
            <v>Tlaxcala</v>
          </cell>
          <cell r="F24964">
            <v>6910</v>
          </cell>
        </row>
        <row r="24965">
          <cell r="A24965">
            <v>2020</v>
          </cell>
          <cell r="B24965" t="str">
            <v>Tlaxcala</v>
          </cell>
          <cell r="F24965">
            <v>7894</v>
          </cell>
        </row>
        <row r="24966">
          <cell r="A24966">
            <v>2020</v>
          </cell>
          <cell r="B24966" t="str">
            <v>Tlaxcala</v>
          </cell>
          <cell r="F24966">
            <v>6693</v>
          </cell>
        </row>
        <row r="24967">
          <cell r="A24967">
            <v>2020</v>
          </cell>
          <cell r="B24967" t="str">
            <v>Tlaxcala</v>
          </cell>
          <cell r="F24967">
            <v>7622</v>
          </cell>
        </row>
        <row r="24968">
          <cell r="A24968">
            <v>2020</v>
          </cell>
          <cell r="B24968" t="str">
            <v>Tlaxcala</v>
          </cell>
          <cell r="F24968">
            <v>6476</v>
          </cell>
        </row>
        <row r="24969">
          <cell r="A24969">
            <v>2020</v>
          </cell>
          <cell r="B24969" t="str">
            <v>Tlaxcala</v>
          </cell>
          <cell r="F24969">
            <v>7355</v>
          </cell>
        </row>
        <row r="24970">
          <cell r="A24970">
            <v>2020</v>
          </cell>
          <cell r="B24970" t="str">
            <v>Tlaxcala</v>
          </cell>
          <cell r="F24970">
            <v>6264</v>
          </cell>
        </row>
        <row r="24971">
          <cell r="A24971">
            <v>2020</v>
          </cell>
          <cell r="B24971" t="str">
            <v>Tlaxcala</v>
          </cell>
          <cell r="F24971">
            <v>7096</v>
          </cell>
        </row>
        <row r="24972">
          <cell r="A24972">
            <v>2020</v>
          </cell>
          <cell r="B24972" t="str">
            <v>Tlaxcala</v>
          </cell>
          <cell r="F24972">
            <v>6054</v>
          </cell>
        </row>
        <row r="24973">
          <cell r="A24973">
            <v>2020</v>
          </cell>
          <cell r="B24973" t="str">
            <v>Tlaxcala</v>
          </cell>
          <cell r="F24973">
            <v>6844</v>
          </cell>
        </row>
        <row r="24974">
          <cell r="A24974">
            <v>2020</v>
          </cell>
          <cell r="B24974" t="str">
            <v>Tlaxcala</v>
          </cell>
          <cell r="F24974">
            <v>5845</v>
          </cell>
        </row>
        <row r="24975">
          <cell r="A24975">
            <v>2020</v>
          </cell>
          <cell r="B24975" t="str">
            <v>Tlaxcala</v>
          </cell>
          <cell r="F24975">
            <v>6595</v>
          </cell>
        </row>
        <row r="24976">
          <cell r="A24976">
            <v>2020</v>
          </cell>
          <cell r="B24976" t="str">
            <v>Tlaxcala</v>
          </cell>
          <cell r="F24976">
            <v>5629</v>
          </cell>
        </row>
        <row r="24977">
          <cell r="A24977">
            <v>2020</v>
          </cell>
          <cell r="B24977" t="str">
            <v>Tlaxcala</v>
          </cell>
          <cell r="F24977">
            <v>6345</v>
          </cell>
        </row>
        <row r="24978">
          <cell r="A24978">
            <v>2020</v>
          </cell>
          <cell r="B24978" t="str">
            <v>Tlaxcala</v>
          </cell>
          <cell r="F24978">
            <v>5408</v>
          </cell>
        </row>
        <row r="24979">
          <cell r="A24979">
            <v>2020</v>
          </cell>
          <cell r="B24979" t="str">
            <v>Tlaxcala</v>
          </cell>
          <cell r="F24979">
            <v>6092</v>
          </cell>
        </row>
        <row r="24980">
          <cell r="A24980">
            <v>2020</v>
          </cell>
          <cell r="B24980" t="str">
            <v>Tlaxcala</v>
          </cell>
          <cell r="F24980">
            <v>5179</v>
          </cell>
        </row>
        <row r="24981">
          <cell r="A24981">
            <v>2020</v>
          </cell>
          <cell r="B24981" t="str">
            <v>Tlaxcala</v>
          </cell>
          <cell r="F24981">
            <v>5834</v>
          </cell>
        </row>
        <row r="24982">
          <cell r="A24982">
            <v>2020</v>
          </cell>
          <cell r="B24982" t="str">
            <v>Tlaxcala</v>
          </cell>
          <cell r="F24982">
            <v>4939</v>
          </cell>
        </row>
        <row r="24983">
          <cell r="A24983">
            <v>2020</v>
          </cell>
          <cell r="B24983" t="str">
            <v>Tlaxcala</v>
          </cell>
          <cell r="F24983">
            <v>5562</v>
          </cell>
        </row>
        <row r="24984">
          <cell r="A24984">
            <v>2020</v>
          </cell>
          <cell r="B24984" t="str">
            <v>Tlaxcala</v>
          </cell>
          <cell r="F24984">
            <v>4689</v>
          </cell>
        </row>
        <row r="24985">
          <cell r="A24985">
            <v>2020</v>
          </cell>
          <cell r="B24985" t="str">
            <v>Tlaxcala</v>
          </cell>
          <cell r="F24985">
            <v>5281</v>
          </cell>
        </row>
        <row r="24986">
          <cell r="A24986">
            <v>2020</v>
          </cell>
          <cell r="B24986" t="str">
            <v>Tlaxcala</v>
          </cell>
          <cell r="F24986">
            <v>4434</v>
          </cell>
        </row>
        <row r="24987">
          <cell r="A24987">
            <v>2020</v>
          </cell>
          <cell r="B24987" t="str">
            <v>Tlaxcala</v>
          </cell>
          <cell r="F24987">
            <v>4995</v>
          </cell>
        </row>
        <row r="24988">
          <cell r="A24988">
            <v>2020</v>
          </cell>
          <cell r="B24988" t="str">
            <v>Tlaxcala</v>
          </cell>
          <cell r="F24988">
            <v>4175</v>
          </cell>
        </row>
        <row r="24989">
          <cell r="A24989">
            <v>2020</v>
          </cell>
          <cell r="B24989" t="str">
            <v>Tlaxcala</v>
          </cell>
          <cell r="F24989">
            <v>4706</v>
          </cell>
        </row>
        <row r="24990">
          <cell r="A24990">
            <v>2020</v>
          </cell>
          <cell r="B24990" t="str">
            <v>Tlaxcala</v>
          </cell>
          <cell r="F24990">
            <v>3916</v>
          </cell>
        </row>
        <row r="24991">
          <cell r="A24991">
            <v>2020</v>
          </cell>
          <cell r="B24991" t="str">
            <v>Tlaxcala</v>
          </cell>
          <cell r="F24991">
            <v>4420</v>
          </cell>
        </row>
        <row r="24992">
          <cell r="A24992">
            <v>2020</v>
          </cell>
          <cell r="B24992" t="str">
            <v>Tlaxcala</v>
          </cell>
          <cell r="F24992">
            <v>3661</v>
          </cell>
        </row>
        <row r="24993">
          <cell r="A24993">
            <v>2020</v>
          </cell>
          <cell r="B24993" t="str">
            <v>Tlaxcala</v>
          </cell>
          <cell r="F24993">
            <v>4144</v>
          </cell>
        </row>
        <row r="24994">
          <cell r="A24994">
            <v>2020</v>
          </cell>
          <cell r="B24994" t="str">
            <v>Tlaxcala</v>
          </cell>
          <cell r="F24994">
            <v>3408</v>
          </cell>
        </row>
        <row r="24995">
          <cell r="A24995">
            <v>2020</v>
          </cell>
          <cell r="B24995" t="str">
            <v>Tlaxcala</v>
          </cell>
          <cell r="F24995">
            <v>3877</v>
          </cell>
        </row>
        <row r="24996">
          <cell r="A24996">
            <v>2020</v>
          </cell>
          <cell r="B24996" t="str">
            <v>Tlaxcala</v>
          </cell>
          <cell r="F24996">
            <v>3169</v>
          </cell>
        </row>
        <row r="24997">
          <cell r="A24997">
            <v>2020</v>
          </cell>
          <cell r="B24997" t="str">
            <v>Tlaxcala</v>
          </cell>
          <cell r="F24997">
            <v>3616</v>
          </cell>
        </row>
        <row r="24998">
          <cell r="A24998">
            <v>2020</v>
          </cell>
          <cell r="B24998" t="str">
            <v>Tlaxcala</v>
          </cell>
          <cell r="F24998">
            <v>2940</v>
          </cell>
        </row>
        <row r="24999">
          <cell r="A24999">
            <v>2020</v>
          </cell>
          <cell r="B24999" t="str">
            <v>Tlaxcala</v>
          </cell>
          <cell r="F24999">
            <v>3364</v>
          </cell>
        </row>
        <row r="25000">
          <cell r="A25000">
            <v>2020</v>
          </cell>
          <cell r="B25000" t="str">
            <v>Tlaxcala</v>
          </cell>
          <cell r="F25000">
            <v>2716</v>
          </cell>
        </row>
        <row r="25001">
          <cell r="A25001">
            <v>2020</v>
          </cell>
          <cell r="B25001" t="str">
            <v>Tlaxcala</v>
          </cell>
          <cell r="F25001">
            <v>3124</v>
          </cell>
        </row>
        <row r="25002">
          <cell r="A25002">
            <v>2020</v>
          </cell>
          <cell r="B25002" t="str">
            <v>Tlaxcala</v>
          </cell>
          <cell r="F25002">
            <v>2521</v>
          </cell>
        </row>
        <row r="25003">
          <cell r="A25003">
            <v>2020</v>
          </cell>
          <cell r="B25003" t="str">
            <v>Tlaxcala</v>
          </cell>
          <cell r="F25003">
            <v>2918</v>
          </cell>
        </row>
        <row r="25004">
          <cell r="A25004">
            <v>2020</v>
          </cell>
          <cell r="B25004" t="str">
            <v>Tlaxcala</v>
          </cell>
          <cell r="F25004">
            <v>2347</v>
          </cell>
        </row>
        <row r="25005">
          <cell r="A25005">
            <v>2020</v>
          </cell>
          <cell r="B25005" t="str">
            <v>Tlaxcala</v>
          </cell>
          <cell r="F25005">
            <v>2730</v>
          </cell>
        </row>
        <row r="25006">
          <cell r="A25006">
            <v>2020</v>
          </cell>
          <cell r="B25006" t="str">
            <v>Tlaxcala</v>
          </cell>
          <cell r="F25006">
            <v>2176</v>
          </cell>
        </row>
        <row r="25007">
          <cell r="A25007">
            <v>2020</v>
          </cell>
          <cell r="B25007" t="str">
            <v>Tlaxcala</v>
          </cell>
          <cell r="F25007">
            <v>2544</v>
          </cell>
        </row>
        <row r="25008">
          <cell r="A25008">
            <v>2020</v>
          </cell>
          <cell r="B25008" t="str">
            <v>Tlaxcala</v>
          </cell>
          <cell r="F25008">
            <v>2017</v>
          </cell>
        </row>
        <row r="25009">
          <cell r="A25009">
            <v>2020</v>
          </cell>
          <cell r="B25009" t="str">
            <v>Tlaxcala</v>
          </cell>
          <cell r="F25009">
            <v>2369</v>
          </cell>
        </row>
        <row r="25010">
          <cell r="A25010">
            <v>2020</v>
          </cell>
          <cell r="B25010" t="str">
            <v>Tlaxcala</v>
          </cell>
          <cell r="F25010">
            <v>1869</v>
          </cell>
        </row>
        <row r="25011">
          <cell r="A25011">
            <v>2020</v>
          </cell>
          <cell r="B25011" t="str">
            <v>Tlaxcala</v>
          </cell>
          <cell r="F25011">
            <v>2206</v>
          </cell>
        </row>
        <row r="25012">
          <cell r="A25012">
            <v>2020</v>
          </cell>
          <cell r="B25012" t="str">
            <v>Tlaxcala</v>
          </cell>
          <cell r="F25012">
            <v>1731</v>
          </cell>
        </row>
        <row r="25013">
          <cell r="A25013">
            <v>2020</v>
          </cell>
          <cell r="B25013" t="str">
            <v>Tlaxcala</v>
          </cell>
          <cell r="F25013">
            <v>2053</v>
          </cell>
        </row>
        <row r="25014">
          <cell r="A25014">
            <v>2020</v>
          </cell>
          <cell r="B25014" t="str">
            <v>Tlaxcala</v>
          </cell>
          <cell r="F25014">
            <v>1599</v>
          </cell>
        </row>
        <row r="25015">
          <cell r="A25015">
            <v>2020</v>
          </cell>
          <cell r="B25015" t="str">
            <v>Tlaxcala</v>
          </cell>
          <cell r="F25015">
            <v>1906</v>
          </cell>
        </row>
        <row r="25016">
          <cell r="A25016">
            <v>2020</v>
          </cell>
          <cell r="B25016" t="str">
            <v>Tlaxcala</v>
          </cell>
          <cell r="F25016">
            <v>1473</v>
          </cell>
        </row>
        <row r="25017">
          <cell r="A25017">
            <v>2020</v>
          </cell>
          <cell r="B25017" t="str">
            <v>Tlaxcala</v>
          </cell>
          <cell r="F25017">
            <v>1769</v>
          </cell>
        </row>
        <row r="25018">
          <cell r="A25018">
            <v>2020</v>
          </cell>
          <cell r="B25018" t="str">
            <v>Tlaxcala</v>
          </cell>
          <cell r="F25018">
            <v>1358</v>
          </cell>
        </row>
        <row r="25019">
          <cell r="A25019">
            <v>2020</v>
          </cell>
          <cell r="B25019" t="str">
            <v>Tlaxcala</v>
          </cell>
          <cell r="F25019">
            <v>1645</v>
          </cell>
        </row>
        <row r="25020">
          <cell r="A25020">
            <v>2020</v>
          </cell>
          <cell r="B25020" t="str">
            <v>Tlaxcala</v>
          </cell>
          <cell r="F25020">
            <v>1250</v>
          </cell>
        </row>
        <row r="25021">
          <cell r="A25021">
            <v>2020</v>
          </cell>
          <cell r="B25021" t="str">
            <v>Tlaxcala</v>
          </cell>
          <cell r="F25021">
            <v>1525</v>
          </cell>
        </row>
        <row r="25022">
          <cell r="A25022">
            <v>2020</v>
          </cell>
          <cell r="B25022" t="str">
            <v>Tlaxcala</v>
          </cell>
          <cell r="F25022">
            <v>1143</v>
          </cell>
        </row>
        <row r="25023">
          <cell r="A25023">
            <v>2020</v>
          </cell>
          <cell r="B25023" t="str">
            <v>Tlaxcala</v>
          </cell>
          <cell r="F25023">
            <v>1406</v>
          </cell>
        </row>
        <row r="25024">
          <cell r="A25024">
            <v>2020</v>
          </cell>
          <cell r="B25024" t="str">
            <v>Tlaxcala</v>
          </cell>
          <cell r="F25024">
            <v>1038</v>
          </cell>
        </row>
        <row r="25025">
          <cell r="A25025">
            <v>2020</v>
          </cell>
          <cell r="B25025" t="str">
            <v>Tlaxcala</v>
          </cell>
          <cell r="F25025">
            <v>1291</v>
          </cell>
        </row>
        <row r="25026">
          <cell r="A25026">
            <v>2020</v>
          </cell>
          <cell r="B25026" t="str">
            <v>Tlaxcala</v>
          </cell>
          <cell r="F25026">
            <v>939</v>
          </cell>
        </row>
        <row r="25027">
          <cell r="A25027">
            <v>2020</v>
          </cell>
          <cell r="B25027" t="str">
            <v>Tlaxcala</v>
          </cell>
          <cell r="F25027">
            <v>1185</v>
          </cell>
        </row>
        <row r="25028">
          <cell r="A25028">
            <v>2020</v>
          </cell>
          <cell r="B25028" t="str">
            <v>Tlaxcala</v>
          </cell>
          <cell r="F25028">
            <v>847</v>
          </cell>
        </row>
        <row r="25029">
          <cell r="A25029">
            <v>2020</v>
          </cell>
          <cell r="B25029" t="str">
            <v>Tlaxcala</v>
          </cell>
          <cell r="F25029">
            <v>1082</v>
          </cell>
        </row>
        <row r="25030">
          <cell r="A25030">
            <v>2020</v>
          </cell>
          <cell r="B25030" t="str">
            <v>Tlaxcala</v>
          </cell>
          <cell r="F25030">
            <v>761</v>
          </cell>
        </row>
        <row r="25031">
          <cell r="A25031">
            <v>2020</v>
          </cell>
          <cell r="B25031" t="str">
            <v>Tlaxcala</v>
          </cell>
          <cell r="F25031">
            <v>982</v>
          </cell>
        </row>
        <row r="25032">
          <cell r="A25032">
            <v>2020</v>
          </cell>
          <cell r="B25032" t="str">
            <v>Tlaxcala</v>
          </cell>
          <cell r="F25032">
            <v>679</v>
          </cell>
        </row>
        <row r="25033">
          <cell r="A25033">
            <v>2020</v>
          </cell>
          <cell r="B25033" t="str">
            <v>Tlaxcala</v>
          </cell>
          <cell r="F25033">
            <v>887</v>
          </cell>
        </row>
        <row r="25034">
          <cell r="A25034">
            <v>2020</v>
          </cell>
          <cell r="B25034" t="str">
            <v>Tlaxcala</v>
          </cell>
          <cell r="F25034">
            <v>602</v>
          </cell>
        </row>
        <row r="25035">
          <cell r="A25035">
            <v>2020</v>
          </cell>
          <cell r="B25035" t="str">
            <v>Tlaxcala</v>
          </cell>
          <cell r="F25035">
            <v>798</v>
          </cell>
        </row>
        <row r="25036">
          <cell r="A25036">
            <v>2020</v>
          </cell>
          <cell r="B25036" t="str">
            <v>Tlaxcala</v>
          </cell>
          <cell r="F25036">
            <v>532</v>
          </cell>
        </row>
        <row r="25037">
          <cell r="A25037">
            <v>2020</v>
          </cell>
          <cell r="B25037" t="str">
            <v>Tlaxcala</v>
          </cell>
          <cell r="F25037">
            <v>712</v>
          </cell>
        </row>
        <row r="25038">
          <cell r="A25038">
            <v>2020</v>
          </cell>
          <cell r="B25038" t="str">
            <v>Tlaxcala</v>
          </cell>
          <cell r="F25038">
            <v>466</v>
          </cell>
        </row>
        <row r="25039">
          <cell r="A25039">
            <v>2020</v>
          </cell>
          <cell r="B25039" t="str">
            <v>Tlaxcala</v>
          </cell>
          <cell r="F25039">
            <v>629</v>
          </cell>
        </row>
        <row r="25040">
          <cell r="A25040">
            <v>2020</v>
          </cell>
          <cell r="B25040" t="str">
            <v>Tlaxcala</v>
          </cell>
          <cell r="F25040">
            <v>403</v>
          </cell>
        </row>
        <row r="25041">
          <cell r="A25041">
            <v>2020</v>
          </cell>
          <cell r="B25041" t="str">
            <v>Tlaxcala</v>
          </cell>
          <cell r="F25041">
            <v>549</v>
          </cell>
        </row>
        <row r="25042">
          <cell r="A25042">
            <v>2020</v>
          </cell>
          <cell r="B25042" t="str">
            <v>Tlaxcala</v>
          </cell>
          <cell r="F25042">
            <v>344</v>
          </cell>
        </row>
        <row r="25043">
          <cell r="A25043">
            <v>2020</v>
          </cell>
          <cell r="B25043" t="str">
            <v>Tlaxcala</v>
          </cell>
          <cell r="F25043">
            <v>472</v>
          </cell>
        </row>
        <row r="25044">
          <cell r="A25044">
            <v>2020</v>
          </cell>
          <cell r="B25044" t="str">
            <v>Tlaxcala</v>
          </cell>
          <cell r="F25044">
            <v>289</v>
          </cell>
        </row>
        <row r="25045">
          <cell r="A25045">
            <v>2020</v>
          </cell>
          <cell r="B25045" t="str">
            <v>Tlaxcala</v>
          </cell>
          <cell r="F25045">
            <v>398</v>
          </cell>
        </row>
        <row r="25046">
          <cell r="A25046">
            <v>2020</v>
          </cell>
          <cell r="B25046" t="str">
            <v>Tlaxcala</v>
          </cell>
          <cell r="F25046">
            <v>238</v>
          </cell>
        </row>
        <row r="25047">
          <cell r="A25047">
            <v>2020</v>
          </cell>
          <cell r="B25047" t="str">
            <v>Tlaxcala</v>
          </cell>
          <cell r="F25047">
            <v>332</v>
          </cell>
        </row>
        <row r="25048">
          <cell r="A25048">
            <v>2020</v>
          </cell>
          <cell r="B25048" t="str">
            <v>Tlaxcala</v>
          </cell>
          <cell r="F25048">
            <v>194</v>
          </cell>
        </row>
        <row r="25049">
          <cell r="A25049">
            <v>2020</v>
          </cell>
          <cell r="B25049" t="str">
            <v>Tlaxcala</v>
          </cell>
          <cell r="F25049">
            <v>272</v>
          </cell>
        </row>
        <row r="25050">
          <cell r="A25050">
            <v>2020</v>
          </cell>
          <cell r="B25050" t="str">
            <v>Tlaxcala</v>
          </cell>
          <cell r="F25050">
            <v>155</v>
          </cell>
        </row>
        <row r="25051">
          <cell r="A25051">
            <v>2020</v>
          </cell>
          <cell r="B25051" t="str">
            <v>Tlaxcala</v>
          </cell>
          <cell r="F25051">
            <v>219</v>
          </cell>
        </row>
        <row r="25052">
          <cell r="A25052">
            <v>2020</v>
          </cell>
          <cell r="B25052" t="str">
            <v>Tlaxcala</v>
          </cell>
          <cell r="F25052">
            <v>122</v>
          </cell>
        </row>
        <row r="25053">
          <cell r="A25053">
            <v>2020</v>
          </cell>
          <cell r="B25053" t="str">
            <v>Tlaxcala</v>
          </cell>
          <cell r="F25053">
            <v>174</v>
          </cell>
        </row>
        <row r="25054">
          <cell r="A25054">
            <v>2020</v>
          </cell>
          <cell r="B25054" t="str">
            <v>Tlaxcala</v>
          </cell>
          <cell r="F25054">
            <v>94</v>
          </cell>
        </row>
        <row r="25055">
          <cell r="A25055">
            <v>2020</v>
          </cell>
          <cell r="B25055" t="str">
            <v>Tlaxcala</v>
          </cell>
          <cell r="F25055">
            <v>135</v>
          </cell>
        </row>
        <row r="25056">
          <cell r="A25056">
            <v>2020</v>
          </cell>
          <cell r="B25056" t="str">
            <v>Tlaxcala</v>
          </cell>
          <cell r="F25056">
            <v>70</v>
          </cell>
        </row>
        <row r="25057">
          <cell r="A25057">
            <v>2020</v>
          </cell>
          <cell r="B25057" t="str">
            <v>Tlaxcala</v>
          </cell>
          <cell r="F25057">
            <v>102</v>
          </cell>
        </row>
        <row r="25058">
          <cell r="A25058">
            <v>2020</v>
          </cell>
          <cell r="B25058" t="str">
            <v>Tlaxcala</v>
          </cell>
          <cell r="F25058">
            <v>51</v>
          </cell>
        </row>
        <row r="25059">
          <cell r="A25059">
            <v>2020</v>
          </cell>
          <cell r="B25059" t="str">
            <v>Tlaxcala</v>
          </cell>
          <cell r="F25059">
            <v>75</v>
          </cell>
        </row>
        <row r="25060">
          <cell r="A25060">
            <v>2020</v>
          </cell>
          <cell r="B25060" t="str">
            <v>Tlaxcala</v>
          </cell>
          <cell r="F25060">
            <v>36</v>
          </cell>
        </row>
        <row r="25061">
          <cell r="A25061">
            <v>2020</v>
          </cell>
          <cell r="B25061" t="str">
            <v>Tlaxcala</v>
          </cell>
          <cell r="F25061">
            <v>54</v>
          </cell>
        </row>
        <row r="25062">
          <cell r="A25062">
            <v>2020</v>
          </cell>
          <cell r="B25062" t="str">
            <v>Tlaxcala</v>
          </cell>
          <cell r="F25062">
            <v>25</v>
          </cell>
        </row>
        <row r="25063">
          <cell r="A25063">
            <v>2020</v>
          </cell>
          <cell r="B25063" t="str">
            <v>Tlaxcala</v>
          </cell>
          <cell r="F25063">
            <v>37</v>
          </cell>
        </row>
        <row r="25064">
          <cell r="A25064">
            <v>2020</v>
          </cell>
          <cell r="B25064" t="str">
            <v>Tlaxcala</v>
          </cell>
          <cell r="F25064">
            <v>17</v>
          </cell>
        </row>
        <row r="25065">
          <cell r="A25065">
            <v>2020</v>
          </cell>
          <cell r="B25065" t="str">
            <v>Tlaxcala</v>
          </cell>
          <cell r="F25065">
            <v>25</v>
          </cell>
        </row>
        <row r="25066">
          <cell r="A25066">
            <v>2020</v>
          </cell>
          <cell r="B25066" t="str">
            <v>Tlaxcala</v>
          </cell>
          <cell r="F25066">
            <v>10</v>
          </cell>
        </row>
        <row r="25067">
          <cell r="A25067">
            <v>2020</v>
          </cell>
          <cell r="B25067" t="str">
            <v>Tlaxcala</v>
          </cell>
          <cell r="F25067">
            <v>16</v>
          </cell>
        </row>
        <row r="25068">
          <cell r="A25068">
            <v>2020</v>
          </cell>
          <cell r="B25068" t="str">
            <v>Tlaxcala</v>
          </cell>
          <cell r="F25068">
            <v>6</v>
          </cell>
        </row>
        <row r="25069">
          <cell r="A25069">
            <v>2020</v>
          </cell>
          <cell r="B25069" t="str">
            <v>Tlaxcala</v>
          </cell>
          <cell r="F25069">
            <v>10</v>
          </cell>
        </row>
        <row r="25070">
          <cell r="A25070">
            <v>2020</v>
          </cell>
          <cell r="B25070" t="str">
            <v>Tlaxcala</v>
          </cell>
          <cell r="F25070">
            <v>4</v>
          </cell>
        </row>
        <row r="25071">
          <cell r="A25071">
            <v>2020</v>
          </cell>
          <cell r="B25071" t="str">
            <v>Tlaxcala</v>
          </cell>
          <cell r="F25071">
            <v>5</v>
          </cell>
        </row>
        <row r="25072">
          <cell r="A25072">
            <v>2020</v>
          </cell>
          <cell r="B25072" t="str">
            <v>Tlaxcala</v>
          </cell>
          <cell r="F25072">
            <v>2</v>
          </cell>
        </row>
        <row r="25073">
          <cell r="A25073">
            <v>2020</v>
          </cell>
          <cell r="B25073" t="str">
            <v>Tlaxcala</v>
          </cell>
          <cell r="F25073">
            <v>3</v>
          </cell>
        </row>
        <row r="25074">
          <cell r="A25074">
            <v>2020</v>
          </cell>
          <cell r="B25074" t="str">
            <v>Tlaxcala</v>
          </cell>
          <cell r="F25074">
            <v>1</v>
          </cell>
        </row>
        <row r="25075">
          <cell r="A25075">
            <v>2020</v>
          </cell>
          <cell r="B25075" t="str">
            <v>Tlaxcala</v>
          </cell>
          <cell r="F25075">
            <v>2</v>
          </cell>
        </row>
        <row r="25076">
          <cell r="A25076">
            <v>2020</v>
          </cell>
          <cell r="B25076" t="str">
            <v>Tlaxcala</v>
          </cell>
          <cell r="F25076">
            <v>1</v>
          </cell>
        </row>
        <row r="25077">
          <cell r="A25077">
            <v>2020</v>
          </cell>
          <cell r="B25077" t="str">
            <v>Tlaxcala</v>
          </cell>
          <cell r="F25077">
            <v>1</v>
          </cell>
        </row>
        <row r="25078">
          <cell r="A25078">
            <v>2020</v>
          </cell>
          <cell r="B25078" t="str">
            <v>Tlaxcala</v>
          </cell>
          <cell r="F25078">
            <v>0</v>
          </cell>
        </row>
        <row r="25079">
          <cell r="A25079">
            <v>2020</v>
          </cell>
          <cell r="B25079" t="str">
            <v>Tlaxcala</v>
          </cell>
          <cell r="F25079">
            <v>0</v>
          </cell>
        </row>
        <row r="25080">
          <cell r="A25080">
            <v>2020</v>
          </cell>
          <cell r="B25080" t="str">
            <v>Tlaxcala</v>
          </cell>
          <cell r="F25080">
            <v>0</v>
          </cell>
        </row>
        <row r="25081">
          <cell r="A25081">
            <v>2020</v>
          </cell>
          <cell r="B25081" t="str">
            <v>Tlaxcala</v>
          </cell>
          <cell r="F25081">
            <v>0</v>
          </cell>
        </row>
        <row r="25082">
          <cell r="A25082">
            <v>2021</v>
          </cell>
          <cell r="B25082" t="str">
            <v>Tlaxcala</v>
          </cell>
          <cell r="F25082">
            <v>12045</v>
          </cell>
        </row>
        <row r="25083">
          <cell r="A25083">
            <v>2021</v>
          </cell>
          <cell r="B25083" t="str">
            <v>Tlaxcala</v>
          </cell>
          <cell r="F25083">
            <v>11605</v>
          </cell>
        </row>
        <row r="25084">
          <cell r="A25084">
            <v>2021</v>
          </cell>
          <cell r="B25084" t="str">
            <v>Tlaxcala</v>
          </cell>
          <cell r="F25084">
            <v>12127</v>
          </cell>
        </row>
        <row r="25085">
          <cell r="A25085">
            <v>2021</v>
          </cell>
          <cell r="B25085" t="str">
            <v>Tlaxcala</v>
          </cell>
          <cell r="F25085">
            <v>11674</v>
          </cell>
        </row>
        <row r="25086">
          <cell r="A25086">
            <v>2021</v>
          </cell>
          <cell r="B25086" t="str">
            <v>Tlaxcala</v>
          </cell>
          <cell r="F25086">
            <v>12231</v>
          </cell>
        </row>
        <row r="25087">
          <cell r="A25087">
            <v>2021</v>
          </cell>
          <cell r="B25087" t="str">
            <v>Tlaxcala</v>
          </cell>
          <cell r="F25087">
            <v>11759</v>
          </cell>
        </row>
        <row r="25088">
          <cell r="A25088">
            <v>2021</v>
          </cell>
          <cell r="B25088" t="str">
            <v>Tlaxcala</v>
          </cell>
          <cell r="F25088">
            <v>12341</v>
          </cell>
        </row>
        <row r="25089">
          <cell r="A25089">
            <v>2021</v>
          </cell>
          <cell r="B25089" t="str">
            <v>Tlaxcala</v>
          </cell>
          <cell r="F25089">
            <v>11846</v>
          </cell>
        </row>
        <row r="25090">
          <cell r="A25090">
            <v>2021</v>
          </cell>
          <cell r="B25090" t="str">
            <v>Tlaxcala</v>
          </cell>
          <cell r="F25090">
            <v>12455</v>
          </cell>
        </row>
        <row r="25091">
          <cell r="A25091">
            <v>2021</v>
          </cell>
          <cell r="B25091" t="str">
            <v>Tlaxcala</v>
          </cell>
          <cell r="F25091">
            <v>11934</v>
          </cell>
        </row>
        <row r="25092">
          <cell r="A25092">
            <v>2021</v>
          </cell>
          <cell r="B25092" t="str">
            <v>Tlaxcala</v>
          </cell>
          <cell r="F25092">
            <v>12470</v>
          </cell>
        </row>
        <row r="25093">
          <cell r="A25093">
            <v>2021</v>
          </cell>
          <cell r="B25093" t="str">
            <v>Tlaxcala</v>
          </cell>
          <cell r="F25093">
            <v>11909</v>
          </cell>
        </row>
        <row r="25094">
          <cell r="A25094">
            <v>2021</v>
          </cell>
          <cell r="B25094" t="str">
            <v>Tlaxcala</v>
          </cell>
          <cell r="F25094">
            <v>12446</v>
          </cell>
        </row>
        <row r="25095">
          <cell r="A25095">
            <v>2021</v>
          </cell>
          <cell r="B25095" t="str">
            <v>Tlaxcala</v>
          </cell>
          <cell r="F25095">
            <v>11857</v>
          </cell>
        </row>
        <row r="25096">
          <cell r="A25096">
            <v>2021</v>
          </cell>
          <cell r="B25096" t="str">
            <v>Tlaxcala</v>
          </cell>
          <cell r="F25096">
            <v>12476</v>
          </cell>
        </row>
        <row r="25097">
          <cell r="A25097">
            <v>2021</v>
          </cell>
          <cell r="B25097" t="str">
            <v>Tlaxcala</v>
          </cell>
          <cell r="F25097">
            <v>11893</v>
          </cell>
        </row>
        <row r="25098">
          <cell r="A25098">
            <v>2021</v>
          </cell>
          <cell r="B25098" t="str">
            <v>Tlaxcala</v>
          </cell>
          <cell r="F25098">
            <v>12509</v>
          </cell>
        </row>
        <row r="25099">
          <cell r="A25099">
            <v>2021</v>
          </cell>
          <cell r="B25099" t="str">
            <v>Tlaxcala</v>
          </cell>
          <cell r="F25099">
            <v>11930</v>
          </cell>
        </row>
        <row r="25100">
          <cell r="A25100">
            <v>2021</v>
          </cell>
          <cell r="B25100" t="str">
            <v>Tlaxcala</v>
          </cell>
          <cell r="F25100">
            <v>12546</v>
          </cell>
        </row>
        <row r="25101">
          <cell r="A25101">
            <v>2021</v>
          </cell>
          <cell r="B25101" t="str">
            <v>Tlaxcala</v>
          </cell>
          <cell r="F25101">
            <v>11972</v>
          </cell>
        </row>
        <row r="25102">
          <cell r="A25102">
            <v>2021</v>
          </cell>
          <cell r="B25102" t="str">
            <v>Tlaxcala</v>
          </cell>
          <cell r="F25102">
            <v>12578</v>
          </cell>
        </row>
        <row r="25103">
          <cell r="A25103">
            <v>2021</v>
          </cell>
          <cell r="B25103" t="str">
            <v>Tlaxcala</v>
          </cell>
          <cell r="F25103">
            <v>12018</v>
          </cell>
        </row>
        <row r="25104">
          <cell r="A25104">
            <v>2021</v>
          </cell>
          <cell r="B25104" t="str">
            <v>Tlaxcala</v>
          </cell>
          <cell r="F25104">
            <v>12614</v>
          </cell>
        </row>
        <row r="25105">
          <cell r="A25105">
            <v>2021</v>
          </cell>
          <cell r="B25105" t="str">
            <v>Tlaxcala</v>
          </cell>
          <cell r="F25105">
            <v>12067</v>
          </cell>
        </row>
        <row r="25106">
          <cell r="A25106">
            <v>2021</v>
          </cell>
          <cell r="B25106" t="str">
            <v>Tlaxcala</v>
          </cell>
          <cell r="F25106">
            <v>12655</v>
          </cell>
        </row>
        <row r="25107">
          <cell r="A25107">
            <v>2021</v>
          </cell>
          <cell r="B25107" t="str">
            <v>Tlaxcala</v>
          </cell>
          <cell r="F25107">
            <v>12120</v>
          </cell>
        </row>
        <row r="25108">
          <cell r="A25108">
            <v>2021</v>
          </cell>
          <cell r="B25108" t="str">
            <v>Tlaxcala</v>
          </cell>
          <cell r="F25108">
            <v>12687</v>
          </cell>
        </row>
        <row r="25109">
          <cell r="A25109">
            <v>2021</v>
          </cell>
          <cell r="B25109" t="str">
            <v>Tlaxcala</v>
          </cell>
          <cell r="F25109">
            <v>12169</v>
          </cell>
        </row>
        <row r="25110">
          <cell r="A25110">
            <v>2021</v>
          </cell>
          <cell r="B25110" t="str">
            <v>Tlaxcala</v>
          </cell>
          <cell r="F25110">
            <v>12716</v>
          </cell>
        </row>
        <row r="25111">
          <cell r="A25111">
            <v>2021</v>
          </cell>
          <cell r="B25111" t="str">
            <v>Tlaxcala</v>
          </cell>
          <cell r="F25111">
            <v>12206</v>
          </cell>
        </row>
        <row r="25112">
          <cell r="A25112">
            <v>2021</v>
          </cell>
          <cell r="B25112" t="str">
            <v>Tlaxcala</v>
          </cell>
          <cell r="F25112">
            <v>12735</v>
          </cell>
        </row>
        <row r="25113">
          <cell r="A25113">
            <v>2021</v>
          </cell>
          <cell r="B25113" t="str">
            <v>Tlaxcala</v>
          </cell>
          <cell r="F25113">
            <v>12241</v>
          </cell>
        </row>
        <row r="25114">
          <cell r="A25114">
            <v>2021</v>
          </cell>
          <cell r="B25114" t="str">
            <v>Tlaxcala</v>
          </cell>
          <cell r="F25114">
            <v>12726</v>
          </cell>
        </row>
        <row r="25115">
          <cell r="A25115">
            <v>2021</v>
          </cell>
          <cell r="B25115" t="str">
            <v>Tlaxcala</v>
          </cell>
          <cell r="F25115">
            <v>12264</v>
          </cell>
        </row>
        <row r="25116">
          <cell r="A25116">
            <v>2021</v>
          </cell>
          <cell r="B25116" t="str">
            <v>Tlaxcala</v>
          </cell>
          <cell r="F25116">
            <v>12668</v>
          </cell>
        </row>
        <row r="25117">
          <cell r="A25117">
            <v>2021</v>
          </cell>
          <cell r="B25117" t="str">
            <v>Tlaxcala</v>
          </cell>
          <cell r="F25117">
            <v>12246</v>
          </cell>
        </row>
        <row r="25118">
          <cell r="A25118">
            <v>2021</v>
          </cell>
          <cell r="B25118" t="str">
            <v>Tlaxcala</v>
          </cell>
          <cell r="F25118">
            <v>12558</v>
          </cell>
        </row>
        <row r="25119">
          <cell r="A25119">
            <v>2021</v>
          </cell>
          <cell r="B25119" t="str">
            <v>Tlaxcala</v>
          </cell>
          <cell r="F25119">
            <v>12189</v>
          </cell>
        </row>
        <row r="25120">
          <cell r="A25120">
            <v>2021</v>
          </cell>
          <cell r="B25120" t="str">
            <v>Tlaxcala</v>
          </cell>
          <cell r="F25120">
            <v>12429</v>
          </cell>
        </row>
        <row r="25121">
          <cell r="A25121">
            <v>2021</v>
          </cell>
          <cell r="B25121" t="str">
            <v>Tlaxcala</v>
          </cell>
          <cell r="F25121">
            <v>12127</v>
          </cell>
        </row>
        <row r="25122">
          <cell r="A25122">
            <v>2021</v>
          </cell>
          <cell r="B25122" t="str">
            <v>Tlaxcala</v>
          </cell>
          <cell r="F25122">
            <v>12298</v>
          </cell>
        </row>
        <row r="25123">
          <cell r="A25123">
            <v>2021</v>
          </cell>
          <cell r="B25123" t="str">
            <v>Tlaxcala</v>
          </cell>
          <cell r="F25123">
            <v>12060</v>
          </cell>
        </row>
        <row r="25124">
          <cell r="A25124">
            <v>2021</v>
          </cell>
          <cell r="B25124" t="str">
            <v>Tlaxcala</v>
          </cell>
          <cell r="F25124">
            <v>12176</v>
          </cell>
        </row>
        <row r="25125">
          <cell r="A25125">
            <v>2021</v>
          </cell>
          <cell r="B25125" t="str">
            <v>Tlaxcala</v>
          </cell>
          <cell r="F25125">
            <v>11988</v>
          </cell>
        </row>
        <row r="25126">
          <cell r="A25126">
            <v>2021</v>
          </cell>
          <cell r="B25126" t="str">
            <v>Tlaxcala</v>
          </cell>
          <cell r="F25126">
            <v>12077</v>
          </cell>
        </row>
        <row r="25127">
          <cell r="A25127">
            <v>2021</v>
          </cell>
          <cell r="B25127" t="str">
            <v>Tlaxcala</v>
          </cell>
          <cell r="F25127">
            <v>11917</v>
          </cell>
        </row>
        <row r="25128">
          <cell r="A25128">
            <v>2021</v>
          </cell>
          <cell r="B25128" t="str">
            <v>Tlaxcala</v>
          </cell>
          <cell r="F25128">
            <v>11990</v>
          </cell>
        </row>
        <row r="25129">
          <cell r="A25129">
            <v>2021</v>
          </cell>
          <cell r="B25129" t="str">
            <v>Tlaxcala</v>
          </cell>
          <cell r="F25129">
            <v>11859</v>
          </cell>
        </row>
        <row r="25130">
          <cell r="A25130">
            <v>2021</v>
          </cell>
          <cell r="B25130" t="str">
            <v>Tlaxcala</v>
          </cell>
          <cell r="F25130">
            <v>11907</v>
          </cell>
        </row>
        <row r="25131">
          <cell r="A25131">
            <v>2021</v>
          </cell>
          <cell r="B25131" t="str">
            <v>Tlaxcala</v>
          </cell>
          <cell r="F25131">
            <v>11826</v>
          </cell>
        </row>
        <row r="25132">
          <cell r="A25132">
            <v>2021</v>
          </cell>
          <cell r="B25132" t="str">
            <v>Tlaxcala</v>
          </cell>
          <cell r="F25132">
            <v>11845</v>
          </cell>
        </row>
        <row r="25133">
          <cell r="A25133">
            <v>2021</v>
          </cell>
          <cell r="B25133" t="str">
            <v>Tlaxcala</v>
          </cell>
          <cell r="F25133">
            <v>11825</v>
          </cell>
        </row>
        <row r="25134">
          <cell r="A25134">
            <v>2021</v>
          </cell>
          <cell r="B25134" t="str">
            <v>Tlaxcala</v>
          </cell>
          <cell r="F25134">
            <v>11799</v>
          </cell>
        </row>
        <row r="25135">
          <cell r="A25135">
            <v>2021</v>
          </cell>
          <cell r="B25135" t="str">
            <v>Tlaxcala</v>
          </cell>
          <cell r="F25135">
            <v>11834</v>
          </cell>
        </row>
        <row r="25136">
          <cell r="A25136">
            <v>2021</v>
          </cell>
          <cell r="B25136" t="str">
            <v>Tlaxcala</v>
          </cell>
          <cell r="F25136">
            <v>11722</v>
          </cell>
        </row>
        <row r="25137">
          <cell r="A25137">
            <v>2021</v>
          </cell>
          <cell r="B25137" t="str">
            <v>Tlaxcala</v>
          </cell>
          <cell r="F25137">
            <v>11813</v>
          </cell>
        </row>
        <row r="25138">
          <cell r="A25138">
            <v>2021</v>
          </cell>
          <cell r="B25138" t="str">
            <v>Tlaxcala</v>
          </cell>
          <cell r="F25138">
            <v>11598</v>
          </cell>
        </row>
        <row r="25139">
          <cell r="A25139">
            <v>2021</v>
          </cell>
          <cell r="B25139" t="str">
            <v>Tlaxcala</v>
          </cell>
          <cell r="F25139">
            <v>11765</v>
          </cell>
        </row>
        <row r="25140">
          <cell r="A25140">
            <v>2021</v>
          </cell>
          <cell r="B25140" t="str">
            <v>Tlaxcala</v>
          </cell>
          <cell r="F25140">
            <v>11428</v>
          </cell>
        </row>
        <row r="25141">
          <cell r="A25141">
            <v>2021</v>
          </cell>
          <cell r="B25141" t="str">
            <v>Tlaxcala</v>
          </cell>
          <cell r="F25141">
            <v>11698</v>
          </cell>
        </row>
        <row r="25142">
          <cell r="A25142">
            <v>2021</v>
          </cell>
          <cell r="B25142" t="str">
            <v>Tlaxcala</v>
          </cell>
          <cell r="F25142">
            <v>11206</v>
          </cell>
        </row>
        <row r="25143">
          <cell r="A25143">
            <v>2021</v>
          </cell>
          <cell r="B25143" t="str">
            <v>Tlaxcala</v>
          </cell>
          <cell r="F25143">
            <v>11602</v>
          </cell>
        </row>
        <row r="25144">
          <cell r="A25144">
            <v>2021</v>
          </cell>
          <cell r="B25144" t="str">
            <v>Tlaxcala</v>
          </cell>
          <cell r="F25144">
            <v>10942</v>
          </cell>
        </row>
        <row r="25145">
          <cell r="A25145">
            <v>2021</v>
          </cell>
          <cell r="B25145" t="str">
            <v>Tlaxcala</v>
          </cell>
          <cell r="F25145">
            <v>11477</v>
          </cell>
        </row>
        <row r="25146">
          <cell r="A25146">
            <v>2021</v>
          </cell>
          <cell r="B25146" t="str">
            <v>Tlaxcala</v>
          </cell>
          <cell r="F25146">
            <v>10673</v>
          </cell>
        </row>
        <row r="25147">
          <cell r="A25147">
            <v>2021</v>
          </cell>
          <cell r="B25147" t="str">
            <v>Tlaxcala</v>
          </cell>
          <cell r="F25147">
            <v>11355</v>
          </cell>
        </row>
        <row r="25148">
          <cell r="A25148">
            <v>2021</v>
          </cell>
          <cell r="B25148" t="str">
            <v>Tlaxcala</v>
          </cell>
          <cell r="F25148">
            <v>10408</v>
          </cell>
        </row>
        <row r="25149">
          <cell r="A25149">
            <v>2021</v>
          </cell>
          <cell r="B25149" t="str">
            <v>Tlaxcala</v>
          </cell>
          <cell r="F25149">
            <v>11236</v>
          </cell>
        </row>
        <row r="25150">
          <cell r="A25150">
            <v>2021</v>
          </cell>
          <cell r="B25150" t="str">
            <v>Tlaxcala</v>
          </cell>
          <cell r="F25150">
            <v>10138</v>
          </cell>
        </row>
        <row r="25151">
          <cell r="A25151">
            <v>2021</v>
          </cell>
          <cell r="B25151" t="str">
            <v>Tlaxcala</v>
          </cell>
          <cell r="F25151">
            <v>11102</v>
          </cell>
        </row>
        <row r="25152">
          <cell r="A25152">
            <v>2021</v>
          </cell>
          <cell r="B25152" t="str">
            <v>Tlaxcala</v>
          </cell>
          <cell r="F25152">
            <v>9868</v>
          </cell>
        </row>
        <row r="25153">
          <cell r="A25153">
            <v>2021</v>
          </cell>
          <cell r="B25153" t="str">
            <v>Tlaxcala</v>
          </cell>
          <cell r="F25153">
            <v>10960</v>
          </cell>
        </row>
        <row r="25154">
          <cell r="A25154">
            <v>2021</v>
          </cell>
          <cell r="B25154" t="str">
            <v>Tlaxcala</v>
          </cell>
          <cell r="F25154">
            <v>9592</v>
          </cell>
        </row>
        <row r="25155">
          <cell r="A25155">
            <v>2021</v>
          </cell>
          <cell r="B25155" t="str">
            <v>Tlaxcala</v>
          </cell>
          <cell r="F25155">
            <v>10810</v>
          </cell>
        </row>
        <row r="25156">
          <cell r="A25156">
            <v>2021</v>
          </cell>
          <cell r="B25156" t="str">
            <v>Tlaxcala</v>
          </cell>
          <cell r="F25156">
            <v>9313</v>
          </cell>
        </row>
        <row r="25157">
          <cell r="A25157">
            <v>2021</v>
          </cell>
          <cell r="B25157" t="str">
            <v>Tlaxcala</v>
          </cell>
          <cell r="F25157">
            <v>10650</v>
          </cell>
        </row>
        <row r="25158">
          <cell r="A25158">
            <v>2021</v>
          </cell>
          <cell r="B25158" t="str">
            <v>Tlaxcala</v>
          </cell>
          <cell r="F25158">
            <v>9045</v>
          </cell>
        </row>
        <row r="25159">
          <cell r="A25159">
            <v>2021</v>
          </cell>
          <cell r="B25159" t="str">
            <v>Tlaxcala</v>
          </cell>
          <cell r="F25159">
            <v>10488</v>
          </cell>
        </row>
        <row r="25160">
          <cell r="A25160">
            <v>2021</v>
          </cell>
          <cell r="B25160" t="str">
            <v>Tlaxcala</v>
          </cell>
          <cell r="F25160">
            <v>8797</v>
          </cell>
        </row>
        <row r="25161">
          <cell r="A25161">
            <v>2021</v>
          </cell>
          <cell r="B25161" t="str">
            <v>Tlaxcala</v>
          </cell>
          <cell r="F25161">
            <v>10328</v>
          </cell>
        </row>
        <row r="25162">
          <cell r="A25162">
            <v>2021</v>
          </cell>
          <cell r="B25162" t="str">
            <v>Tlaxcala</v>
          </cell>
          <cell r="F25162">
            <v>8574</v>
          </cell>
        </row>
        <row r="25163">
          <cell r="A25163">
            <v>2021</v>
          </cell>
          <cell r="B25163" t="str">
            <v>Tlaxcala</v>
          </cell>
          <cell r="F25163">
            <v>10165</v>
          </cell>
        </row>
        <row r="25164">
          <cell r="A25164">
            <v>2021</v>
          </cell>
          <cell r="B25164" t="str">
            <v>Tlaxcala</v>
          </cell>
          <cell r="F25164">
            <v>8384</v>
          </cell>
        </row>
        <row r="25165">
          <cell r="A25165">
            <v>2021</v>
          </cell>
          <cell r="B25165" t="str">
            <v>Tlaxcala</v>
          </cell>
          <cell r="F25165">
            <v>10007</v>
          </cell>
        </row>
        <row r="25166">
          <cell r="A25166">
            <v>2021</v>
          </cell>
          <cell r="B25166" t="str">
            <v>Tlaxcala</v>
          </cell>
          <cell r="F25166">
            <v>8231</v>
          </cell>
        </row>
        <row r="25167">
          <cell r="A25167">
            <v>2021</v>
          </cell>
          <cell r="B25167" t="str">
            <v>Tlaxcala</v>
          </cell>
          <cell r="F25167">
            <v>9854</v>
          </cell>
        </row>
        <row r="25168">
          <cell r="A25168">
            <v>2021</v>
          </cell>
          <cell r="B25168" t="str">
            <v>Tlaxcala</v>
          </cell>
          <cell r="F25168">
            <v>8108</v>
          </cell>
        </row>
        <row r="25169">
          <cell r="A25169">
            <v>2021</v>
          </cell>
          <cell r="B25169" t="str">
            <v>Tlaxcala</v>
          </cell>
          <cell r="F25169">
            <v>9711</v>
          </cell>
        </row>
        <row r="25170">
          <cell r="A25170">
            <v>2021</v>
          </cell>
          <cell r="B25170" t="str">
            <v>Tlaxcala</v>
          </cell>
          <cell r="F25170">
            <v>8013</v>
          </cell>
        </row>
        <row r="25171">
          <cell r="A25171">
            <v>2021</v>
          </cell>
          <cell r="B25171" t="str">
            <v>Tlaxcala</v>
          </cell>
          <cell r="F25171">
            <v>9579</v>
          </cell>
        </row>
        <row r="25172">
          <cell r="A25172">
            <v>2021</v>
          </cell>
          <cell r="B25172" t="str">
            <v>Tlaxcala</v>
          </cell>
          <cell r="F25172">
            <v>7944</v>
          </cell>
        </row>
        <row r="25173">
          <cell r="A25173">
            <v>2021</v>
          </cell>
          <cell r="B25173" t="str">
            <v>Tlaxcala</v>
          </cell>
          <cell r="F25173">
            <v>9454</v>
          </cell>
        </row>
        <row r="25174">
          <cell r="A25174">
            <v>2021</v>
          </cell>
          <cell r="B25174" t="str">
            <v>Tlaxcala</v>
          </cell>
          <cell r="F25174">
            <v>7871</v>
          </cell>
        </row>
        <row r="25175">
          <cell r="A25175">
            <v>2021</v>
          </cell>
          <cell r="B25175" t="str">
            <v>Tlaxcala</v>
          </cell>
          <cell r="F25175">
            <v>9309</v>
          </cell>
        </row>
        <row r="25176">
          <cell r="A25176">
            <v>2021</v>
          </cell>
          <cell r="B25176" t="str">
            <v>Tlaxcala</v>
          </cell>
          <cell r="F25176">
            <v>7770</v>
          </cell>
        </row>
        <row r="25177">
          <cell r="A25177">
            <v>2021</v>
          </cell>
          <cell r="B25177" t="str">
            <v>Tlaxcala</v>
          </cell>
          <cell r="F25177">
            <v>9124</v>
          </cell>
        </row>
        <row r="25178">
          <cell r="A25178">
            <v>2021</v>
          </cell>
          <cell r="B25178" t="str">
            <v>Tlaxcala</v>
          </cell>
          <cell r="F25178">
            <v>7639</v>
          </cell>
        </row>
        <row r="25179">
          <cell r="A25179">
            <v>2021</v>
          </cell>
          <cell r="B25179" t="str">
            <v>Tlaxcala</v>
          </cell>
          <cell r="F25179">
            <v>8909</v>
          </cell>
        </row>
        <row r="25180">
          <cell r="A25180">
            <v>2021</v>
          </cell>
          <cell r="B25180" t="str">
            <v>Tlaxcala</v>
          </cell>
          <cell r="F25180">
            <v>7476</v>
          </cell>
        </row>
        <row r="25181">
          <cell r="A25181">
            <v>2021</v>
          </cell>
          <cell r="B25181" t="str">
            <v>Tlaxcala</v>
          </cell>
          <cell r="F25181">
            <v>8666</v>
          </cell>
        </row>
        <row r="25182">
          <cell r="A25182">
            <v>2021</v>
          </cell>
          <cell r="B25182" t="str">
            <v>Tlaxcala</v>
          </cell>
          <cell r="F25182">
            <v>7288</v>
          </cell>
        </row>
        <row r="25183">
          <cell r="A25183">
            <v>2021</v>
          </cell>
          <cell r="B25183" t="str">
            <v>Tlaxcala</v>
          </cell>
          <cell r="F25183">
            <v>8405</v>
          </cell>
        </row>
        <row r="25184">
          <cell r="A25184">
            <v>2021</v>
          </cell>
          <cell r="B25184" t="str">
            <v>Tlaxcala</v>
          </cell>
          <cell r="F25184">
            <v>7084</v>
          </cell>
        </row>
        <row r="25185">
          <cell r="A25185">
            <v>2021</v>
          </cell>
          <cell r="B25185" t="str">
            <v>Tlaxcala</v>
          </cell>
          <cell r="F25185">
            <v>8139</v>
          </cell>
        </row>
        <row r="25186">
          <cell r="A25186">
            <v>2021</v>
          </cell>
          <cell r="B25186" t="str">
            <v>Tlaxcala</v>
          </cell>
          <cell r="F25186">
            <v>6871</v>
          </cell>
        </row>
        <row r="25187">
          <cell r="A25187">
            <v>2021</v>
          </cell>
          <cell r="B25187" t="str">
            <v>Tlaxcala</v>
          </cell>
          <cell r="F25187">
            <v>7866</v>
          </cell>
        </row>
        <row r="25188">
          <cell r="A25188">
            <v>2021</v>
          </cell>
          <cell r="B25188" t="str">
            <v>Tlaxcala</v>
          </cell>
          <cell r="F25188">
            <v>6651</v>
          </cell>
        </row>
        <row r="25189">
          <cell r="A25189">
            <v>2021</v>
          </cell>
          <cell r="B25189" t="str">
            <v>Tlaxcala</v>
          </cell>
          <cell r="F25189">
            <v>7590</v>
          </cell>
        </row>
        <row r="25190">
          <cell r="A25190">
            <v>2021</v>
          </cell>
          <cell r="B25190" t="str">
            <v>Tlaxcala</v>
          </cell>
          <cell r="F25190">
            <v>6432</v>
          </cell>
        </row>
        <row r="25191">
          <cell r="A25191">
            <v>2021</v>
          </cell>
          <cell r="B25191" t="str">
            <v>Tlaxcala</v>
          </cell>
          <cell r="F25191">
            <v>7321</v>
          </cell>
        </row>
        <row r="25192">
          <cell r="A25192">
            <v>2021</v>
          </cell>
          <cell r="B25192" t="str">
            <v>Tlaxcala</v>
          </cell>
          <cell r="F25192">
            <v>6217</v>
          </cell>
        </row>
        <row r="25193">
          <cell r="A25193">
            <v>2021</v>
          </cell>
          <cell r="B25193" t="str">
            <v>Tlaxcala</v>
          </cell>
          <cell r="F25193">
            <v>7061</v>
          </cell>
        </row>
        <row r="25194">
          <cell r="A25194">
            <v>2021</v>
          </cell>
          <cell r="B25194" t="str">
            <v>Tlaxcala</v>
          </cell>
          <cell r="F25194">
            <v>6005</v>
          </cell>
        </row>
        <row r="25195">
          <cell r="A25195">
            <v>2021</v>
          </cell>
          <cell r="B25195" t="str">
            <v>Tlaxcala</v>
          </cell>
          <cell r="F25195">
            <v>6806</v>
          </cell>
        </row>
        <row r="25196">
          <cell r="A25196">
            <v>2021</v>
          </cell>
          <cell r="B25196" t="str">
            <v>Tlaxcala</v>
          </cell>
          <cell r="F25196">
            <v>5793</v>
          </cell>
        </row>
        <row r="25197">
          <cell r="A25197">
            <v>2021</v>
          </cell>
          <cell r="B25197" t="str">
            <v>Tlaxcala</v>
          </cell>
          <cell r="F25197">
            <v>6554</v>
          </cell>
        </row>
        <row r="25198">
          <cell r="A25198">
            <v>2021</v>
          </cell>
          <cell r="B25198" t="str">
            <v>Tlaxcala</v>
          </cell>
          <cell r="F25198">
            <v>5574</v>
          </cell>
        </row>
        <row r="25199">
          <cell r="A25199">
            <v>2021</v>
          </cell>
          <cell r="B25199" t="str">
            <v>Tlaxcala</v>
          </cell>
          <cell r="F25199">
            <v>6301</v>
          </cell>
        </row>
        <row r="25200">
          <cell r="A25200">
            <v>2021</v>
          </cell>
          <cell r="B25200" t="str">
            <v>Tlaxcala</v>
          </cell>
          <cell r="F25200">
            <v>5350</v>
          </cell>
        </row>
        <row r="25201">
          <cell r="A25201">
            <v>2021</v>
          </cell>
          <cell r="B25201" t="str">
            <v>Tlaxcala</v>
          </cell>
          <cell r="F25201">
            <v>6047</v>
          </cell>
        </row>
        <row r="25202">
          <cell r="A25202">
            <v>2021</v>
          </cell>
          <cell r="B25202" t="str">
            <v>Tlaxcala</v>
          </cell>
          <cell r="F25202">
            <v>5120</v>
          </cell>
        </row>
        <row r="25203">
          <cell r="A25203">
            <v>2021</v>
          </cell>
          <cell r="B25203" t="str">
            <v>Tlaxcala</v>
          </cell>
          <cell r="F25203">
            <v>5784</v>
          </cell>
        </row>
        <row r="25204">
          <cell r="A25204">
            <v>2021</v>
          </cell>
          <cell r="B25204" t="str">
            <v>Tlaxcala</v>
          </cell>
          <cell r="F25204">
            <v>4878</v>
          </cell>
        </row>
        <row r="25205">
          <cell r="A25205">
            <v>2021</v>
          </cell>
          <cell r="B25205" t="str">
            <v>Tlaxcala</v>
          </cell>
          <cell r="F25205">
            <v>5510</v>
          </cell>
        </row>
        <row r="25206">
          <cell r="A25206">
            <v>2021</v>
          </cell>
          <cell r="B25206" t="str">
            <v>Tlaxcala</v>
          </cell>
          <cell r="F25206">
            <v>4626</v>
          </cell>
        </row>
        <row r="25207">
          <cell r="A25207">
            <v>2021</v>
          </cell>
          <cell r="B25207" t="str">
            <v>Tlaxcala</v>
          </cell>
          <cell r="F25207">
            <v>5227</v>
          </cell>
        </row>
        <row r="25208">
          <cell r="A25208">
            <v>2021</v>
          </cell>
          <cell r="B25208" t="str">
            <v>Tlaxcala</v>
          </cell>
          <cell r="F25208">
            <v>4369</v>
          </cell>
        </row>
        <row r="25209">
          <cell r="A25209">
            <v>2021</v>
          </cell>
          <cell r="B25209" t="str">
            <v>Tlaxcala</v>
          </cell>
          <cell r="F25209">
            <v>4939</v>
          </cell>
        </row>
        <row r="25210">
          <cell r="A25210">
            <v>2021</v>
          </cell>
          <cell r="B25210" t="str">
            <v>Tlaxcala</v>
          </cell>
          <cell r="F25210">
            <v>4107</v>
          </cell>
        </row>
        <row r="25211">
          <cell r="A25211">
            <v>2021</v>
          </cell>
          <cell r="B25211" t="str">
            <v>Tlaxcala</v>
          </cell>
          <cell r="F25211">
            <v>4648</v>
          </cell>
        </row>
        <row r="25212">
          <cell r="A25212">
            <v>2021</v>
          </cell>
          <cell r="B25212" t="str">
            <v>Tlaxcala</v>
          </cell>
          <cell r="F25212">
            <v>3846</v>
          </cell>
        </row>
        <row r="25213">
          <cell r="A25213">
            <v>2021</v>
          </cell>
          <cell r="B25213" t="str">
            <v>Tlaxcala</v>
          </cell>
          <cell r="F25213">
            <v>4362</v>
          </cell>
        </row>
        <row r="25214">
          <cell r="A25214">
            <v>2021</v>
          </cell>
          <cell r="B25214" t="str">
            <v>Tlaxcala</v>
          </cell>
          <cell r="F25214">
            <v>3588</v>
          </cell>
        </row>
        <row r="25215">
          <cell r="A25215">
            <v>2021</v>
          </cell>
          <cell r="B25215" t="str">
            <v>Tlaxcala</v>
          </cell>
          <cell r="F25215">
            <v>4084</v>
          </cell>
        </row>
        <row r="25216">
          <cell r="A25216">
            <v>2021</v>
          </cell>
          <cell r="B25216" t="str">
            <v>Tlaxcala</v>
          </cell>
          <cell r="F25216">
            <v>3336</v>
          </cell>
        </row>
        <row r="25217">
          <cell r="A25217">
            <v>2021</v>
          </cell>
          <cell r="B25217" t="str">
            <v>Tlaxcala</v>
          </cell>
          <cell r="F25217">
            <v>3814</v>
          </cell>
        </row>
        <row r="25218">
          <cell r="A25218">
            <v>2021</v>
          </cell>
          <cell r="B25218" t="str">
            <v>Tlaxcala</v>
          </cell>
          <cell r="F25218">
            <v>3094</v>
          </cell>
        </row>
        <row r="25219">
          <cell r="A25219">
            <v>2021</v>
          </cell>
          <cell r="B25219" t="str">
            <v>Tlaxcala</v>
          </cell>
          <cell r="F25219">
            <v>3553</v>
          </cell>
        </row>
        <row r="25220">
          <cell r="A25220">
            <v>2021</v>
          </cell>
          <cell r="B25220" t="str">
            <v>Tlaxcala</v>
          </cell>
          <cell r="F25220">
            <v>2865</v>
          </cell>
        </row>
        <row r="25221">
          <cell r="A25221">
            <v>2021</v>
          </cell>
          <cell r="B25221" t="str">
            <v>Tlaxcala</v>
          </cell>
          <cell r="F25221">
            <v>3300</v>
          </cell>
        </row>
        <row r="25222">
          <cell r="A25222">
            <v>2021</v>
          </cell>
          <cell r="B25222" t="str">
            <v>Tlaxcala</v>
          </cell>
          <cell r="F25222">
            <v>2639</v>
          </cell>
        </row>
        <row r="25223">
          <cell r="A25223">
            <v>2021</v>
          </cell>
          <cell r="B25223" t="str">
            <v>Tlaxcala</v>
          </cell>
          <cell r="F25223">
            <v>3058</v>
          </cell>
        </row>
        <row r="25224">
          <cell r="A25224">
            <v>2021</v>
          </cell>
          <cell r="B25224" t="str">
            <v>Tlaxcala</v>
          </cell>
          <cell r="F25224">
            <v>2443</v>
          </cell>
        </row>
        <row r="25225">
          <cell r="A25225">
            <v>2021</v>
          </cell>
          <cell r="B25225" t="str">
            <v>Tlaxcala</v>
          </cell>
          <cell r="F25225">
            <v>2850</v>
          </cell>
        </row>
        <row r="25226">
          <cell r="A25226">
            <v>2021</v>
          </cell>
          <cell r="B25226" t="str">
            <v>Tlaxcala</v>
          </cell>
          <cell r="F25226">
            <v>2268</v>
          </cell>
        </row>
        <row r="25227">
          <cell r="A25227">
            <v>2021</v>
          </cell>
          <cell r="B25227" t="str">
            <v>Tlaxcala</v>
          </cell>
          <cell r="F25227">
            <v>2661</v>
          </cell>
        </row>
        <row r="25228">
          <cell r="A25228">
            <v>2021</v>
          </cell>
          <cell r="B25228" t="str">
            <v>Tlaxcala</v>
          </cell>
          <cell r="F25228">
            <v>2097</v>
          </cell>
        </row>
        <row r="25229">
          <cell r="A25229">
            <v>2021</v>
          </cell>
          <cell r="B25229" t="str">
            <v>Tlaxcala</v>
          </cell>
          <cell r="F25229">
            <v>2474</v>
          </cell>
        </row>
        <row r="25230">
          <cell r="A25230">
            <v>2021</v>
          </cell>
          <cell r="B25230" t="str">
            <v>Tlaxcala</v>
          </cell>
          <cell r="F25230">
            <v>1939</v>
          </cell>
        </row>
        <row r="25231">
          <cell r="A25231">
            <v>2021</v>
          </cell>
          <cell r="B25231" t="str">
            <v>Tlaxcala</v>
          </cell>
          <cell r="F25231">
            <v>2297</v>
          </cell>
        </row>
        <row r="25232">
          <cell r="A25232">
            <v>2021</v>
          </cell>
          <cell r="B25232" t="str">
            <v>Tlaxcala</v>
          </cell>
          <cell r="F25232">
            <v>1791</v>
          </cell>
        </row>
        <row r="25233">
          <cell r="A25233">
            <v>2021</v>
          </cell>
          <cell r="B25233" t="str">
            <v>Tlaxcala</v>
          </cell>
          <cell r="F25233">
            <v>2132</v>
          </cell>
        </row>
        <row r="25234">
          <cell r="A25234">
            <v>2021</v>
          </cell>
          <cell r="B25234" t="str">
            <v>Tlaxcala</v>
          </cell>
          <cell r="F25234">
            <v>1652</v>
          </cell>
        </row>
        <row r="25235">
          <cell r="A25235">
            <v>2021</v>
          </cell>
          <cell r="B25235" t="str">
            <v>Tlaxcala</v>
          </cell>
          <cell r="F25235">
            <v>1976</v>
          </cell>
        </row>
        <row r="25236">
          <cell r="A25236">
            <v>2021</v>
          </cell>
          <cell r="B25236" t="str">
            <v>Tlaxcala</v>
          </cell>
          <cell r="F25236">
            <v>1519</v>
          </cell>
        </row>
        <row r="25237">
          <cell r="A25237">
            <v>2021</v>
          </cell>
          <cell r="B25237" t="str">
            <v>Tlaxcala</v>
          </cell>
          <cell r="F25237">
            <v>1827</v>
          </cell>
        </row>
        <row r="25238">
          <cell r="A25238">
            <v>2021</v>
          </cell>
          <cell r="B25238" t="str">
            <v>Tlaxcala</v>
          </cell>
          <cell r="F25238">
            <v>1393</v>
          </cell>
        </row>
        <row r="25239">
          <cell r="A25239">
            <v>2021</v>
          </cell>
          <cell r="B25239" t="str">
            <v>Tlaxcala</v>
          </cell>
          <cell r="F25239">
            <v>1690</v>
          </cell>
        </row>
        <row r="25240">
          <cell r="A25240">
            <v>2021</v>
          </cell>
          <cell r="B25240" t="str">
            <v>Tlaxcala</v>
          </cell>
          <cell r="F25240">
            <v>1280</v>
          </cell>
        </row>
        <row r="25241">
          <cell r="A25241">
            <v>2021</v>
          </cell>
          <cell r="B25241" t="str">
            <v>Tlaxcala</v>
          </cell>
          <cell r="F25241">
            <v>1564</v>
          </cell>
        </row>
        <row r="25242">
          <cell r="A25242">
            <v>2021</v>
          </cell>
          <cell r="B25242" t="str">
            <v>Tlaxcala</v>
          </cell>
          <cell r="F25242">
            <v>1172</v>
          </cell>
        </row>
        <row r="25243">
          <cell r="A25243">
            <v>2021</v>
          </cell>
          <cell r="B25243" t="str">
            <v>Tlaxcala</v>
          </cell>
          <cell r="F25243">
            <v>1444</v>
          </cell>
        </row>
        <row r="25244">
          <cell r="A25244">
            <v>2021</v>
          </cell>
          <cell r="B25244" t="str">
            <v>Tlaxcala</v>
          </cell>
          <cell r="F25244">
            <v>1065</v>
          </cell>
        </row>
        <row r="25245">
          <cell r="A25245">
            <v>2021</v>
          </cell>
          <cell r="B25245" t="str">
            <v>Tlaxcala</v>
          </cell>
          <cell r="F25245">
            <v>1324</v>
          </cell>
        </row>
        <row r="25246">
          <cell r="A25246">
            <v>2021</v>
          </cell>
          <cell r="B25246" t="str">
            <v>Tlaxcala</v>
          </cell>
          <cell r="F25246">
            <v>962</v>
          </cell>
        </row>
        <row r="25247">
          <cell r="A25247">
            <v>2021</v>
          </cell>
          <cell r="B25247" t="str">
            <v>Tlaxcala</v>
          </cell>
          <cell r="F25247">
            <v>1211</v>
          </cell>
        </row>
        <row r="25248">
          <cell r="A25248">
            <v>2021</v>
          </cell>
          <cell r="B25248" t="str">
            <v>Tlaxcala</v>
          </cell>
          <cell r="F25248">
            <v>865</v>
          </cell>
        </row>
        <row r="25249">
          <cell r="A25249">
            <v>2021</v>
          </cell>
          <cell r="B25249" t="str">
            <v>Tlaxcala</v>
          </cell>
          <cell r="F25249">
            <v>1104</v>
          </cell>
        </row>
        <row r="25250">
          <cell r="A25250">
            <v>2021</v>
          </cell>
          <cell r="B25250" t="str">
            <v>Tlaxcala</v>
          </cell>
          <cell r="F25250">
            <v>775</v>
          </cell>
        </row>
        <row r="25251">
          <cell r="A25251">
            <v>2021</v>
          </cell>
          <cell r="B25251" t="str">
            <v>Tlaxcala</v>
          </cell>
          <cell r="F25251">
            <v>1001</v>
          </cell>
        </row>
        <row r="25252">
          <cell r="A25252">
            <v>2021</v>
          </cell>
          <cell r="B25252" t="str">
            <v>Tlaxcala</v>
          </cell>
          <cell r="F25252">
            <v>690</v>
          </cell>
        </row>
        <row r="25253">
          <cell r="A25253">
            <v>2021</v>
          </cell>
          <cell r="B25253" t="str">
            <v>Tlaxcala</v>
          </cell>
          <cell r="F25253">
            <v>903</v>
          </cell>
        </row>
        <row r="25254">
          <cell r="A25254">
            <v>2021</v>
          </cell>
          <cell r="B25254" t="str">
            <v>Tlaxcala</v>
          </cell>
          <cell r="F25254">
            <v>611</v>
          </cell>
        </row>
        <row r="25255">
          <cell r="A25255">
            <v>2021</v>
          </cell>
          <cell r="B25255" t="str">
            <v>Tlaxcala</v>
          </cell>
          <cell r="F25255">
            <v>809</v>
          </cell>
        </row>
        <row r="25256">
          <cell r="A25256">
            <v>2021</v>
          </cell>
          <cell r="B25256" t="str">
            <v>Tlaxcala</v>
          </cell>
          <cell r="F25256">
            <v>537</v>
          </cell>
        </row>
        <row r="25257">
          <cell r="A25257">
            <v>2021</v>
          </cell>
          <cell r="B25257" t="str">
            <v>Tlaxcala</v>
          </cell>
          <cell r="F25257">
            <v>722</v>
          </cell>
        </row>
        <row r="25258">
          <cell r="A25258">
            <v>2021</v>
          </cell>
          <cell r="B25258" t="str">
            <v>Tlaxcala</v>
          </cell>
          <cell r="F25258">
            <v>471</v>
          </cell>
        </row>
        <row r="25259">
          <cell r="A25259">
            <v>2021</v>
          </cell>
          <cell r="B25259" t="str">
            <v>Tlaxcala</v>
          </cell>
          <cell r="F25259">
            <v>639</v>
          </cell>
        </row>
        <row r="25260">
          <cell r="A25260">
            <v>2021</v>
          </cell>
          <cell r="B25260" t="str">
            <v>Tlaxcala</v>
          </cell>
          <cell r="F25260">
            <v>408</v>
          </cell>
        </row>
        <row r="25261">
          <cell r="A25261">
            <v>2021</v>
          </cell>
          <cell r="B25261" t="str">
            <v>Tlaxcala</v>
          </cell>
          <cell r="F25261">
            <v>558</v>
          </cell>
        </row>
        <row r="25262">
          <cell r="A25262">
            <v>2021</v>
          </cell>
          <cell r="B25262" t="str">
            <v>Tlaxcala</v>
          </cell>
          <cell r="F25262">
            <v>349</v>
          </cell>
        </row>
        <row r="25263">
          <cell r="A25263">
            <v>2021</v>
          </cell>
          <cell r="B25263" t="str">
            <v>Tlaxcala</v>
          </cell>
          <cell r="F25263">
            <v>481</v>
          </cell>
        </row>
        <row r="25264">
          <cell r="A25264">
            <v>2021</v>
          </cell>
          <cell r="B25264" t="str">
            <v>Tlaxcala</v>
          </cell>
          <cell r="F25264">
            <v>294</v>
          </cell>
        </row>
        <row r="25265">
          <cell r="A25265">
            <v>2021</v>
          </cell>
          <cell r="B25265" t="str">
            <v>Tlaxcala</v>
          </cell>
          <cell r="F25265">
            <v>408</v>
          </cell>
        </row>
        <row r="25266">
          <cell r="A25266">
            <v>2021</v>
          </cell>
          <cell r="B25266" t="str">
            <v>Tlaxcala</v>
          </cell>
          <cell r="F25266">
            <v>243</v>
          </cell>
        </row>
        <row r="25267">
          <cell r="A25267">
            <v>2021</v>
          </cell>
          <cell r="B25267" t="str">
            <v>Tlaxcala</v>
          </cell>
          <cell r="F25267">
            <v>340</v>
          </cell>
        </row>
        <row r="25268">
          <cell r="A25268">
            <v>2021</v>
          </cell>
          <cell r="B25268" t="str">
            <v>Tlaxcala</v>
          </cell>
          <cell r="F25268">
            <v>198</v>
          </cell>
        </row>
        <row r="25269">
          <cell r="A25269">
            <v>2021</v>
          </cell>
          <cell r="B25269" t="str">
            <v>Tlaxcala</v>
          </cell>
          <cell r="F25269">
            <v>279</v>
          </cell>
        </row>
        <row r="25270">
          <cell r="A25270">
            <v>2021</v>
          </cell>
          <cell r="B25270" t="str">
            <v>Tlaxcala</v>
          </cell>
          <cell r="F25270">
            <v>158</v>
          </cell>
        </row>
        <row r="25271">
          <cell r="A25271">
            <v>2021</v>
          </cell>
          <cell r="B25271" t="str">
            <v>Tlaxcala</v>
          </cell>
          <cell r="F25271">
            <v>225</v>
          </cell>
        </row>
        <row r="25272">
          <cell r="A25272">
            <v>2021</v>
          </cell>
          <cell r="B25272" t="str">
            <v>Tlaxcala</v>
          </cell>
          <cell r="F25272">
            <v>124</v>
          </cell>
        </row>
        <row r="25273">
          <cell r="A25273">
            <v>2021</v>
          </cell>
          <cell r="B25273" t="str">
            <v>Tlaxcala</v>
          </cell>
          <cell r="F25273">
            <v>178</v>
          </cell>
        </row>
        <row r="25274">
          <cell r="A25274">
            <v>2021</v>
          </cell>
          <cell r="B25274" t="str">
            <v>Tlaxcala</v>
          </cell>
          <cell r="F25274">
            <v>96</v>
          </cell>
        </row>
        <row r="25275">
          <cell r="A25275">
            <v>2021</v>
          </cell>
          <cell r="B25275" t="str">
            <v>Tlaxcala</v>
          </cell>
          <cell r="F25275">
            <v>138</v>
          </cell>
        </row>
        <row r="25276">
          <cell r="A25276">
            <v>2021</v>
          </cell>
          <cell r="B25276" t="str">
            <v>Tlaxcala</v>
          </cell>
          <cell r="F25276">
            <v>72</v>
          </cell>
        </row>
        <row r="25277">
          <cell r="A25277">
            <v>2021</v>
          </cell>
          <cell r="B25277" t="str">
            <v>Tlaxcala</v>
          </cell>
          <cell r="F25277">
            <v>104</v>
          </cell>
        </row>
        <row r="25278">
          <cell r="A25278">
            <v>2021</v>
          </cell>
          <cell r="B25278" t="str">
            <v>Tlaxcala</v>
          </cell>
          <cell r="F25278">
            <v>53</v>
          </cell>
        </row>
        <row r="25279">
          <cell r="A25279">
            <v>2021</v>
          </cell>
          <cell r="B25279" t="str">
            <v>Tlaxcala</v>
          </cell>
          <cell r="F25279">
            <v>77</v>
          </cell>
        </row>
        <row r="25280">
          <cell r="A25280">
            <v>2021</v>
          </cell>
          <cell r="B25280" t="str">
            <v>Tlaxcala</v>
          </cell>
          <cell r="F25280">
            <v>37</v>
          </cell>
        </row>
        <row r="25281">
          <cell r="A25281">
            <v>2021</v>
          </cell>
          <cell r="B25281" t="str">
            <v>Tlaxcala</v>
          </cell>
          <cell r="F25281">
            <v>55</v>
          </cell>
        </row>
        <row r="25282">
          <cell r="A25282">
            <v>2021</v>
          </cell>
          <cell r="B25282" t="str">
            <v>Tlaxcala</v>
          </cell>
          <cell r="F25282">
            <v>25</v>
          </cell>
        </row>
        <row r="25283">
          <cell r="A25283">
            <v>2021</v>
          </cell>
          <cell r="B25283" t="str">
            <v>Tlaxcala</v>
          </cell>
          <cell r="F25283">
            <v>38</v>
          </cell>
        </row>
        <row r="25284">
          <cell r="A25284">
            <v>2021</v>
          </cell>
          <cell r="B25284" t="str">
            <v>Tlaxcala</v>
          </cell>
          <cell r="F25284">
            <v>17</v>
          </cell>
        </row>
        <row r="25285">
          <cell r="A25285">
            <v>2021</v>
          </cell>
          <cell r="B25285" t="str">
            <v>Tlaxcala</v>
          </cell>
          <cell r="F25285">
            <v>26</v>
          </cell>
        </row>
        <row r="25286">
          <cell r="A25286">
            <v>2021</v>
          </cell>
          <cell r="B25286" t="str">
            <v>Tlaxcala</v>
          </cell>
          <cell r="F25286">
            <v>11</v>
          </cell>
        </row>
        <row r="25287">
          <cell r="A25287">
            <v>2021</v>
          </cell>
          <cell r="B25287" t="str">
            <v>Tlaxcala</v>
          </cell>
          <cell r="F25287">
            <v>16</v>
          </cell>
        </row>
        <row r="25288">
          <cell r="A25288">
            <v>2021</v>
          </cell>
          <cell r="B25288" t="str">
            <v>Tlaxcala</v>
          </cell>
          <cell r="F25288">
            <v>6</v>
          </cell>
        </row>
        <row r="25289">
          <cell r="A25289">
            <v>2021</v>
          </cell>
          <cell r="B25289" t="str">
            <v>Tlaxcala</v>
          </cell>
          <cell r="F25289">
            <v>10</v>
          </cell>
        </row>
        <row r="25290">
          <cell r="A25290">
            <v>2021</v>
          </cell>
          <cell r="B25290" t="str">
            <v>Tlaxcala</v>
          </cell>
          <cell r="F25290">
            <v>4</v>
          </cell>
        </row>
        <row r="25291">
          <cell r="A25291">
            <v>2021</v>
          </cell>
          <cell r="B25291" t="str">
            <v>Tlaxcala</v>
          </cell>
          <cell r="F25291">
            <v>6</v>
          </cell>
        </row>
        <row r="25292">
          <cell r="A25292">
            <v>2021</v>
          </cell>
          <cell r="B25292" t="str">
            <v>Tlaxcala</v>
          </cell>
          <cell r="F25292">
            <v>2</v>
          </cell>
        </row>
        <row r="25293">
          <cell r="A25293">
            <v>2021</v>
          </cell>
          <cell r="B25293" t="str">
            <v>Tlaxcala</v>
          </cell>
          <cell r="F25293">
            <v>3</v>
          </cell>
        </row>
        <row r="25294">
          <cell r="A25294">
            <v>2021</v>
          </cell>
          <cell r="B25294" t="str">
            <v>Tlaxcala</v>
          </cell>
          <cell r="F25294">
            <v>1</v>
          </cell>
        </row>
        <row r="25295">
          <cell r="A25295">
            <v>2021</v>
          </cell>
          <cell r="B25295" t="str">
            <v>Tlaxcala</v>
          </cell>
          <cell r="F25295">
            <v>2</v>
          </cell>
        </row>
        <row r="25296">
          <cell r="A25296">
            <v>2021</v>
          </cell>
          <cell r="B25296" t="str">
            <v>Tlaxcala</v>
          </cell>
          <cell r="F25296">
            <v>1</v>
          </cell>
        </row>
        <row r="25297">
          <cell r="A25297">
            <v>2021</v>
          </cell>
          <cell r="B25297" t="str">
            <v>Tlaxcala</v>
          </cell>
          <cell r="F25297">
            <v>1</v>
          </cell>
        </row>
        <row r="25298">
          <cell r="A25298">
            <v>2021</v>
          </cell>
          <cell r="B25298" t="str">
            <v>Tlaxcala</v>
          </cell>
          <cell r="F25298">
            <v>0</v>
          </cell>
        </row>
        <row r="25299">
          <cell r="A25299">
            <v>2021</v>
          </cell>
          <cell r="B25299" t="str">
            <v>Tlaxcala</v>
          </cell>
          <cell r="F25299">
            <v>0</v>
          </cell>
        </row>
        <row r="25300">
          <cell r="A25300">
            <v>2021</v>
          </cell>
          <cell r="B25300" t="str">
            <v>Tlaxcala</v>
          </cell>
          <cell r="F25300">
            <v>0</v>
          </cell>
        </row>
        <row r="25301">
          <cell r="A25301">
            <v>2021</v>
          </cell>
          <cell r="B25301" t="str">
            <v>Tlaxcala</v>
          </cell>
          <cell r="F25301">
            <v>0</v>
          </cell>
        </row>
        <row r="25302">
          <cell r="A25302">
            <v>2022</v>
          </cell>
          <cell r="B25302" t="str">
            <v>Tlaxcala</v>
          </cell>
          <cell r="F25302">
            <v>11958</v>
          </cell>
        </row>
        <row r="25303">
          <cell r="A25303">
            <v>2022</v>
          </cell>
          <cell r="B25303" t="str">
            <v>Tlaxcala</v>
          </cell>
          <cell r="F25303">
            <v>11521</v>
          </cell>
        </row>
        <row r="25304">
          <cell r="A25304">
            <v>2022</v>
          </cell>
          <cell r="B25304" t="str">
            <v>Tlaxcala</v>
          </cell>
          <cell r="F25304">
            <v>12040</v>
          </cell>
        </row>
        <row r="25305">
          <cell r="A25305">
            <v>2022</v>
          </cell>
          <cell r="B25305" t="str">
            <v>Tlaxcala</v>
          </cell>
          <cell r="F25305">
            <v>11591</v>
          </cell>
        </row>
        <row r="25306">
          <cell r="A25306">
            <v>2022</v>
          </cell>
          <cell r="B25306" t="str">
            <v>Tlaxcala</v>
          </cell>
          <cell r="F25306">
            <v>12142</v>
          </cell>
        </row>
        <row r="25307">
          <cell r="A25307">
            <v>2022</v>
          </cell>
          <cell r="B25307" t="str">
            <v>Tlaxcala</v>
          </cell>
          <cell r="F25307">
            <v>11674</v>
          </cell>
        </row>
        <row r="25308">
          <cell r="A25308">
            <v>2022</v>
          </cell>
          <cell r="B25308" t="str">
            <v>Tlaxcala</v>
          </cell>
          <cell r="F25308">
            <v>12250</v>
          </cell>
        </row>
        <row r="25309">
          <cell r="A25309">
            <v>2022</v>
          </cell>
          <cell r="B25309" t="str">
            <v>Tlaxcala</v>
          </cell>
          <cell r="F25309">
            <v>11759</v>
          </cell>
        </row>
        <row r="25310">
          <cell r="A25310">
            <v>2022</v>
          </cell>
          <cell r="B25310" t="str">
            <v>Tlaxcala</v>
          </cell>
          <cell r="F25310">
            <v>12362</v>
          </cell>
        </row>
        <row r="25311">
          <cell r="A25311">
            <v>2022</v>
          </cell>
          <cell r="B25311" t="str">
            <v>Tlaxcala</v>
          </cell>
          <cell r="F25311">
            <v>11845</v>
          </cell>
        </row>
        <row r="25312">
          <cell r="A25312">
            <v>2022</v>
          </cell>
          <cell r="B25312" t="str">
            <v>Tlaxcala</v>
          </cell>
          <cell r="F25312">
            <v>12472</v>
          </cell>
        </row>
        <row r="25313">
          <cell r="A25313">
            <v>2022</v>
          </cell>
          <cell r="B25313" t="str">
            <v>Tlaxcala</v>
          </cell>
          <cell r="F25313">
            <v>11935</v>
          </cell>
        </row>
        <row r="25314">
          <cell r="A25314">
            <v>2022</v>
          </cell>
          <cell r="B25314" t="str">
            <v>Tlaxcala</v>
          </cell>
          <cell r="F25314">
            <v>12483</v>
          </cell>
        </row>
        <row r="25315">
          <cell r="A25315">
            <v>2022</v>
          </cell>
          <cell r="B25315" t="str">
            <v>Tlaxcala</v>
          </cell>
          <cell r="F25315">
            <v>11914</v>
          </cell>
        </row>
        <row r="25316">
          <cell r="A25316">
            <v>2022</v>
          </cell>
          <cell r="B25316" t="str">
            <v>Tlaxcala</v>
          </cell>
          <cell r="F25316">
            <v>12459</v>
          </cell>
        </row>
        <row r="25317">
          <cell r="A25317">
            <v>2022</v>
          </cell>
          <cell r="B25317" t="str">
            <v>Tlaxcala</v>
          </cell>
          <cell r="F25317">
            <v>11865</v>
          </cell>
        </row>
        <row r="25318">
          <cell r="A25318">
            <v>2022</v>
          </cell>
          <cell r="B25318" t="str">
            <v>Tlaxcala</v>
          </cell>
          <cell r="F25318">
            <v>12491</v>
          </cell>
        </row>
        <row r="25319">
          <cell r="A25319">
            <v>2022</v>
          </cell>
          <cell r="B25319" t="str">
            <v>Tlaxcala</v>
          </cell>
          <cell r="F25319">
            <v>11902</v>
          </cell>
        </row>
        <row r="25320">
          <cell r="A25320">
            <v>2022</v>
          </cell>
          <cell r="B25320" t="str">
            <v>Tlaxcala</v>
          </cell>
          <cell r="F25320">
            <v>12525</v>
          </cell>
        </row>
        <row r="25321">
          <cell r="A25321">
            <v>2022</v>
          </cell>
          <cell r="B25321" t="str">
            <v>Tlaxcala</v>
          </cell>
          <cell r="F25321">
            <v>11942</v>
          </cell>
        </row>
        <row r="25322">
          <cell r="A25322">
            <v>2022</v>
          </cell>
          <cell r="B25322" t="str">
            <v>Tlaxcala</v>
          </cell>
          <cell r="F25322">
            <v>12557</v>
          </cell>
        </row>
        <row r="25323">
          <cell r="A25323">
            <v>2022</v>
          </cell>
          <cell r="B25323" t="str">
            <v>Tlaxcala</v>
          </cell>
          <cell r="F25323">
            <v>11983</v>
          </cell>
        </row>
        <row r="25324">
          <cell r="A25324">
            <v>2022</v>
          </cell>
          <cell r="B25324" t="str">
            <v>Tlaxcala</v>
          </cell>
          <cell r="F25324">
            <v>12582</v>
          </cell>
        </row>
        <row r="25325">
          <cell r="A25325">
            <v>2022</v>
          </cell>
          <cell r="B25325" t="str">
            <v>Tlaxcala</v>
          </cell>
          <cell r="F25325">
            <v>12028</v>
          </cell>
        </row>
        <row r="25326">
          <cell r="A25326">
            <v>2022</v>
          </cell>
          <cell r="B25326" t="str">
            <v>Tlaxcala</v>
          </cell>
          <cell r="F25326">
            <v>12618</v>
          </cell>
        </row>
        <row r="25327">
          <cell r="A25327">
            <v>2022</v>
          </cell>
          <cell r="B25327" t="str">
            <v>Tlaxcala</v>
          </cell>
          <cell r="F25327">
            <v>12076</v>
          </cell>
        </row>
        <row r="25328">
          <cell r="A25328">
            <v>2022</v>
          </cell>
          <cell r="B25328" t="str">
            <v>Tlaxcala</v>
          </cell>
          <cell r="F25328">
            <v>12656</v>
          </cell>
        </row>
        <row r="25329">
          <cell r="A25329">
            <v>2022</v>
          </cell>
          <cell r="B25329" t="str">
            <v>Tlaxcala</v>
          </cell>
          <cell r="F25329">
            <v>12127</v>
          </cell>
        </row>
        <row r="25330">
          <cell r="A25330">
            <v>2022</v>
          </cell>
          <cell r="B25330" t="str">
            <v>Tlaxcala</v>
          </cell>
          <cell r="F25330">
            <v>12683</v>
          </cell>
        </row>
        <row r="25331">
          <cell r="A25331">
            <v>2022</v>
          </cell>
          <cell r="B25331" t="str">
            <v>Tlaxcala</v>
          </cell>
          <cell r="F25331">
            <v>12173</v>
          </cell>
        </row>
        <row r="25332">
          <cell r="A25332">
            <v>2022</v>
          </cell>
          <cell r="B25332" t="str">
            <v>Tlaxcala</v>
          </cell>
          <cell r="F25332">
            <v>12692</v>
          </cell>
        </row>
        <row r="25333">
          <cell r="A25333">
            <v>2022</v>
          </cell>
          <cell r="B25333" t="str">
            <v>Tlaxcala</v>
          </cell>
          <cell r="F25333">
            <v>12199</v>
          </cell>
        </row>
        <row r="25334">
          <cell r="A25334">
            <v>2022</v>
          </cell>
          <cell r="B25334" t="str">
            <v>Tlaxcala</v>
          </cell>
          <cell r="F25334">
            <v>12687</v>
          </cell>
        </row>
        <row r="25335">
          <cell r="A25335">
            <v>2022</v>
          </cell>
          <cell r="B25335" t="str">
            <v>Tlaxcala</v>
          </cell>
          <cell r="F25335">
            <v>12223</v>
          </cell>
        </row>
        <row r="25336">
          <cell r="A25336">
            <v>2022</v>
          </cell>
          <cell r="B25336" t="str">
            <v>Tlaxcala</v>
          </cell>
          <cell r="F25336">
            <v>12669</v>
          </cell>
        </row>
        <row r="25337">
          <cell r="A25337">
            <v>2022</v>
          </cell>
          <cell r="B25337" t="str">
            <v>Tlaxcala</v>
          </cell>
          <cell r="F25337">
            <v>12242</v>
          </cell>
        </row>
        <row r="25338">
          <cell r="A25338">
            <v>2022</v>
          </cell>
          <cell r="B25338" t="str">
            <v>Tlaxcala</v>
          </cell>
          <cell r="F25338">
            <v>12602</v>
          </cell>
        </row>
        <row r="25339">
          <cell r="A25339">
            <v>2022</v>
          </cell>
          <cell r="B25339" t="str">
            <v>Tlaxcala</v>
          </cell>
          <cell r="F25339">
            <v>12219</v>
          </cell>
        </row>
        <row r="25340">
          <cell r="A25340">
            <v>2022</v>
          </cell>
          <cell r="B25340" t="str">
            <v>Tlaxcala</v>
          </cell>
          <cell r="F25340">
            <v>12483</v>
          </cell>
        </row>
        <row r="25341">
          <cell r="A25341">
            <v>2022</v>
          </cell>
          <cell r="B25341" t="str">
            <v>Tlaxcala</v>
          </cell>
          <cell r="F25341">
            <v>12159</v>
          </cell>
        </row>
        <row r="25342">
          <cell r="A25342">
            <v>2022</v>
          </cell>
          <cell r="B25342" t="str">
            <v>Tlaxcala</v>
          </cell>
          <cell r="F25342">
            <v>12346</v>
          </cell>
        </row>
        <row r="25343">
          <cell r="A25343">
            <v>2022</v>
          </cell>
          <cell r="B25343" t="str">
            <v>Tlaxcala</v>
          </cell>
          <cell r="F25343">
            <v>12093</v>
          </cell>
        </row>
        <row r="25344">
          <cell r="A25344">
            <v>2022</v>
          </cell>
          <cell r="B25344" t="str">
            <v>Tlaxcala</v>
          </cell>
          <cell r="F25344">
            <v>12208</v>
          </cell>
        </row>
        <row r="25345">
          <cell r="A25345">
            <v>2022</v>
          </cell>
          <cell r="B25345" t="str">
            <v>Tlaxcala</v>
          </cell>
          <cell r="F25345">
            <v>12023</v>
          </cell>
        </row>
        <row r="25346">
          <cell r="A25346">
            <v>2022</v>
          </cell>
          <cell r="B25346" t="str">
            <v>Tlaxcala</v>
          </cell>
          <cell r="F25346">
            <v>12084</v>
          </cell>
        </row>
        <row r="25347">
          <cell r="A25347">
            <v>2022</v>
          </cell>
          <cell r="B25347" t="str">
            <v>Tlaxcala</v>
          </cell>
          <cell r="F25347">
            <v>11949</v>
          </cell>
        </row>
        <row r="25348">
          <cell r="A25348">
            <v>2022</v>
          </cell>
          <cell r="B25348" t="str">
            <v>Tlaxcala</v>
          </cell>
          <cell r="F25348">
            <v>11984</v>
          </cell>
        </row>
        <row r="25349">
          <cell r="A25349">
            <v>2022</v>
          </cell>
          <cell r="B25349" t="str">
            <v>Tlaxcala</v>
          </cell>
          <cell r="F25349">
            <v>11878</v>
          </cell>
        </row>
        <row r="25350">
          <cell r="A25350">
            <v>2022</v>
          </cell>
          <cell r="B25350" t="str">
            <v>Tlaxcala</v>
          </cell>
          <cell r="F25350">
            <v>11897</v>
          </cell>
        </row>
        <row r="25351">
          <cell r="A25351">
            <v>2022</v>
          </cell>
          <cell r="B25351" t="str">
            <v>Tlaxcala</v>
          </cell>
          <cell r="F25351">
            <v>11820</v>
          </cell>
        </row>
        <row r="25352">
          <cell r="A25352">
            <v>2022</v>
          </cell>
          <cell r="B25352" t="str">
            <v>Tlaxcala</v>
          </cell>
          <cell r="F25352">
            <v>11827</v>
          </cell>
        </row>
        <row r="25353">
          <cell r="A25353">
            <v>2022</v>
          </cell>
          <cell r="B25353" t="str">
            <v>Tlaxcala</v>
          </cell>
          <cell r="F25353">
            <v>11795</v>
          </cell>
        </row>
        <row r="25354">
          <cell r="A25354">
            <v>2022</v>
          </cell>
          <cell r="B25354" t="str">
            <v>Tlaxcala</v>
          </cell>
          <cell r="F25354">
            <v>11779</v>
          </cell>
        </row>
        <row r="25355">
          <cell r="A25355">
            <v>2022</v>
          </cell>
          <cell r="B25355" t="str">
            <v>Tlaxcala</v>
          </cell>
          <cell r="F25355">
            <v>11803</v>
          </cell>
        </row>
        <row r="25356">
          <cell r="A25356">
            <v>2022</v>
          </cell>
          <cell r="B25356" t="str">
            <v>Tlaxcala</v>
          </cell>
          <cell r="F25356">
            <v>11735</v>
          </cell>
        </row>
        <row r="25357">
          <cell r="A25357">
            <v>2022</v>
          </cell>
          <cell r="B25357" t="str">
            <v>Tlaxcala</v>
          </cell>
          <cell r="F25357">
            <v>11811</v>
          </cell>
        </row>
        <row r="25358">
          <cell r="A25358">
            <v>2022</v>
          </cell>
          <cell r="B25358" t="str">
            <v>Tlaxcala</v>
          </cell>
          <cell r="F25358">
            <v>11661</v>
          </cell>
        </row>
        <row r="25359">
          <cell r="A25359">
            <v>2022</v>
          </cell>
          <cell r="B25359" t="str">
            <v>Tlaxcala</v>
          </cell>
          <cell r="F25359">
            <v>11792</v>
          </cell>
        </row>
        <row r="25360">
          <cell r="A25360">
            <v>2022</v>
          </cell>
          <cell r="B25360" t="str">
            <v>Tlaxcala</v>
          </cell>
          <cell r="F25360">
            <v>11540</v>
          </cell>
        </row>
        <row r="25361">
          <cell r="A25361">
            <v>2022</v>
          </cell>
          <cell r="B25361" t="str">
            <v>Tlaxcala</v>
          </cell>
          <cell r="F25361">
            <v>11745</v>
          </cell>
        </row>
        <row r="25362">
          <cell r="A25362">
            <v>2022</v>
          </cell>
          <cell r="B25362" t="str">
            <v>Tlaxcala</v>
          </cell>
          <cell r="F25362">
            <v>11383</v>
          </cell>
        </row>
        <row r="25363">
          <cell r="A25363">
            <v>2022</v>
          </cell>
          <cell r="B25363" t="str">
            <v>Tlaxcala</v>
          </cell>
          <cell r="F25363">
            <v>11683</v>
          </cell>
        </row>
        <row r="25364">
          <cell r="A25364">
            <v>2022</v>
          </cell>
          <cell r="B25364" t="str">
            <v>Tlaxcala</v>
          </cell>
          <cell r="F25364">
            <v>11173</v>
          </cell>
        </row>
        <row r="25365">
          <cell r="A25365">
            <v>2022</v>
          </cell>
          <cell r="B25365" t="str">
            <v>Tlaxcala</v>
          </cell>
          <cell r="F25365">
            <v>11590</v>
          </cell>
        </row>
        <row r="25366">
          <cell r="A25366">
            <v>2022</v>
          </cell>
          <cell r="B25366" t="str">
            <v>Tlaxcala</v>
          </cell>
          <cell r="F25366">
            <v>10913</v>
          </cell>
        </row>
        <row r="25367">
          <cell r="A25367">
            <v>2022</v>
          </cell>
          <cell r="B25367" t="str">
            <v>Tlaxcala</v>
          </cell>
          <cell r="F25367">
            <v>11467</v>
          </cell>
        </row>
        <row r="25368">
          <cell r="A25368">
            <v>2022</v>
          </cell>
          <cell r="B25368" t="str">
            <v>Tlaxcala</v>
          </cell>
          <cell r="F25368">
            <v>10647</v>
          </cell>
        </row>
        <row r="25369">
          <cell r="A25369">
            <v>2022</v>
          </cell>
          <cell r="B25369" t="str">
            <v>Tlaxcala</v>
          </cell>
          <cell r="F25369">
            <v>11346</v>
          </cell>
        </row>
        <row r="25370">
          <cell r="A25370">
            <v>2022</v>
          </cell>
          <cell r="B25370" t="str">
            <v>Tlaxcala</v>
          </cell>
          <cell r="F25370">
            <v>10384</v>
          </cell>
        </row>
        <row r="25371">
          <cell r="A25371">
            <v>2022</v>
          </cell>
          <cell r="B25371" t="str">
            <v>Tlaxcala</v>
          </cell>
          <cell r="F25371">
            <v>11227</v>
          </cell>
        </row>
        <row r="25372">
          <cell r="A25372">
            <v>2022</v>
          </cell>
          <cell r="B25372" t="str">
            <v>Tlaxcala</v>
          </cell>
          <cell r="F25372">
            <v>10114</v>
          </cell>
        </row>
        <row r="25373">
          <cell r="A25373">
            <v>2022</v>
          </cell>
          <cell r="B25373" t="str">
            <v>Tlaxcala</v>
          </cell>
          <cell r="F25373">
            <v>11093</v>
          </cell>
        </row>
        <row r="25374">
          <cell r="A25374">
            <v>2022</v>
          </cell>
          <cell r="B25374" t="str">
            <v>Tlaxcala</v>
          </cell>
          <cell r="F25374">
            <v>9843</v>
          </cell>
        </row>
        <row r="25375">
          <cell r="A25375">
            <v>2022</v>
          </cell>
          <cell r="B25375" t="str">
            <v>Tlaxcala</v>
          </cell>
          <cell r="F25375">
            <v>10950</v>
          </cell>
        </row>
        <row r="25376">
          <cell r="A25376">
            <v>2022</v>
          </cell>
          <cell r="B25376" t="str">
            <v>Tlaxcala</v>
          </cell>
          <cell r="F25376">
            <v>9569</v>
          </cell>
        </row>
        <row r="25377">
          <cell r="A25377">
            <v>2022</v>
          </cell>
          <cell r="B25377" t="str">
            <v>Tlaxcala</v>
          </cell>
          <cell r="F25377">
            <v>10799</v>
          </cell>
        </row>
        <row r="25378">
          <cell r="A25378">
            <v>2022</v>
          </cell>
          <cell r="B25378" t="str">
            <v>Tlaxcala</v>
          </cell>
          <cell r="F25378">
            <v>9292</v>
          </cell>
        </row>
        <row r="25379">
          <cell r="A25379">
            <v>2022</v>
          </cell>
          <cell r="B25379" t="str">
            <v>Tlaxcala</v>
          </cell>
          <cell r="F25379">
            <v>10639</v>
          </cell>
        </row>
        <row r="25380">
          <cell r="A25380">
            <v>2022</v>
          </cell>
          <cell r="B25380" t="str">
            <v>Tlaxcala</v>
          </cell>
          <cell r="F25380">
            <v>9024</v>
          </cell>
        </row>
        <row r="25381">
          <cell r="A25381">
            <v>2022</v>
          </cell>
          <cell r="B25381" t="str">
            <v>Tlaxcala</v>
          </cell>
          <cell r="F25381">
            <v>10478</v>
          </cell>
        </row>
        <row r="25382">
          <cell r="A25382">
            <v>2022</v>
          </cell>
          <cell r="B25382" t="str">
            <v>Tlaxcala</v>
          </cell>
          <cell r="F25382">
            <v>8772</v>
          </cell>
        </row>
        <row r="25383">
          <cell r="A25383">
            <v>2022</v>
          </cell>
          <cell r="B25383" t="str">
            <v>Tlaxcala</v>
          </cell>
          <cell r="F25383">
            <v>10313</v>
          </cell>
        </row>
        <row r="25384">
          <cell r="A25384">
            <v>2022</v>
          </cell>
          <cell r="B25384" t="str">
            <v>Tlaxcala</v>
          </cell>
          <cell r="F25384">
            <v>8544</v>
          </cell>
        </row>
        <row r="25385">
          <cell r="A25385">
            <v>2022</v>
          </cell>
          <cell r="B25385" t="str">
            <v>Tlaxcala</v>
          </cell>
          <cell r="F25385">
            <v>10146</v>
          </cell>
        </row>
        <row r="25386">
          <cell r="A25386">
            <v>2022</v>
          </cell>
          <cell r="B25386" t="str">
            <v>Tlaxcala</v>
          </cell>
          <cell r="F25386">
            <v>8355</v>
          </cell>
        </row>
        <row r="25387">
          <cell r="A25387">
            <v>2022</v>
          </cell>
          <cell r="B25387" t="str">
            <v>Tlaxcala</v>
          </cell>
          <cell r="F25387">
            <v>9985</v>
          </cell>
        </row>
        <row r="25388">
          <cell r="A25388">
            <v>2022</v>
          </cell>
          <cell r="B25388" t="str">
            <v>Tlaxcala</v>
          </cell>
          <cell r="F25388">
            <v>8202</v>
          </cell>
        </row>
        <row r="25389">
          <cell r="A25389">
            <v>2022</v>
          </cell>
          <cell r="B25389" t="str">
            <v>Tlaxcala</v>
          </cell>
          <cell r="F25389">
            <v>9832</v>
          </cell>
        </row>
        <row r="25390">
          <cell r="A25390">
            <v>2022</v>
          </cell>
          <cell r="B25390" t="str">
            <v>Tlaxcala</v>
          </cell>
          <cell r="F25390">
            <v>8079</v>
          </cell>
        </row>
        <row r="25391">
          <cell r="A25391">
            <v>2022</v>
          </cell>
          <cell r="B25391" t="str">
            <v>Tlaxcala</v>
          </cell>
          <cell r="F25391">
            <v>9689</v>
          </cell>
        </row>
        <row r="25392">
          <cell r="A25392">
            <v>2022</v>
          </cell>
          <cell r="B25392" t="str">
            <v>Tlaxcala</v>
          </cell>
          <cell r="F25392">
            <v>7982</v>
          </cell>
        </row>
        <row r="25393">
          <cell r="A25393">
            <v>2022</v>
          </cell>
          <cell r="B25393" t="str">
            <v>Tlaxcala</v>
          </cell>
          <cell r="F25393">
            <v>9555</v>
          </cell>
        </row>
        <row r="25394">
          <cell r="A25394">
            <v>2022</v>
          </cell>
          <cell r="B25394" t="str">
            <v>Tlaxcala</v>
          </cell>
          <cell r="F25394">
            <v>7912</v>
          </cell>
        </row>
        <row r="25395">
          <cell r="A25395">
            <v>2022</v>
          </cell>
          <cell r="B25395" t="str">
            <v>Tlaxcala</v>
          </cell>
          <cell r="F25395">
            <v>9431</v>
          </cell>
        </row>
        <row r="25396">
          <cell r="A25396">
            <v>2022</v>
          </cell>
          <cell r="B25396" t="str">
            <v>Tlaxcala</v>
          </cell>
          <cell r="F25396">
            <v>7837</v>
          </cell>
        </row>
        <row r="25397">
          <cell r="A25397">
            <v>2022</v>
          </cell>
          <cell r="B25397" t="str">
            <v>Tlaxcala</v>
          </cell>
          <cell r="F25397">
            <v>9284</v>
          </cell>
        </row>
        <row r="25398">
          <cell r="A25398">
            <v>2022</v>
          </cell>
          <cell r="B25398" t="str">
            <v>Tlaxcala</v>
          </cell>
          <cell r="F25398">
            <v>7733</v>
          </cell>
        </row>
        <row r="25399">
          <cell r="A25399">
            <v>2022</v>
          </cell>
          <cell r="B25399" t="str">
            <v>Tlaxcala</v>
          </cell>
          <cell r="F25399">
            <v>9097</v>
          </cell>
        </row>
        <row r="25400">
          <cell r="A25400">
            <v>2022</v>
          </cell>
          <cell r="B25400" t="str">
            <v>Tlaxcala</v>
          </cell>
          <cell r="F25400">
            <v>7601</v>
          </cell>
        </row>
        <row r="25401">
          <cell r="A25401">
            <v>2022</v>
          </cell>
          <cell r="B25401" t="str">
            <v>Tlaxcala</v>
          </cell>
          <cell r="F25401">
            <v>8880</v>
          </cell>
        </row>
        <row r="25402">
          <cell r="A25402">
            <v>2022</v>
          </cell>
          <cell r="B25402" t="str">
            <v>Tlaxcala</v>
          </cell>
          <cell r="F25402">
            <v>7439</v>
          </cell>
        </row>
        <row r="25403">
          <cell r="A25403">
            <v>2022</v>
          </cell>
          <cell r="B25403" t="str">
            <v>Tlaxcala</v>
          </cell>
          <cell r="F25403">
            <v>8637</v>
          </cell>
        </row>
        <row r="25404">
          <cell r="A25404">
            <v>2022</v>
          </cell>
          <cell r="B25404" t="str">
            <v>Tlaxcala</v>
          </cell>
          <cell r="F25404">
            <v>7249</v>
          </cell>
        </row>
        <row r="25405">
          <cell r="A25405">
            <v>2022</v>
          </cell>
          <cell r="B25405" t="str">
            <v>Tlaxcala</v>
          </cell>
          <cell r="F25405">
            <v>8377</v>
          </cell>
        </row>
        <row r="25406">
          <cell r="A25406">
            <v>2022</v>
          </cell>
          <cell r="B25406" t="str">
            <v>Tlaxcala</v>
          </cell>
          <cell r="F25406">
            <v>7043</v>
          </cell>
        </row>
        <row r="25407">
          <cell r="A25407">
            <v>2022</v>
          </cell>
          <cell r="B25407" t="str">
            <v>Tlaxcala</v>
          </cell>
          <cell r="F25407">
            <v>8109</v>
          </cell>
        </row>
        <row r="25408">
          <cell r="A25408">
            <v>2022</v>
          </cell>
          <cell r="B25408" t="str">
            <v>Tlaxcala</v>
          </cell>
          <cell r="F25408">
            <v>6828</v>
          </cell>
        </row>
        <row r="25409">
          <cell r="A25409">
            <v>2022</v>
          </cell>
          <cell r="B25409" t="str">
            <v>Tlaxcala</v>
          </cell>
          <cell r="F25409">
            <v>7834</v>
          </cell>
        </row>
        <row r="25410">
          <cell r="A25410">
            <v>2022</v>
          </cell>
          <cell r="B25410" t="str">
            <v>Tlaxcala</v>
          </cell>
          <cell r="F25410">
            <v>6606</v>
          </cell>
        </row>
        <row r="25411">
          <cell r="A25411">
            <v>2022</v>
          </cell>
          <cell r="B25411" t="str">
            <v>Tlaxcala</v>
          </cell>
          <cell r="F25411">
            <v>7556</v>
          </cell>
        </row>
        <row r="25412">
          <cell r="A25412">
            <v>2022</v>
          </cell>
          <cell r="B25412" t="str">
            <v>Tlaxcala</v>
          </cell>
          <cell r="F25412">
            <v>6384</v>
          </cell>
        </row>
        <row r="25413">
          <cell r="A25413">
            <v>2022</v>
          </cell>
          <cell r="B25413" t="str">
            <v>Tlaxcala</v>
          </cell>
          <cell r="F25413">
            <v>7284</v>
          </cell>
        </row>
        <row r="25414">
          <cell r="A25414">
            <v>2022</v>
          </cell>
          <cell r="B25414" t="str">
            <v>Tlaxcala</v>
          </cell>
          <cell r="F25414">
            <v>6167</v>
          </cell>
        </row>
        <row r="25415">
          <cell r="A25415">
            <v>2022</v>
          </cell>
          <cell r="B25415" t="str">
            <v>Tlaxcala</v>
          </cell>
          <cell r="F25415">
            <v>7021</v>
          </cell>
        </row>
        <row r="25416">
          <cell r="A25416">
            <v>2022</v>
          </cell>
          <cell r="B25416" t="str">
            <v>Tlaxcala</v>
          </cell>
          <cell r="F25416">
            <v>5954</v>
          </cell>
        </row>
        <row r="25417">
          <cell r="A25417">
            <v>2022</v>
          </cell>
          <cell r="B25417" t="str">
            <v>Tlaxcala</v>
          </cell>
          <cell r="F25417">
            <v>6764</v>
          </cell>
        </row>
        <row r="25418">
          <cell r="A25418">
            <v>2022</v>
          </cell>
          <cell r="B25418" t="str">
            <v>Tlaxcala</v>
          </cell>
          <cell r="F25418">
            <v>5737</v>
          </cell>
        </row>
        <row r="25419">
          <cell r="A25419">
            <v>2022</v>
          </cell>
          <cell r="B25419" t="str">
            <v>Tlaxcala</v>
          </cell>
          <cell r="F25419">
            <v>6509</v>
          </cell>
        </row>
        <row r="25420">
          <cell r="A25420">
            <v>2022</v>
          </cell>
          <cell r="B25420" t="str">
            <v>Tlaxcala</v>
          </cell>
          <cell r="F25420">
            <v>5516</v>
          </cell>
        </row>
        <row r="25421">
          <cell r="A25421">
            <v>2022</v>
          </cell>
          <cell r="B25421" t="str">
            <v>Tlaxcala</v>
          </cell>
          <cell r="F25421">
            <v>6254</v>
          </cell>
        </row>
        <row r="25422">
          <cell r="A25422">
            <v>2022</v>
          </cell>
          <cell r="B25422" t="str">
            <v>Tlaxcala</v>
          </cell>
          <cell r="F25422">
            <v>5289</v>
          </cell>
        </row>
        <row r="25423">
          <cell r="A25423">
            <v>2022</v>
          </cell>
          <cell r="B25423" t="str">
            <v>Tlaxcala</v>
          </cell>
          <cell r="F25423">
            <v>5997</v>
          </cell>
        </row>
        <row r="25424">
          <cell r="A25424">
            <v>2022</v>
          </cell>
          <cell r="B25424" t="str">
            <v>Tlaxcala</v>
          </cell>
          <cell r="F25424">
            <v>5058</v>
          </cell>
        </row>
        <row r="25425">
          <cell r="A25425">
            <v>2022</v>
          </cell>
          <cell r="B25425" t="str">
            <v>Tlaxcala</v>
          </cell>
          <cell r="F25425">
            <v>5730</v>
          </cell>
        </row>
        <row r="25426">
          <cell r="A25426">
            <v>2022</v>
          </cell>
          <cell r="B25426" t="str">
            <v>Tlaxcala</v>
          </cell>
          <cell r="F25426">
            <v>4813</v>
          </cell>
        </row>
        <row r="25427">
          <cell r="A25427">
            <v>2022</v>
          </cell>
          <cell r="B25427" t="str">
            <v>Tlaxcala</v>
          </cell>
          <cell r="F25427">
            <v>5453</v>
          </cell>
        </row>
        <row r="25428">
          <cell r="A25428">
            <v>2022</v>
          </cell>
          <cell r="B25428" t="str">
            <v>Tlaxcala</v>
          </cell>
          <cell r="F25428">
            <v>4559</v>
          </cell>
        </row>
        <row r="25429">
          <cell r="A25429">
            <v>2022</v>
          </cell>
          <cell r="B25429" t="str">
            <v>Tlaxcala</v>
          </cell>
          <cell r="F25429">
            <v>5168</v>
          </cell>
        </row>
        <row r="25430">
          <cell r="A25430">
            <v>2022</v>
          </cell>
          <cell r="B25430" t="str">
            <v>Tlaxcala</v>
          </cell>
          <cell r="F25430">
            <v>4298</v>
          </cell>
        </row>
        <row r="25431">
          <cell r="A25431">
            <v>2022</v>
          </cell>
          <cell r="B25431" t="str">
            <v>Tlaxcala</v>
          </cell>
          <cell r="F25431">
            <v>4879</v>
          </cell>
        </row>
        <row r="25432">
          <cell r="A25432">
            <v>2022</v>
          </cell>
          <cell r="B25432" t="str">
            <v>Tlaxcala</v>
          </cell>
          <cell r="F25432">
            <v>4034</v>
          </cell>
        </row>
        <row r="25433">
          <cell r="A25433">
            <v>2022</v>
          </cell>
          <cell r="B25433" t="str">
            <v>Tlaxcala</v>
          </cell>
          <cell r="F25433">
            <v>4587</v>
          </cell>
        </row>
        <row r="25434">
          <cell r="A25434">
            <v>2022</v>
          </cell>
          <cell r="B25434" t="str">
            <v>Tlaxcala</v>
          </cell>
          <cell r="F25434">
            <v>3770</v>
          </cell>
        </row>
        <row r="25435">
          <cell r="A25435">
            <v>2022</v>
          </cell>
          <cell r="B25435" t="str">
            <v>Tlaxcala</v>
          </cell>
          <cell r="F25435">
            <v>4299</v>
          </cell>
        </row>
        <row r="25436">
          <cell r="A25436">
            <v>2022</v>
          </cell>
          <cell r="B25436" t="str">
            <v>Tlaxcala</v>
          </cell>
          <cell r="F25436">
            <v>3512</v>
          </cell>
        </row>
        <row r="25437">
          <cell r="A25437">
            <v>2022</v>
          </cell>
          <cell r="B25437" t="str">
            <v>Tlaxcala</v>
          </cell>
          <cell r="F25437">
            <v>4019</v>
          </cell>
        </row>
        <row r="25438">
          <cell r="A25438">
            <v>2022</v>
          </cell>
          <cell r="B25438" t="str">
            <v>Tlaxcala</v>
          </cell>
          <cell r="F25438">
            <v>3258</v>
          </cell>
        </row>
        <row r="25439">
          <cell r="A25439">
            <v>2022</v>
          </cell>
          <cell r="B25439" t="str">
            <v>Tlaxcala</v>
          </cell>
          <cell r="F25439">
            <v>3748</v>
          </cell>
        </row>
        <row r="25440">
          <cell r="A25440">
            <v>2022</v>
          </cell>
          <cell r="B25440" t="str">
            <v>Tlaxcala</v>
          </cell>
          <cell r="F25440">
            <v>3015</v>
          </cell>
        </row>
        <row r="25441">
          <cell r="A25441">
            <v>2022</v>
          </cell>
          <cell r="B25441" t="str">
            <v>Tlaxcala</v>
          </cell>
          <cell r="F25441">
            <v>3485</v>
          </cell>
        </row>
        <row r="25442">
          <cell r="A25442">
            <v>2022</v>
          </cell>
          <cell r="B25442" t="str">
            <v>Tlaxcala</v>
          </cell>
          <cell r="F25442">
            <v>2784</v>
          </cell>
        </row>
        <row r="25443">
          <cell r="A25443">
            <v>2022</v>
          </cell>
          <cell r="B25443" t="str">
            <v>Tlaxcala</v>
          </cell>
          <cell r="F25443">
            <v>3231</v>
          </cell>
        </row>
        <row r="25444">
          <cell r="A25444">
            <v>2022</v>
          </cell>
          <cell r="B25444" t="str">
            <v>Tlaxcala</v>
          </cell>
          <cell r="F25444">
            <v>2558</v>
          </cell>
        </row>
        <row r="25445">
          <cell r="A25445">
            <v>2022</v>
          </cell>
          <cell r="B25445" t="str">
            <v>Tlaxcala</v>
          </cell>
          <cell r="F25445">
            <v>2988</v>
          </cell>
        </row>
        <row r="25446">
          <cell r="A25446">
            <v>2022</v>
          </cell>
          <cell r="B25446" t="str">
            <v>Tlaxcala</v>
          </cell>
          <cell r="F25446">
            <v>2360</v>
          </cell>
        </row>
        <row r="25447">
          <cell r="A25447">
            <v>2022</v>
          </cell>
          <cell r="B25447" t="str">
            <v>Tlaxcala</v>
          </cell>
          <cell r="F25447">
            <v>2778</v>
          </cell>
        </row>
        <row r="25448">
          <cell r="A25448">
            <v>2022</v>
          </cell>
          <cell r="B25448" t="str">
            <v>Tlaxcala</v>
          </cell>
          <cell r="F25448">
            <v>2185</v>
          </cell>
        </row>
        <row r="25449">
          <cell r="A25449">
            <v>2022</v>
          </cell>
          <cell r="B25449" t="str">
            <v>Tlaxcala</v>
          </cell>
          <cell r="F25449">
            <v>2589</v>
          </cell>
        </row>
        <row r="25450">
          <cell r="A25450">
            <v>2022</v>
          </cell>
          <cell r="B25450" t="str">
            <v>Tlaxcala</v>
          </cell>
          <cell r="F25450">
            <v>2016</v>
          </cell>
        </row>
        <row r="25451">
          <cell r="A25451">
            <v>2022</v>
          </cell>
          <cell r="B25451" t="str">
            <v>Tlaxcala</v>
          </cell>
          <cell r="F25451">
            <v>2400</v>
          </cell>
        </row>
        <row r="25452">
          <cell r="A25452">
            <v>2022</v>
          </cell>
          <cell r="B25452" t="str">
            <v>Tlaxcala</v>
          </cell>
          <cell r="F25452">
            <v>1857</v>
          </cell>
        </row>
        <row r="25453">
          <cell r="A25453">
            <v>2022</v>
          </cell>
          <cell r="B25453" t="str">
            <v>Tlaxcala</v>
          </cell>
          <cell r="F25453">
            <v>2220</v>
          </cell>
        </row>
        <row r="25454">
          <cell r="A25454">
            <v>2022</v>
          </cell>
          <cell r="B25454" t="str">
            <v>Tlaxcala</v>
          </cell>
          <cell r="F25454">
            <v>1709</v>
          </cell>
        </row>
        <row r="25455">
          <cell r="A25455">
            <v>2022</v>
          </cell>
          <cell r="B25455" t="str">
            <v>Tlaxcala</v>
          </cell>
          <cell r="F25455">
            <v>2052</v>
          </cell>
        </row>
        <row r="25456">
          <cell r="A25456">
            <v>2022</v>
          </cell>
          <cell r="B25456" t="str">
            <v>Tlaxcala</v>
          </cell>
          <cell r="F25456">
            <v>1569</v>
          </cell>
        </row>
        <row r="25457">
          <cell r="A25457">
            <v>2022</v>
          </cell>
          <cell r="B25457" t="str">
            <v>Tlaxcala</v>
          </cell>
          <cell r="F25457">
            <v>1895</v>
          </cell>
        </row>
        <row r="25458">
          <cell r="A25458">
            <v>2022</v>
          </cell>
          <cell r="B25458" t="str">
            <v>Tlaxcala</v>
          </cell>
          <cell r="F25458">
            <v>1437</v>
          </cell>
        </row>
        <row r="25459">
          <cell r="A25459">
            <v>2022</v>
          </cell>
          <cell r="B25459" t="str">
            <v>Tlaxcala</v>
          </cell>
          <cell r="F25459">
            <v>1746</v>
          </cell>
        </row>
        <row r="25460">
          <cell r="A25460">
            <v>2022</v>
          </cell>
          <cell r="B25460" t="str">
            <v>Tlaxcala</v>
          </cell>
          <cell r="F25460">
            <v>1313</v>
          </cell>
        </row>
        <row r="25461">
          <cell r="A25461">
            <v>2022</v>
          </cell>
          <cell r="B25461" t="str">
            <v>Tlaxcala</v>
          </cell>
          <cell r="F25461">
            <v>1608</v>
          </cell>
        </row>
        <row r="25462">
          <cell r="A25462">
            <v>2022</v>
          </cell>
          <cell r="B25462" t="str">
            <v>Tlaxcala</v>
          </cell>
          <cell r="F25462">
            <v>1200</v>
          </cell>
        </row>
        <row r="25463">
          <cell r="A25463">
            <v>2022</v>
          </cell>
          <cell r="B25463" t="str">
            <v>Tlaxcala</v>
          </cell>
          <cell r="F25463">
            <v>1482</v>
          </cell>
        </row>
        <row r="25464">
          <cell r="A25464">
            <v>2022</v>
          </cell>
          <cell r="B25464" t="str">
            <v>Tlaxcala</v>
          </cell>
          <cell r="F25464">
            <v>1092</v>
          </cell>
        </row>
        <row r="25465">
          <cell r="A25465">
            <v>2022</v>
          </cell>
          <cell r="B25465" t="str">
            <v>Tlaxcala</v>
          </cell>
          <cell r="F25465">
            <v>1361</v>
          </cell>
        </row>
        <row r="25466">
          <cell r="A25466">
            <v>2022</v>
          </cell>
          <cell r="B25466" t="str">
            <v>Tlaxcala</v>
          </cell>
          <cell r="F25466">
            <v>987</v>
          </cell>
        </row>
        <row r="25467">
          <cell r="A25467">
            <v>2022</v>
          </cell>
          <cell r="B25467" t="str">
            <v>Tlaxcala</v>
          </cell>
          <cell r="F25467">
            <v>1241</v>
          </cell>
        </row>
        <row r="25468">
          <cell r="A25468">
            <v>2022</v>
          </cell>
          <cell r="B25468" t="str">
            <v>Tlaxcala</v>
          </cell>
          <cell r="F25468">
            <v>886</v>
          </cell>
        </row>
        <row r="25469">
          <cell r="A25469">
            <v>2022</v>
          </cell>
          <cell r="B25469" t="str">
            <v>Tlaxcala</v>
          </cell>
          <cell r="F25469">
            <v>1129</v>
          </cell>
        </row>
        <row r="25470">
          <cell r="A25470">
            <v>2022</v>
          </cell>
          <cell r="B25470" t="str">
            <v>Tlaxcala</v>
          </cell>
          <cell r="F25470">
            <v>791</v>
          </cell>
        </row>
        <row r="25471">
          <cell r="A25471">
            <v>2022</v>
          </cell>
          <cell r="B25471" t="str">
            <v>Tlaxcala</v>
          </cell>
          <cell r="F25471">
            <v>1023</v>
          </cell>
        </row>
        <row r="25472">
          <cell r="A25472">
            <v>2022</v>
          </cell>
          <cell r="B25472" t="str">
            <v>Tlaxcala</v>
          </cell>
          <cell r="F25472">
            <v>703</v>
          </cell>
        </row>
        <row r="25473">
          <cell r="A25473">
            <v>2022</v>
          </cell>
          <cell r="B25473" t="str">
            <v>Tlaxcala</v>
          </cell>
          <cell r="F25473">
            <v>921</v>
          </cell>
        </row>
        <row r="25474">
          <cell r="A25474">
            <v>2022</v>
          </cell>
          <cell r="B25474" t="str">
            <v>Tlaxcala</v>
          </cell>
          <cell r="F25474">
            <v>621</v>
          </cell>
        </row>
        <row r="25475">
          <cell r="A25475">
            <v>2022</v>
          </cell>
          <cell r="B25475" t="str">
            <v>Tlaxcala</v>
          </cell>
          <cell r="F25475">
            <v>823</v>
          </cell>
        </row>
        <row r="25476">
          <cell r="A25476">
            <v>2022</v>
          </cell>
          <cell r="B25476" t="str">
            <v>Tlaxcala</v>
          </cell>
          <cell r="F25476">
            <v>545</v>
          </cell>
        </row>
        <row r="25477">
          <cell r="A25477">
            <v>2022</v>
          </cell>
          <cell r="B25477" t="str">
            <v>Tlaxcala</v>
          </cell>
          <cell r="F25477">
            <v>733</v>
          </cell>
        </row>
        <row r="25478">
          <cell r="A25478">
            <v>2022</v>
          </cell>
          <cell r="B25478" t="str">
            <v>Tlaxcala</v>
          </cell>
          <cell r="F25478">
            <v>476</v>
          </cell>
        </row>
        <row r="25479">
          <cell r="A25479">
            <v>2022</v>
          </cell>
          <cell r="B25479" t="str">
            <v>Tlaxcala</v>
          </cell>
          <cell r="F25479">
            <v>648</v>
          </cell>
        </row>
        <row r="25480">
          <cell r="A25480">
            <v>2022</v>
          </cell>
          <cell r="B25480" t="str">
            <v>Tlaxcala</v>
          </cell>
          <cell r="F25480">
            <v>413</v>
          </cell>
        </row>
        <row r="25481">
          <cell r="A25481">
            <v>2022</v>
          </cell>
          <cell r="B25481" t="str">
            <v>Tlaxcala</v>
          </cell>
          <cell r="F25481">
            <v>567</v>
          </cell>
        </row>
        <row r="25482">
          <cell r="A25482">
            <v>2022</v>
          </cell>
          <cell r="B25482" t="str">
            <v>Tlaxcala</v>
          </cell>
          <cell r="F25482">
            <v>353</v>
          </cell>
        </row>
        <row r="25483">
          <cell r="A25483">
            <v>2022</v>
          </cell>
          <cell r="B25483" t="str">
            <v>Tlaxcala</v>
          </cell>
          <cell r="F25483">
            <v>490</v>
          </cell>
        </row>
        <row r="25484">
          <cell r="A25484">
            <v>2022</v>
          </cell>
          <cell r="B25484" t="str">
            <v>Tlaxcala</v>
          </cell>
          <cell r="F25484">
            <v>298</v>
          </cell>
        </row>
        <row r="25485">
          <cell r="A25485">
            <v>2022</v>
          </cell>
          <cell r="B25485" t="str">
            <v>Tlaxcala</v>
          </cell>
          <cell r="F25485">
            <v>417</v>
          </cell>
        </row>
        <row r="25486">
          <cell r="A25486">
            <v>2022</v>
          </cell>
          <cell r="B25486" t="str">
            <v>Tlaxcala</v>
          </cell>
          <cell r="F25486">
            <v>248</v>
          </cell>
        </row>
        <row r="25487">
          <cell r="A25487">
            <v>2022</v>
          </cell>
          <cell r="B25487" t="str">
            <v>Tlaxcala</v>
          </cell>
          <cell r="F25487">
            <v>349</v>
          </cell>
        </row>
        <row r="25488">
          <cell r="A25488">
            <v>2022</v>
          </cell>
          <cell r="B25488" t="str">
            <v>Tlaxcala</v>
          </cell>
          <cell r="F25488">
            <v>202</v>
          </cell>
        </row>
        <row r="25489">
          <cell r="A25489">
            <v>2022</v>
          </cell>
          <cell r="B25489" t="str">
            <v>Tlaxcala</v>
          </cell>
          <cell r="F25489">
            <v>286</v>
          </cell>
        </row>
        <row r="25490">
          <cell r="A25490">
            <v>2022</v>
          </cell>
          <cell r="B25490" t="str">
            <v>Tlaxcala</v>
          </cell>
          <cell r="F25490">
            <v>162</v>
          </cell>
        </row>
        <row r="25491">
          <cell r="A25491">
            <v>2022</v>
          </cell>
          <cell r="B25491" t="str">
            <v>Tlaxcala</v>
          </cell>
          <cell r="F25491">
            <v>231</v>
          </cell>
        </row>
        <row r="25492">
          <cell r="A25492">
            <v>2022</v>
          </cell>
          <cell r="B25492" t="str">
            <v>Tlaxcala</v>
          </cell>
          <cell r="F25492">
            <v>127</v>
          </cell>
        </row>
        <row r="25493">
          <cell r="A25493">
            <v>2022</v>
          </cell>
          <cell r="B25493" t="str">
            <v>Tlaxcala</v>
          </cell>
          <cell r="F25493">
            <v>182</v>
          </cell>
        </row>
        <row r="25494">
          <cell r="A25494">
            <v>2022</v>
          </cell>
          <cell r="B25494" t="str">
            <v>Tlaxcala</v>
          </cell>
          <cell r="F25494">
            <v>98</v>
          </cell>
        </row>
        <row r="25495">
          <cell r="A25495">
            <v>2022</v>
          </cell>
          <cell r="B25495" t="str">
            <v>Tlaxcala</v>
          </cell>
          <cell r="F25495">
            <v>141</v>
          </cell>
        </row>
        <row r="25496">
          <cell r="A25496">
            <v>2022</v>
          </cell>
          <cell r="B25496" t="str">
            <v>Tlaxcala</v>
          </cell>
          <cell r="F25496">
            <v>74</v>
          </cell>
        </row>
        <row r="25497">
          <cell r="A25497">
            <v>2022</v>
          </cell>
          <cell r="B25497" t="str">
            <v>Tlaxcala</v>
          </cell>
          <cell r="F25497">
            <v>107</v>
          </cell>
        </row>
        <row r="25498">
          <cell r="A25498">
            <v>2022</v>
          </cell>
          <cell r="B25498" t="str">
            <v>Tlaxcala</v>
          </cell>
          <cell r="F25498">
            <v>54</v>
          </cell>
        </row>
        <row r="25499">
          <cell r="A25499">
            <v>2022</v>
          </cell>
          <cell r="B25499" t="str">
            <v>Tlaxcala</v>
          </cell>
          <cell r="F25499">
            <v>79</v>
          </cell>
        </row>
        <row r="25500">
          <cell r="A25500">
            <v>2022</v>
          </cell>
          <cell r="B25500" t="str">
            <v>Tlaxcala</v>
          </cell>
          <cell r="F25500">
            <v>39</v>
          </cell>
        </row>
        <row r="25501">
          <cell r="A25501">
            <v>2022</v>
          </cell>
          <cell r="B25501" t="str">
            <v>Tlaxcala</v>
          </cell>
          <cell r="F25501">
            <v>57</v>
          </cell>
        </row>
        <row r="25502">
          <cell r="A25502">
            <v>2022</v>
          </cell>
          <cell r="B25502" t="str">
            <v>Tlaxcala</v>
          </cell>
          <cell r="F25502">
            <v>26</v>
          </cell>
        </row>
        <row r="25503">
          <cell r="A25503">
            <v>2022</v>
          </cell>
          <cell r="B25503" t="str">
            <v>Tlaxcala</v>
          </cell>
          <cell r="F25503">
            <v>39</v>
          </cell>
        </row>
        <row r="25504">
          <cell r="A25504">
            <v>2022</v>
          </cell>
          <cell r="B25504" t="str">
            <v>Tlaxcala</v>
          </cell>
          <cell r="F25504">
            <v>17</v>
          </cell>
        </row>
        <row r="25505">
          <cell r="A25505">
            <v>2022</v>
          </cell>
          <cell r="B25505" t="str">
            <v>Tlaxcala</v>
          </cell>
          <cell r="F25505">
            <v>26</v>
          </cell>
        </row>
        <row r="25506">
          <cell r="A25506">
            <v>2022</v>
          </cell>
          <cell r="B25506" t="str">
            <v>Tlaxcala</v>
          </cell>
          <cell r="F25506">
            <v>11</v>
          </cell>
        </row>
        <row r="25507">
          <cell r="A25507">
            <v>2022</v>
          </cell>
          <cell r="B25507" t="str">
            <v>Tlaxcala</v>
          </cell>
          <cell r="F25507">
            <v>17</v>
          </cell>
        </row>
        <row r="25508">
          <cell r="A25508">
            <v>2022</v>
          </cell>
          <cell r="B25508" t="str">
            <v>Tlaxcala</v>
          </cell>
          <cell r="F25508">
            <v>7</v>
          </cell>
        </row>
        <row r="25509">
          <cell r="A25509">
            <v>2022</v>
          </cell>
          <cell r="B25509" t="str">
            <v>Tlaxcala</v>
          </cell>
          <cell r="F25509">
            <v>10</v>
          </cell>
        </row>
        <row r="25510">
          <cell r="A25510">
            <v>2022</v>
          </cell>
          <cell r="B25510" t="str">
            <v>Tlaxcala</v>
          </cell>
          <cell r="F25510">
            <v>4</v>
          </cell>
        </row>
        <row r="25511">
          <cell r="A25511">
            <v>2022</v>
          </cell>
          <cell r="B25511" t="str">
            <v>Tlaxcala</v>
          </cell>
          <cell r="F25511">
            <v>6</v>
          </cell>
        </row>
        <row r="25512">
          <cell r="A25512">
            <v>2022</v>
          </cell>
          <cell r="B25512" t="str">
            <v>Tlaxcala</v>
          </cell>
          <cell r="F25512">
            <v>2</v>
          </cell>
        </row>
        <row r="25513">
          <cell r="A25513">
            <v>2022</v>
          </cell>
          <cell r="B25513" t="str">
            <v>Tlaxcala</v>
          </cell>
          <cell r="F25513">
            <v>3</v>
          </cell>
        </row>
        <row r="25514">
          <cell r="A25514">
            <v>2022</v>
          </cell>
          <cell r="B25514" t="str">
            <v>Tlaxcala</v>
          </cell>
          <cell r="F25514">
            <v>1</v>
          </cell>
        </row>
        <row r="25515">
          <cell r="A25515">
            <v>2022</v>
          </cell>
          <cell r="B25515" t="str">
            <v>Tlaxcala</v>
          </cell>
          <cell r="F25515">
            <v>2</v>
          </cell>
        </row>
        <row r="25516">
          <cell r="A25516">
            <v>2022</v>
          </cell>
          <cell r="B25516" t="str">
            <v>Tlaxcala</v>
          </cell>
          <cell r="F25516">
            <v>1</v>
          </cell>
        </row>
        <row r="25517">
          <cell r="A25517">
            <v>2022</v>
          </cell>
          <cell r="B25517" t="str">
            <v>Tlaxcala</v>
          </cell>
          <cell r="F25517">
            <v>1</v>
          </cell>
        </row>
        <row r="25518">
          <cell r="A25518">
            <v>2022</v>
          </cell>
          <cell r="B25518" t="str">
            <v>Tlaxcala</v>
          </cell>
          <cell r="F25518">
            <v>0</v>
          </cell>
        </row>
        <row r="25519">
          <cell r="A25519">
            <v>2022</v>
          </cell>
          <cell r="B25519" t="str">
            <v>Tlaxcala</v>
          </cell>
          <cell r="F25519">
            <v>0</v>
          </cell>
        </row>
        <row r="25520">
          <cell r="A25520">
            <v>2022</v>
          </cell>
          <cell r="B25520" t="str">
            <v>Tlaxcala</v>
          </cell>
          <cell r="F25520">
            <v>0</v>
          </cell>
        </row>
        <row r="25521">
          <cell r="A25521">
            <v>2022</v>
          </cell>
          <cell r="B25521" t="str">
            <v>Tlaxcala</v>
          </cell>
          <cell r="F25521">
            <v>0</v>
          </cell>
        </row>
        <row r="25522">
          <cell r="A25522">
            <v>2019</v>
          </cell>
          <cell r="B25522" t="str">
            <v>Veracruz</v>
          </cell>
          <cell r="F25522">
            <v>71131</v>
          </cell>
        </row>
        <row r="25523">
          <cell r="A25523">
            <v>2019</v>
          </cell>
          <cell r="B25523" t="str">
            <v>Veracruz</v>
          </cell>
          <cell r="F25523">
            <v>68578</v>
          </cell>
        </row>
        <row r="25524">
          <cell r="A25524">
            <v>2019</v>
          </cell>
          <cell r="B25524" t="str">
            <v>Veracruz</v>
          </cell>
          <cell r="F25524">
            <v>71709</v>
          </cell>
        </row>
        <row r="25525">
          <cell r="A25525">
            <v>2019</v>
          </cell>
          <cell r="B25525" t="str">
            <v>Veracruz</v>
          </cell>
          <cell r="F25525">
            <v>69217</v>
          </cell>
        </row>
        <row r="25526">
          <cell r="A25526">
            <v>2019</v>
          </cell>
          <cell r="B25526" t="str">
            <v>Veracruz</v>
          </cell>
          <cell r="F25526">
            <v>72387</v>
          </cell>
        </row>
        <row r="25527">
          <cell r="A25527">
            <v>2019</v>
          </cell>
          <cell r="B25527" t="str">
            <v>Veracruz</v>
          </cell>
          <cell r="F25527">
            <v>69923</v>
          </cell>
        </row>
        <row r="25528">
          <cell r="A25528">
            <v>2019</v>
          </cell>
          <cell r="B25528" t="str">
            <v>Veracruz</v>
          </cell>
          <cell r="F25528">
            <v>73098</v>
          </cell>
        </row>
        <row r="25529">
          <cell r="A25529">
            <v>2019</v>
          </cell>
          <cell r="B25529" t="str">
            <v>Veracruz</v>
          </cell>
          <cell r="F25529">
            <v>70423</v>
          </cell>
        </row>
        <row r="25530">
          <cell r="A25530">
            <v>2019</v>
          </cell>
          <cell r="B25530" t="str">
            <v>Veracruz</v>
          </cell>
          <cell r="F25530">
            <v>73522</v>
          </cell>
        </row>
        <row r="25531">
          <cell r="A25531">
            <v>2019</v>
          </cell>
          <cell r="B25531" t="str">
            <v>Veracruz</v>
          </cell>
          <cell r="F25531">
            <v>70584</v>
          </cell>
        </row>
        <row r="25532">
          <cell r="A25532">
            <v>2019</v>
          </cell>
          <cell r="B25532" t="str">
            <v>Veracruz</v>
          </cell>
          <cell r="F25532">
            <v>73727</v>
          </cell>
        </row>
        <row r="25533">
          <cell r="A25533">
            <v>2019</v>
          </cell>
          <cell r="B25533" t="str">
            <v>Veracruz</v>
          </cell>
          <cell r="F25533">
            <v>70676</v>
          </cell>
        </row>
        <row r="25534">
          <cell r="A25534">
            <v>2019</v>
          </cell>
          <cell r="B25534" t="str">
            <v>Veracruz</v>
          </cell>
          <cell r="F25534">
            <v>73909</v>
          </cell>
        </row>
        <row r="25535">
          <cell r="A25535">
            <v>2019</v>
          </cell>
          <cell r="B25535" t="str">
            <v>Veracruz</v>
          </cell>
          <cell r="F25535">
            <v>70697</v>
          </cell>
        </row>
        <row r="25536">
          <cell r="A25536">
            <v>2019</v>
          </cell>
          <cell r="B25536" t="str">
            <v>Veracruz</v>
          </cell>
          <cell r="F25536">
            <v>74108</v>
          </cell>
        </row>
        <row r="25537">
          <cell r="A25537">
            <v>2019</v>
          </cell>
          <cell r="B25537" t="str">
            <v>Veracruz</v>
          </cell>
          <cell r="F25537">
            <v>70717</v>
          </cell>
        </row>
        <row r="25538">
          <cell r="A25538">
            <v>2019</v>
          </cell>
          <cell r="B25538" t="str">
            <v>Veracruz</v>
          </cell>
          <cell r="F25538">
            <v>74296</v>
          </cell>
        </row>
        <row r="25539">
          <cell r="A25539">
            <v>2019</v>
          </cell>
          <cell r="B25539" t="str">
            <v>Veracruz</v>
          </cell>
          <cell r="F25539">
            <v>70786</v>
          </cell>
        </row>
        <row r="25540">
          <cell r="A25540">
            <v>2019</v>
          </cell>
          <cell r="B25540" t="str">
            <v>Veracruz</v>
          </cell>
          <cell r="F25540">
            <v>74513</v>
          </cell>
        </row>
        <row r="25541">
          <cell r="A25541">
            <v>2019</v>
          </cell>
          <cell r="B25541" t="str">
            <v>Veracruz</v>
          </cell>
          <cell r="F25541">
            <v>70926</v>
          </cell>
        </row>
        <row r="25542">
          <cell r="A25542">
            <v>2019</v>
          </cell>
          <cell r="B25542" t="str">
            <v>Veracruz</v>
          </cell>
          <cell r="F25542">
            <v>74687</v>
          </cell>
        </row>
        <row r="25543">
          <cell r="A25543">
            <v>2019</v>
          </cell>
          <cell r="B25543" t="str">
            <v>Veracruz</v>
          </cell>
          <cell r="F25543">
            <v>71050</v>
          </cell>
        </row>
        <row r="25544">
          <cell r="A25544">
            <v>2019</v>
          </cell>
          <cell r="B25544" t="str">
            <v>Veracruz</v>
          </cell>
          <cell r="F25544">
            <v>74764</v>
          </cell>
        </row>
        <row r="25545">
          <cell r="A25545">
            <v>2019</v>
          </cell>
          <cell r="B25545" t="str">
            <v>Veracruz</v>
          </cell>
          <cell r="F25545">
            <v>71096</v>
          </cell>
        </row>
        <row r="25546">
          <cell r="A25546">
            <v>2019</v>
          </cell>
          <cell r="B25546" t="str">
            <v>Veracruz</v>
          </cell>
          <cell r="F25546">
            <v>74846</v>
          </cell>
        </row>
        <row r="25547">
          <cell r="A25547">
            <v>2019</v>
          </cell>
          <cell r="B25547" t="str">
            <v>Veracruz</v>
          </cell>
          <cell r="F25547">
            <v>71107</v>
          </cell>
        </row>
        <row r="25548">
          <cell r="A25548">
            <v>2019</v>
          </cell>
          <cell r="B25548" t="str">
            <v>Veracruz</v>
          </cell>
          <cell r="F25548">
            <v>74998</v>
          </cell>
        </row>
        <row r="25549">
          <cell r="A25549">
            <v>2019</v>
          </cell>
          <cell r="B25549" t="str">
            <v>Veracruz</v>
          </cell>
          <cell r="F25549">
            <v>71207</v>
          </cell>
        </row>
        <row r="25550">
          <cell r="A25550">
            <v>2019</v>
          </cell>
          <cell r="B25550" t="str">
            <v>Veracruz</v>
          </cell>
          <cell r="F25550">
            <v>75141</v>
          </cell>
        </row>
        <row r="25551">
          <cell r="A25551">
            <v>2019</v>
          </cell>
          <cell r="B25551" t="str">
            <v>Veracruz</v>
          </cell>
          <cell r="F25551">
            <v>71388</v>
          </cell>
        </row>
        <row r="25552">
          <cell r="A25552">
            <v>2019</v>
          </cell>
          <cell r="B25552" t="str">
            <v>Veracruz</v>
          </cell>
          <cell r="F25552">
            <v>74857</v>
          </cell>
        </row>
        <row r="25553">
          <cell r="A25553">
            <v>2019</v>
          </cell>
          <cell r="B25553" t="str">
            <v>Veracruz</v>
          </cell>
          <cell r="F25553">
            <v>71289</v>
          </cell>
        </row>
        <row r="25554">
          <cell r="A25554">
            <v>2019</v>
          </cell>
          <cell r="B25554" t="str">
            <v>Veracruz</v>
          </cell>
          <cell r="F25554">
            <v>74111</v>
          </cell>
        </row>
        <row r="25555">
          <cell r="A25555">
            <v>2019</v>
          </cell>
          <cell r="B25555" t="str">
            <v>Veracruz</v>
          </cell>
          <cell r="F25555">
            <v>70892</v>
          </cell>
        </row>
        <row r="25556">
          <cell r="A25556">
            <v>2019</v>
          </cell>
          <cell r="B25556" t="str">
            <v>Veracruz</v>
          </cell>
          <cell r="F25556">
            <v>73277</v>
          </cell>
        </row>
        <row r="25557">
          <cell r="A25557">
            <v>2019</v>
          </cell>
          <cell r="B25557" t="str">
            <v>Veracruz</v>
          </cell>
          <cell r="F25557">
            <v>70497</v>
          </cell>
        </row>
        <row r="25558">
          <cell r="A25558">
            <v>2019</v>
          </cell>
          <cell r="B25558" t="str">
            <v>Veracruz</v>
          </cell>
          <cell r="F25558">
            <v>72478</v>
          </cell>
        </row>
        <row r="25559">
          <cell r="A25559">
            <v>2019</v>
          </cell>
          <cell r="B25559" t="str">
            <v>Veracruz</v>
          </cell>
          <cell r="F25559">
            <v>70157</v>
          </cell>
        </row>
        <row r="25560">
          <cell r="A25560">
            <v>2019</v>
          </cell>
          <cell r="B25560" t="str">
            <v>Veracruz</v>
          </cell>
          <cell r="F25560">
            <v>71829</v>
          </cell>
        </row>
        <row r="25561">
          <cell r="A25561">
            <v>2019</v>
          </cell>
          <cell r="B25561" t="str">
            <v>Veracruz</v>
          </cell>
          <cell r="F25561">
            <v>69882</v>
          </cell>
        </row>
        <row r="25562">
          <cell r="A25562">
            <v>2019</v>
          </cell>
          <cell r="B25562" t="str">
            <v>Veracruz</v>
          </cell>
          <cell r="F25562">
            <v>71288</v>
          </cell>
        </row>
        <row r="25563">
          <cell r="A25563">
            <v>2019</v>
          </cell>
          <cell r="B25563" t="str">
            <v>Veracruz</v>
          </cell>
          <cell r="F25563">
            <v>69648</v>
          </cell>
        </row>
        <row r="25564">
          <cell r="A25564">
            <v>2019</v>
          </cell>
          <cell r="B25564" t="str">
            <v>Veracruz</v>
          </cell>
          <cell r="F25564">
            <v>70762</v>
          </cell>
        </row>
        <row r="25565">
          <cell r="A25565">
            <v>2019</v>
          </cell>
          <cell r="B25565" t="str">
            <v>Veracruz</v>
          </cell>
          <cell r="F25565">
            <v>69474</v>
          </cell>
        </row>
        <row r="25566">
          <cell r="A25566">
            <v>2019</v>
          </cell>
          <cell r="B25566" t="str">
            <v>Veracruz</v>
          </cell>
          <cell r="F25566">
            <v>70254</v>
          </cell>
        </row>
        <row r="25567">
          <cell r="A25567">
            <v>2019</v>
          </cell>
          <cell r="B25567" t="str">
            <v>Veracruz</v>
          </cell>
          <cell r="F25567">
            <v>69428</v>
          </cell>
        </row>
        <row r="25568">
          <cell r="A25568">
            <v>2019</v>
          </cell>
          <cell r="B25568" t="str">
            <v>Veracruz</v>
          </cell>
          <cell r="F25568">
            <v>69796</v>
          </cell>
        </row>
        <row r="25569">
          <cell r="A25569">
            <v>2019</v>
          </cell>
          <cell r="B25569" t="str">
            <v>Veracruz</v>
          </cell>
          <cell r="F25569">
            <v>69488</v>
          </cell>
        </row>
        <row r="25570">
          <cell r="A25570">
            <v>2019</v>
          </cell>
          <cell r="B25570" t="str">
            <v>Veracruz</v>
          </cell>
          <cell r="F25570">
            <v>69355</v>
          </cell>
        </row>
        <row r="25571">
          <cell r="A25571">
            <v>2019</v>
          </cell>
          <cell r="B25571" t="str">
            <v>Veracruz</v>
          </cell>
          <cell r="F25571">
            <v>69522</v>
          </cell>
        </row>
        <row r="25572">
          <cell r="A25572">
            <v>2019</v>
          </cell>
          <cell r="B25572" t="str">
            <v>Veracruz</v>
          </cell>
          <cell r="F25572">
            <v>68869</v>
          </cell>
        </row>
        <row r="25573">
          <cell r="A25573">
            <v>2019</v>
          </cell>
          <cell r="B25573" t="str">
            <v>Veracruz</v>
          </cell>
          <cell r="F25573">
            <v>69501</v>
          </cell>
        </row>
        <row r="25574">
          <cell r="A25574">
            <v>2019</v>
          </cell>
          <cell r="B25574" t="str">
            <v>Veracruz</v>
          </cell>
          <cell r="F25574">
            <v>68252</v>
          </cell>
        </row>
        <row r="25575">
          <cell r="A25575">
            <v>2019</v>
          </cell>
          <cell r="B25575" t="str">
            <v>Veracruz</v>
          </cell>
          <cell r="F25575">
            <v>69422</v>
          </cell>
        </row>
        <row r="25576">
          <cell r="A25576">
            <v>2019</v>
          </cell>
          <cell r="B25576" t="str">
            <v>Veracruz</v>
          </cell>
          <cell r="F25576">
            <v>67372</v>
          </cell>
        </row>
        <row r="25577">
          <cell r="A25577">
            <v>2019</v>
          </cell>
          <cell r="B25577" t="str">
            <v>Veracruz</v>
          </cell>
          <cell r="F25577">
            <v>69209</v>
          </cell>
        </row>
        <row r="25578">
          <cell r="A25578">
            <v>2019</v>
          </cell>
          <cell r="B25578" t="str">
            <v>Veracruz</v>
          </cell>
          <cell r="F25578">
            <v>66097</v>
          </cell>
        </row>
        <row r="25579">
          <cell r="A25579">
            <v>2019</v>
          </cell>
          <cell r="B25579" t="str">
            <v>Veracruz</v>
          </cell>
          <cell r="F25579">
            <v>68742</v>
          </cell>
        </row>
        <row r="25580">
          <cell r="A25580">
            <v>2019</v>
          </cell>
          <cell r="B25580" t="str">
            <v>Veracruz</v>
          </cell>
          <cell r="F25580">
            <v>64489</v>
          </cell>
        </row>
        <row r="25581">
          <cell r="A25581">
            <v>2019</v>
          </cell>
          <cell r="B25581" t="str">
            <v>Veracruz</v>
          </cell>
          <cell r="F25581">
            <v>68002</v>
          </cell>
        </row>
        <row r="25582">
          <cell r="A25582">
            <v>2019</v>
          </cell>
          <cell r="B25582" t="str">
            <v>Veracruz</v>
          </cell>
          <cell r="F25582">
            <v>62909</v>
          </cell>
        </row>
        <row r="25583">
          <cell r="A25583">
            <v>2019</v>
          </cell>
          <cell r="B25583" t="str">
            <v>Veracruz</v>
          </cell>
          <cell r="F25583">
            <v>67282</v>
          </cell>
        </row>
        <row r="25584">
          <cell r="A25584">
            <v>2019</v>
          </cell>
          <cell r="B25584" t="str">
            <v>Veracruz</v>
          </cell>
          <cell r="F25584">
            <v>61417</v>
          </cell>
        </row>
        <row r="25585">
          <cell r="A25585">
            <v>2019</v>
          </cell>
          <cell r="B25585" t="str">
            <v>Veracruz</v>
          </cell>
          <cell r="F25585">
            <v>66623</v>
          </cell>
        </row>
        <row r="25586">
          <cell r="A25586">
            <v>2019</v>
          </cell>
          <cell r="B25586" t="str">
            <v>Veracruz</v>
          </cell>
          <cell r="F25586">
            <v>59908</v>
          </cell>
        </row>
        <row r="25587">
          <cell r="A25587">
            <v>2019</v>
          </cell>
          <cell r="B25587" t="str">
            <v>Veracruz</v>
          </cell>
          <cell r="F25587">
            <v>65896</v>
          </cell>
        </row>
        <row r="25588">
          <cell r="A25588">
            <v>2019</v>
          </cell>
          <cell r="B25588" t="str">
            <v>Veracruz</v>
          </cell>
          <cell r="F25588">
            <v>58412</v>
          </cell>
        </row>
        <row r="25589">
          <cell r="A25589">
            <v>2019</v>
          </cell>
          <cell r="B25589" t="str">
            <v>Veracruz</v>
          </cell>
          <cell r="F25589">
            <v>65123</v>
          </cell>
        </row>
        <row r="25590">
          <cell r="A25590">
            <v>2019</v>
          </cell>
          <cell r="B25590" t="str">
            <v>Veracruz</v>
          </cell>
          <cell r="F25590">
            <v>56904</v>
          </cell>
        </row>
        <row r="25591">
          <cell r="A25591">
            <v>2019</v>
          </cell>
          <cell r="B25591" t="str">
            <v>Veracruz</v>
          </cell>
          <cell r="F25591">
            <v>64301</v>
          </cell>
        </row>
        <row r="25592">
          <cell r="A25592">
            <v>2019</v>
          </cell>
          <cell r="B25592" t="str">
            <v>Veracruz</v>
          </cell>
          <cell r="F25592">
            <v>55418</v>
          </cell>
        </row>
        <row r="25593">
          <cell r="A25593">
            <v>2019</v>
          </cell>
          <cell r="B25593" t="str">
            <v>Veracruz</v>
          </cell>
          <cell r="F25593">
            <v>63445</v>
          </cell>
        </row>
        <row r="25594">
          <cell r="A25594">
            <v>2019</v>
          </cell>
          <cell r="B25594" t="str">
            <v>Veracruz</v>
          </cell>
          <cell r="F25594">
            <v>54021</v>
          </cell>
        </row>
        <row r="25595">
          <cell r="A25595">
            <v>2019</v>
          </cell>
          <cell r="B25595" t="str">
            <v>Veracruz</v>
          </cell>
          <cell r="F25595">
            <v>62605</v>
          </cell>
        </row>
        <row r="25596">
          <cell r="A25596">
            <v>2019</v>
          </cell>
          <cell r="B25596" t="str">
            <v>Veracruz</v>
          </cell>
          <cell r="F25596">
            <v>52752</v>
          </cell>
        </row>
        <row r="25597">
          <cell r="A25597">
            <v>2019</v>
          </cell>
          <cell r="B25597" t="str">
            <v>Veracruz</v>
          </cell>
          <cell r="F25597">
            <v>61810</v>
          </cell>
        </row>
        <row r="25598">
          <cell r="A25598">
            <v>2019</v>
          </cell>
          <cell r="B25598" t="str">
            <v>Veracruz</v>
          </cell>
          <cell r="F25598">
            <v>51656</v>
          </cell>
        </row>
        <row r="25599">
          <cell r="A25599">
            <v>2019</v>
          </cell>
          <cell r="B25599" t="str">
            <v>Veracruz</v>
          </cell>
          <cell r="F25599">
            <v>61070</v>
          </cell>
        </row>
        <row r="25600">
          <cell r="A25600">
            <v>2019</v>
          </cell>
          <cell r="B25600" t="str">
            <v>Veracruz</v>
          </cell>
          <cell r="F25600">
            <v>50779</v>
          </cell>
        </row>
        <row r="25601">
          <cell r="A25601">
            <v>2019</v>
          </cell>
          <cell r="B25601" t="str">
            <v>Veracruz</v>
          </cell>
          <cell r="F25601">
            <v>60425</v>
          </cell>
        </row>
        <row r="25602">
          <cell r="A25602">
            <v>2019</v>
          </cell>
          <cell r="B25602" t="str">
            <v>Veracruz</v>
          </cell>
          <cell r="F25602">
            <v>50163</v>
          </cell>
        </row>
        <row r="25603">
          <cell r="A25603">
            <v>2019</v>
          </cell>
          <cell r="B25603" t="str">
            <v>Veracruz</v>
          </cell>
          <cell r="F25603">
            <v>59898</v>
          </cell>
        </row>
        <row r="25604">
          <cell r="A25604">
            <v>2019</v>
          </cell>
          <cell r="B25604" t="str">
            <v>Veracruz</v>
          </cell>
          <cell r="F25604">
            <v>49806</v>
          </cell>
        </row>
        <row r="25605">
          <cell r="A25605">
            <v>2019</v>
          </cell>
          <cell r="B25605" t="str">
            <v>Veracruz</v>
          </cell>
          <cell r="F25605">
            <v>59484</v>
          </cell>
        </row>
        <row r="25606">
          <cell r="A25606">
            <v>2019</v>
          </cell>
          <cell r="B25606" t="str">
            <v>Veracruz</v>
          </cell>
          <cell r="F25606">
            <v>49677</v>
          </cell>
        </row>
        <row r="25607">
          <cell r="A25607">
            <v>2019</v>
          </cell>
          <cell r="B25607" t="str">
            <v>Veracruz</v>
          </cell>
          <cell r="F25607">
            <v>59170</v>
          </cell>
        </row>
        <row r="25608">
          <cell r="A25608">
            <v>2019</v>
          </cell>
          <cell r="B25608" t="str">
            <v>Veracruz</v>
          </cell>
          <cell r="F25608">
            <v>49741</v>
          </cell>
        </row>
        <row r="25609">
          <cell r="A25609">
            <v>2019</v>
          </cell>
          <cell r="B25609" t="str">
            <v>Veracruz</v>
          </cell>
          <cell r="F25609">
            <v>58937</v>
          </cell>
        </row>
        <row r="25610">
          <cell r="A25610">
            <v>2019</v>
          </cell>
          <cell r="B25610" t="str">
            <v>Veracruz</v>
          </cell>
          <cell r="F25610">
            <v>49776</v>
          </cell>
        </row>
        <row r="25611">
          <cell r="A25611">
            <v>2019</v>
          </cell>
          <cell r="B25611" t="str">
            <v>Veracruz</v>
          </cell>
          <cell r="F25611">
            <v>58581</v>
          </cell>
        </row>
        <row r="25612">
          <cell r="A25612">
            <v>2019</v>
          </cell>
          <cell r="B25612" t="str">
            <v>Veracruz</v>
          </cell>
          <cell r="F25612">
            <v>49643</v>
          </cell>
        </row>
        <row r="25613">
          <cell r="A25613">
            <v>2019</v>
          </cell>
          <cell r="B25613" t="str">
            <v>Veracruz</v>
          </cell>
          <cell r="F25613">
            <v>58002</v>
          </cell>
        </row>
        <row r="25614">
          <cell r="A25614">
            <v>2019</v>
          </cell>
          <cell r="B25614" t="str">
            <v>Veracruz</v>
          </cell>
          <cell r="F25614">
            <v>49349</v>
          </cell>
        </row>
        <row r="25615">
          <cell r="A25615">
            <v>2019</v>
          </cell>
          <cell r="B25615" t="str">
            <v>Veracruz</v>
          </cell>
          <cell r="F25615">
            <v>57257</v>
          </cell>
        </row>
        <row r="25616">
          <cell r="A25616">
            <v>2019</v>
          </cell>
          <cell r="B25616" t="str">
            <v>Veracruz</v>
          </cell>
          <cell r="F25616">
            <v>48854</v>
          </cell>
        </row>
        <row r="25617">
          <cell r="A25617">
            <v>2019</v>
          </cell>
          <cell r="B25617" t="str">
            <v>Veracruz</v>
          </cell>
          <cell r="F25617">
            <v>56330</v>
          </cell>
        </row>
        <row r="25618">
          <cell r="A25618">
            <v>2019</v>
          </cell>
          <cell r="B25618" t="str">
            <v>Veracruz</v>
          </cell>
          <cell r="F25618">
            <v>48166</v>
          </cell>
        </row>
        <row r="25619">
          <cell r="A25619">
            <v>2019</v>
          </cell>
          <cell r="B25619" t="str">
            <v>Veracruz</v>
          </cell>
          <cell r="F25619">
            <v>55253</v>
          </cell>
        </row>
        <row r="25620">
          <cell r="A25620">
            <v>2019</v>
          </cell>
          <cell r="B25620" t="str">
            <v>Veracruz</v>
          </cell>
          <cell r="F25620">
            <v>47345</v>
          </cell>
        </row>
        <row r="25621">
          <cell r="A25621">
            <v>2019</v>
          </cell>
          <cell r="B25621" t="str">
            <v>Veracruz</v>
          </cell>
          <cell r="F25621">
            <v>54066</v>
          </cell>
        </row>
        <row r="25622">
          <cell r="A25622">
            <v>2019</v>
          </cell>
          <cell r="B25622" t="str">
            <v>Veracruz</v>
          </cell>
          <cell r="F25622">
            <v>46439</v>
          </cell>
        </row>
        <row r="25623">
          <cell r="A25623">
            <v>2019</v>
          </cell>
          <cell r="B25623" t="str">
            <v>Veracruz</v>
          </cell>
          <cell r="F25623">
            <v>52800</v>
          </cell>
        </row>
        <row r="25624">
          <cell r="A25624">
            <v>2019</v>
          </cell>
          <cell r="B25624" t="str">
            <v>Veracruz</v>
          </cell>
          <cell r="F25624">
            <v>45461</v>
          </cell>
        </row>
        <row r="25625">
          <cell r="A25625">
            <v>2019</v>
          </cell>
          <cell r="B25625" t="str">
            <v>Veracruz</v>
          </cell>
          <cell r="F25625">
            <v>51493</v>
          </cell>
        </row>
        <row r="25626">
          <cell r="A25626">
            <v>2019</v>
          </cell>
          <cell r="B25626" t="str">
            <v>Veracruz</v>
          </cell>
          <cell r="F25626">
            <v>44441</v>
          </cell>
        </row>
        <row r="25627">
          <cell r="A25627">
            <v>2019</v>
          </cell>
          <cell r="B25627" t="str">
            <v>Veracruz</v>
          </cell>
          <cell r="F25627">
            <v>50185</v>
          </cell>
        </row>
        <row r="25628">
          <cell r="A25628">
            <v>2019</v>
          </cell>
          <cell r="B25628" t="str">
            <v>Veracruz</v>
          </cell>
          <cell r="F25628">
            <v>43403</v>
          </cell>
        </row>
        <row r="25629">
          <cell r="A25629">
            <v>2019</v>
          </cell>
          <cell r="B25629" t="str">
            <v>Veracruz</v>
          </cell>
          <cell r="F25629">
            <v>48896</v>
          </cell>
        </row>
        <row r="25630">
          <cell r="A25630">
            <v>2019</v>
          </cell>
          <cell r="B25630" t="str">
            <v>Veracruz</v>
          </cell>
          <cell r="F25630">
            <v>42342</v>
          </cell>
        </row>
        <row r="25631">
          <cell r="A25631">
            <v>2019</v>
          </cell>
          <cell r="B25631" t="str">
            <v>Veracruz</v>
          </cell>
          <cell r="F25631">
            <v>47618</v>
          </cell>
        </row>
        <row r="25632">
          <cell r="A25632">
            <v>2019</v>
          </cell>
          <cell r="B25632" t="str">
            <v>Veracruz</v>
          </cell>
          <cell r="F25632">
            <v>41243</v>
          </cell>
        </row>
        <row r="25633">
          <cell r="A25633">
            <v>2019</v>
          </cell>
          <cell r="B25633" t="str">
            <v>Veracruz</v>
          </cell>
          <cell r="F25633">
            <v>46324</v>
          </cell>
        </row>
        <row r="25634">
          <cell r="A25634">
            <v>2019</v>
          </cell>
          <cell r="B25634" t="str">
            <v>Veracruz</v>
          </cell>
          <cell r="F25634">
            <v>40087</v>
          </cell>
        </row>
        <row r="25635">
          <cell r="A25635">
            <v>2019</v>
          </cell>
          <cell r="B25635" t="str">
            <v>Veracruz</v>
          </cell>
          <cell r="F25635">
            <v>44995</v>
          </cell>
        </row>
        <row r="25636">
          <cell r="A25636">
            <v>2019</v>
          </cell>
          <cell r="B25636" t="str">
            <v>Veracruz</v>
          </cell>
          <cell r="F25636">
            <v>38863</v>
          </cell>
        </row>
        <row r="25637">
          <cell r="A25637">
            <v>2019</v>
          </cell>
          <cell r="B25637" t="str">
            <v>Veracruz</v>
          </cell>
          <cell r="F25637">
            <v>43611</v>
          </cell>
        </row>
        <row r="25638">
          <cell r="A25638">
            <v>2019</v>
          </cell>
          <cell r="B25638" t="str">
            <v>Veracruz</v>
          </cell>
          <cell r="F25638">
            <v>37553</v>
          </cell>
        </row>
        <row r="25639">
          <cell r="A25639">
            <v>2019</v>
          </cell>
          <cell r="B25639" t="str">
            <v>Veracruz</v>
          </cell>
          <cell r="F25639">
            <v>42146</v>
          </cell>
        </row>
        <row r="25640">
          <cell r="A25640">
            <v>2019</v>
          </cell>
          <cell r="B25640" t="str">
            <v>Veracruz</v>
          </cell>
          <cell r="F25640">
            <v>36149</v>
          </cell>
        </row>
        <row r="25641">
          <cell r="A25641">
            <v>2019</v>
          </cell>
          <cell r="B25641" t="str">
            <v>Veracruz</v>
          </cell>
          <cell r="F25641">
            <v>40592</v>
          </cell>
        </row>
        <row r="25642">
          <cell r="A25642">
            <v>2019</v>
          </cell>
          <cell r="B25642" t="str">
            <v>Veracruz</v>
          </cell>
          <cell r="F25642">
            <v>34665</v>
          </cell>
        </row>
        <row r="25643">
          <cell r="A25643">
            <v>2019</v>
          </cell>
          <cell r="B25643" t="str">
            <v>Veracruz</v>
          </cell>
          <cell r="F25643">
            <v>38960</v>
          </cell>
        </row>
        <row r="25644">
          <cell r="A25644">
            <v>2019</v>
          </cell>
          <cell r="B25644" t="str">
            <v>Veracruz</v>
          </cell>
          <cell r="F25644">
            <v>33115</v>
          </cell>
        </row>
        <row r="25645">
          <cell r="A25645">
            <v>2019</v>
          </cell>
          <cell r="B25645" t="str">
            <v>Veracruz</v>
          </cell>
          <cell r="F25645">
            <v>37267</v>
          </cell>
        </row>
        <row r="25646">
          <cell r="A25646">
            <v>2019</v>
          </cell>
          <cell r="B25646" t="str">
            <v>Veracruz</v>
          </cell>
          <cell r="F25646">
            <v>31525</v>
          </cell>
        </row>
        <row r="25647">
          <cell r="A25647">
            <v>2019</v>
          </cell>
          <cell r="B25647" t="str">
            <v>Veracruz</v>
          </cell>
          <cell r="F25647">
            <v>35534</v>
          </cell>
        </row>
        <row r="25648">
          <cell r="A25648">
            <v>2019</v>
          </cell>
          <cell r="B25648" t="str">
            <v>Veracruz</v>
          </cell>
          <cell r="F25648">
            <v>29919</v>
          </cell>
        </row>
        <row r="25649">
          <cell r="A25649">
            <v>2019</v>
          </cell>
          <cell r="B25649" t="str">
            <v>Veracruz</v>
          </cell>
          <cell r="F25649">
            <v>33794</v>
          </cell>
        </row>
        <row r="25650">
          <cell r="A25650">
            <v>2019</v>
          </cell>
          <cell r="B25650" t="str">
            <v>Veracruz</v>
          </cell>
          <cell r="F25650">
            <v>28323</v>
          </cell>
        </row>
        <row r="25651">
          <cell r="A25651">
            <v>2019</v>
          </cell>
          <cell r="B25651" t="str">
            <v>Veracruz</v>
          </cell>
          <cell r="F25651">
            <v>32077</v>
          </cell>
        </row>
        <row r="25652">
          <cell r="A25652">
            <v>2019</v>
          </cell>
          <cell r="B25652" t="str">
            <v>Veracruz</v>
          </cell>
          <cell r="F25652">
            <v>26737</v>
          </cell>
        </row>
        <row r="25653">
          <cell r="A25653">
            <v>2019</v>
          </cell>
          <cell r="B25653" t="str">
            <v>Veracruz</v>
          </cell>
          <cell r="F25653">
            <v>30384</v>
          </cell>
        </row>
        <row r="25654">
          <cell r="A25654">
            <v>2019</v>
          </cell>
          <cell r="B25654" t="str">
            <v>Veracruz</v>
          </cell>
          <cell r="F25654">
            <v>25200</v>
          </cell>
        </row>
        <row r="25655">
          <cell r="A25655">
            <v>2019</v>
          </cell>
          <cell r="B25655" t="str">
            <v>Veracruz</v>
          </cell>
          <cell r="F25655">
            <v>28707</v>
          </cell>
        </row>
        <row r="25656">
          <cell r="A25656">
            <v>2019</v>
          </cell>
          <cell r="B25656" t="str">
            <v>Veracruz</v>
          </cell>
          <cell r="F25656">
            <v>23703</v>
          </cell>
        </row>
        <row r="25657">
          <cell r="A25657">
            <v>2019</v>
          </cell>
          <cell r="B25657" t="str">
            <v>Veracruz</v>
          </cell>
          <cell r="F25657">
            <v>27058</v>
          </cell>
        </row>
        <row r="25658">
          <cell r="A25658">
            <v>2019</v>
          </cell>
          <cell r="B25658" t="str">
            <v>Veracruz</v>
          </cell>
          <cell r="F25658">
            <v>22202</v>
          </cell>
        </row>
        <row r="25659">
          <cell r="A25659">
            <v>2019</v>
          </cell>
          <cell r="B25659" t="str">
            <v>Veracruz</v>
          </cell>
          <cell r="F25659">
            <v>25448</v>
          </cell>
        </row>
        <row r="25660">
          <cell r="A25660">
            <v>2019</v>
          </cell>
          <cell r="B25660" t="str">
            <v>Veracruz</v>
          </cell>
          <cell r="F25660">
            <v>20892</v>
          </cell>
        </row>
        <row r="25661">
          <cell r="A25661">
            <v>2019</v>
          </cell>
          <cell r="B25661" t="str">
            <v>Veracruz</v>
          </cell>
          <cell r="F25661">
            <v>24067</v>
          </cell>
        </row>
        <row r="25662">
          <cell r="A25662">
            <v>2019</v>
          </cell>
          <cell r="B25662" t="str">
            <v>Veracruz</v>
          </cell>
          <cell r="F25662">
            <v>19693</v>
          </cell>
        </row>
        <row r="25663">
          <cell r="A25663">
            <v>2019</v>
          </cell>
          <cell r="B25663" t="str">
            <v>Veracruz</v>
          </cell>
          <cell r="F25663">
            <v>22805</v>
          </cell>
        </row>
        <row r="25664">
          <cell r="A25664">
            <v>2019</v>
          </cell>
          <cell r="B25664" t="str">
            <v>Veracruz</v>
          </cell>
          <cell r="F25664">
            <v>18451</v>
          </cell>
        </row>
        <row r="25665">
          <cell r="A25665">
            <v>2019</v>
          </cell>
          <cell r="B25665" t="str">
            <v>Veracruz</v>
          </cell>
          <cell r="F25665">
            <v>21487</v>
          </cell>
        </row>
        <row r="25666">
          <cell r="A25666">
            <v>2019</v>
          </cell>
          <cell r="B25666" t="str">
            <v>Veracruz</v>
          </cell>
          <cell r="F25666">
            <v>17250</v>
          </cell>
        </row>
        <row r="25667">
          <cell r="A25667">
            <v>2019</v>
          </cell>
          <cell r="B25667" t="str">
            <v>Veracruz</v>
          </cell>
          <cell r="F25667">
            <v>20219</v>
          </cell>
        </row>
        <row r="25668">
          <cell r="A25668">
            <v>2019</v>
          </cell>
          <cell r="B25668" t="str">
            <v>Veracruz</v>
          </cell>
          <cell r="F25668">
            <v>16089</v>
          </cell>
        </row>
        <row r="25669">
          <cell r="A25669">
            <v>2019</v>
          </cell>
          <cell r="B25669" t="str">
            <v>Veracruz</v>
          </cell>
          <cell r="F25669">
            <v>18994</v>
          </cell>
        </row>
        <row r="25670">
          <cell r="A25670">
            <v>2019</v>
          </cell>
          <cell r="B25670" t="str">
            <v>Veracruz</v>
          </cell>
          <cell r="F25670">
            <v>14974</v>
          </cell>
        </row>
        <row r="25671">
          <cell r="A25671">
            <v>2019</v>
          </cell>
          <cell r="B25671" t="str">
            <v>Veracruz</v>
          </cell>
          <cell r="F25671">
            <v>17815</v>
          </cell>
        </row>
        <row r="25672">
          <cell r="A25672">
            <v>2019</v>
          </cell>
          <cell r="B25672" t="str">
            <v>Veracruz</v>
          </cell>
          <cell r="F25672">
            <v>13885</v>
          </cell>
        </row>
        <row r="25673">
          <cell r="A25673">
            <v>2019</v>
          </cell>
          <cell r="B25673" t="str">
            <v>Veracruz</v>
          </cell>
          <cell r="F25673">
            <v>16665</v>
          </cell>
        </row>
        <row r="25674">
          <cell r="A25674">
            <v>2019</v>
          </cell>
          <cell r="B25674" t="str">
            <v>Veracruz</v>
          </cell>
          <cell r="F25674">
            <v>12829</v>
          </cell>
        </row>
        <row r="25675">
          <cell r="A25675">
            <v>2019</v>
          </cell>
          <cell r="B25675" t="str">
            <v>Veracruz</v>
          </cell>
          <cell r="F25675">
            <v>15549</v>
          </cell>
        </row>
        <row r="25676">
          <cell r="A25676">
            <v>2019</v>
          </cell>
          <cell r="B25676" t="str">
            <v>Veracruz</v>
          </cell>
          <cell r="F25676">
            <v>11841</v>
          </cell>
        </row>
        <row r="25677">
          <cell r="A25677">
            <v>2019</v>
          </cell>
          <cell r="B25677" t="str">
            <v>Veracruz</v>
          </cell>
          <cell r="F25677">
            <v>14503</v>
          </cell>
        </row>
        <row r="25678">
          <cell r="A25678">
            <v>2019</v>
          </cell>
          <cell r="B25678" t="str">
            <v>Veracruz</v>
          </cell>
          <cell r="F25678">
            <v>10883</v>
          </cell>
        </row>
        <row r="25679">
          <cell r="A25679">
            <v>2019</v>
          </cell>
          <cell r="B25679" t="str">
            <v>Veracruz</v>
          </cell>
          <cell r="F25679">
            <v>13479</v>
          </cell>
        </row>
        <row r="25680">
          <cell r="A25680">
            <v>2019</v>
          </cell>
          <cell r="B25680" t="str">
            <v>Veracruz</v>
          </cell>
          <cell r="F25680">
            <v>9926</v>
          </cell>
        </row>
        <row r="25681">
          <cell r="A25681">
            <v>2019</v>
          </cell>
          <cell r="B25681" t="str">
            <v>Veracruz</v>
          </cell>
          <cell r="F25681">
            <v>12439</v>
          </cell>
        </row>
        <row r="25682">
          <cell r="A25682">
            <v>2019</v>
          </cell>
          <cell r="B25682" t="str">
            <v>Veracruz</v>
          </cell>
          <cell r="F25682">
            <v>8999</v>
          </cell>
        </row>
        <row r="25683">
          <cell r="A25683">
            <v>2019</v>
          </cell>
          <cell r="B25683" t="str">
            <v>Veracruz</v>
          </cell>
          <cell r="F25683">
            <v>11419</v>
          </cell>
        </row>
        <row r="25684">
          <cell r="A25684">
            <v>2019</v>
          </cell>
          <cell r="B25684" t="str">
            <v>Veracruz</v>
          </cell>
          <cell r="F25684">
            <v>8116</v>
          </cell>
        </row>
        <row r="25685">
          <cell r="A25685">
            <v>2019</v>
          </cell>
          <cell r="B25685" t="str">
            <v>Veracruz</v>
          </cell>
          <cell r="F25685">
            <v>10441</v>
          </cell>
        </row>
        <row r="25686">
          <cell r="A25686">
            <v>2019</v>
          </cell>
          <cell r="B25686" t="str">
            <v>Veracruz</v>
          </cell>
          <cell r="F25686">
            <v>7285</v>
          </cell>
        </row>
        <row r="25687">
          <cell r="A25687">
            <v>2019</v>
          </cell>
          <cell r="B25687" t="str">
            <v>Veracruz</v>
          </cell>
          <cell r="F25687">
            <v>9508</v>
          </cell>
        </row>
        <row r="25688">
          <cell r="A25688">
            <v>2019</v>
          </cell>
          <cell r="B25688" t="str">
            <v>Veracruz</v>
          </cell>
          <cell r="F25688">
            <v>6506</v>
          </cell>
        </row>
        <row r="25689">
          <cell r="A25689">
            <v>2019</v>
          </cell>
          <cell r="B25689" t="str">
            <v>Veracruz</v>
          </cell>
          <cell r="F25689">
            <v>8612</v>
          </cell>
        </row>
        <row r="25690">
          <cell r="A25690">
            <v>2019</v>
          </cell>
          <cell r="B25690" t="str">
            <v>Veracruz</v>
          </cell>
          <cell r="F25690">
            <v>5778</v>
          </cell>
        </row>
        <row r="25691">
          <cell r="A25691">
            <v>2019</v>
          </cell>
          <cell r="B25691" t="str">
            <v>Veracruz</v>
          </cell>
          <cell r="F25691">
            <v>7759</v>
          </cell>
        </row>
        <row r="25692">
          <cell r="A25692">
            <v>2019</v>
          </cell>
          <cell r="B25692" t="str">
            <v>Veracruz</v>
          </cell>
          <cell r="F25692">
            <v>5104</v>
          </cell>
        </row>
        <row r="25693">
          <cell r="A25693">
            <v>2019</v>
          </cell>
          <cell r="B25693" t="str">
            <v>Veracruz</v>
          </cell>
          <cell r="F25693">
            <v>6950</v>
          </cell>
        </row>
        <row r="25694">
          <cell r="A25694">
            <v>2019</v>
          </cell>
          <cell r="B25694" t="str">
            <v>Veracruz</v>
          </cell>
          <cell r="F25694">
            <v>4475</v>
          </cell>
        </row>
        <row r="25695">
          <cell r="A25695">
            <v>2019</v>
          </cell>
          <cell r="B25695" t="str">
            <v>Veracruz</v>
          </cell>
          <cell r="F25695">
            <v>6178</v>
          </cell>
        </row>
        <row r="25696">
          <cell r="A25696">
            <v>2019</v>
          </cell>
          <cell r="B25696" t="str">
            <v>Veracruz</v>
          </cell>
          <cell r="F25696">
            <v>3890</v>
          </cell>
        </row>
        <row r="25697">
          <cell r="A25697">
            <v>2019</v>
          </cell>
          <cell r="B25697" t="str">
            <v>Veracruz</v>
          </cell>
          <cell r="F25697">
            <v>5443</v>
          </cell>
        </row>
        <row r="25698">
          <cell r="A25698">
            <v>2019</v>
          </cell>
          <cell r="B25698" t="str">
            <v>Veracruz</v>
          </cell>
          <cell r="F25698">
            <v>3342</v>
          </cell>
        </row>
        <row r="25699">
          <cell r="A25699">
            <v>2019</v>
          </cell>
          <cell r="B25699" t="str">
            <v>Veracruz</v>
          </cell>
          <cell r="F25699">
            <v>4744</v>
          </cell>
        </row>
        <row r="25700">
          <cell r="A25700">
            <v>2019</v>
          </cell>
          <cell r="B25700" t="str">
            <v>Veracruz</v>
          </cell>
          <cell r="F25700">
            <v>2829</v>
          </cell>
        </row>
        <row r="25701">
          <cell r="A25701">
            <v>2019</v>
          </cell>
          <cell r="B25701" t="str">
            <v>Veracruz</v>
          </cell>
          <cell r="F25701">
            <v>4075</v>
          </cell>
        </row>
        <row r="25702">
          <cell r="A25702">
            <v>2019</v>
          </cell>
          <cell r="B25702" t="str">
            <v>Veracruz</v>
          </cell>
          <cell r="F25702">
            <v>2357</v>
          </cell>
        </row>
        <row r="25703">
          <cell r="A25703">
            <v>2019</v>
          </cell>
          <cell r="B25703" t="str">
            <v>Veracruz</v>
          </cell>
          <cell r="F25703">
            <v>3446</v>
          </cell>
        </row>
        <row r="25704">
          <cell r="A25704">
            <v>2019</v>
          </cell>
          <cell r="B25704" t="str">
            <v>Veracruz</v>
          </cell>
          <cell r="F25704">
            <v>1941</v>
          </cell>
        </row>
        <row r="25705">
          <cell r="A25705">
            <v>2019</v>
          </cell>
          <cell r="B25705" t="str">
            <v>Veracruz</v>
          </cell>
          <cell r="F25705">
            <v>2881</v>
          </cell>
        </row>
        <row r="25706">
          <cell r="A25706">
            <v>2019</v>
          </cell>
          <cell r="B25706" t="str">
            <v>Veracruz</v>
          </cell>
          <cell r="F25706">
            <v>1576</v>
          </cell>
        </row>
        <row r="25707">
          <cell r="A25707">
            <v>2019</v>
          </cell>
          <cell r="B25707" t="str">
            <v>Veracruz</v>
          </cell>
          <cell r="F25707">
            <v>2371</v>
          </cell>
        </row>
        <row r="25708">
          <cell r="A25708">
            <v>2019</v>
          </cell>
          <cell r="B25708" t="str">
            <v>Veracruz</v>
          </cell>
          <cell r="F25708">
            <v>1260</v>
          </cell>
        </row>
        <row r="25709">
          <cell r="A25709">
            <v>2019</v>
          </cell>
          <cell r="B25709" t="str">
            <v>Veracruz</v>
          </cell>
          <cell r="F25709">
            <v>1920</v>
          </cell>
        </row>
        <row r="25710">
          <cell r="A25710">
            <v>2019</v>
          </cell>
          <cell r="B25710" t="str">
            <v>Veracruz</v>
          </cell>
          <cell r="F25710">
            <v>994</v>
          </cell>
        </row>
        <row r="25711">
          <cell r="A25711">
            <v>2019</v>
          </cell>
          <cell r="B25711" t="str">
            <v>Veracruz</v>
          </cell>
          <cell r="F25711">
            <v>1535</v>
          </cell>
        </row>
        <row r="25712">
          <cell r="A25712">
            <v>2019</v>
          </cell>
          <cell r="B25712" t="str">
            <v>Veracruz</v>
          </cell>
          <cell r="F25712">
            <v>770</v>
          </cell>
        </row>
        <row r="25713">
          <cell r="A25713">
            <v>2019</v>
          </cell>
          <cell r="B25713" t="str">
            <v>Veracruz</v>
          </cell>
          <cell r="F25713">
            <v>1202</v>
          </cell>
        </row>
        <row r="25714">
          <cell r="A25714">
            <v>2019</v>
          </cell>
          <cell r="B25714" t="str">
            <v>Veracruz</v>
          </cell>
          <cell r="F25714">
            <v>584</v>
          </cell>
        </row>
        <row r="25715">
          <cell r="A25715">
            <v>2019</v>
          </cell>
          <cell r="B25715" t="str">
            <v>Veracruz</v>
          </cell>
          <cell r="F25715">
            <v>920</v>
          </cell>
        </row>
        <row r="25716">
          <cell r="A25716">
            <v>2019</v>
          </cell>
          <cell r="B25716" t="str">
            <v>Veracruz</v>
          </cell>
          <cell r="F25716">
            <v>432</v>
          </cell>
        </row>
        <row r="25717">
          <cell r="A25717">
            <v>2019</v>
          </cell>
          <cell r="B25717" t="str">
            <v>Veracruz</v>
          </cell>
          <cell r="F25717">
            <v>687</v>
          </cell>
        </row>
        <row r="25718">
          <cell r="A25718">
            <v>2019</v>
          </cell>
          <cell r="B25718" t="str">
            <v>Veracruz</v>
          </cell>
          <cell r="F25718">
            <v>312</v>
          </cell>
        </row>
        <row r="25719">
          <cell r="A25719">
            <v>2019</v>
          </cell>
          <cell r="B25719" t="str">
            <v>Veracruz</v>
          </cell>
          <cell r="F25719">
            <v>499</v>
          </cell>
        </row>
        <row r="25720">
          <cell r="A25720">
            <v>2019</v>
          </cell>
          <cell r="B25720" t="str">
            <v>Veracruz</v>
          </cell>
          <cell r="F25720">
            <v>218</v>
          </cell>
        </row>
        <row r="25721">
          <cell r="A25721">
            <v>2019</v>
          </cell>
          <cell r="B25721" t="str">
            <v>Veracruz</v>
          </cell>
          <cell r="F25721">
            <v>353</v>
          </cell>
        </row>
        <row r="25722">
          <cell r="A25722">
            <v>2019</v>
          </cell>
          <cell r="B25722" t="str">
            <v>Veracruz</v>
          </cell>
          <cell r="F25722">
            <v>148</v>
          </cell>
        </row>
        <row r="25723">
          <cell r="A25723">
            <v>2019</v>
          </cell>
          <cell r="B25723" t="str">
            <v>Veracruz</v>
          </cell>
          <cell r="F25723">
            <v>242</v>
          </cell>
        </row>
        <row r="25724">
          <cell r="A25724">
            <v>2019</v>
          </cell>
          <cell r="B25724" t="str">
            <v>Veracruz</v>
          </cell>
          <cell r="F25724">
            <v>98</v>
          </cell>
        </row>
        <row r="25725">
          <cell r="A25725">
            <v>2019</v>
          </cell>
          <cell r="B25725" t="str">
            <v>Veracruz</v>
          </cell>
          <cell r="F25725">
            <v>160</v>
          </cell>
        </row>
        <row r="25726">
          <cell r="A25726">
            <v>2019</v>
          </cell>
          <cell r="B25726" t="str">
            <v>Veracruz</v>
          </cell>
          <cell r="F25726">
            <v>63</v>
          </cell>
        </row>
        <row r="25727">
          <cell r="A25727">
            <v>2019</v>
          </cell>
          <cell r="B25727" t="str">
            <v>Veracruz</v>
          </cell>
          <cell r="F25727">
            <v>101</v>
          </cell>
        </row>
        <row r="25728">
          <cell r="A25728">
            <v>2019</v>
          </cell>
          <cell r="B25728" t="str">
            <v>Veracruz</v>
          </cell>
          <cell r="F25728">
            <v>39</v>
          </cell>
        </row>
        <row r="25729">
          <cell r="A25729">
            <v>2019</v>
          </cell>
          <cell r="B25729" t="str">
            <v>Veracruz</v>
          </cell>
          <cell r="F25729">
            <v>62</v>
          </cell>
        </row>
        <row r="25730">
          <cell r="A25730">
            <v>2019</v>
          </cell>
          <cell r="B25730" t="str">
            <v>Veracruz</v>
          </cell>
          <cell r="F25730">
            <v>23</v>
          </cell>
        </row>
        <row r="25731">
          <cell r="A25731">
            <v>2019</v>
          </cell>
          <cell r="B25731" t="str">
            <v>Veracruz</v>
          </cell>
          <cell r="F25731">
            <v>37</v>
          </cell>
        </row>
        <row r="25732">
          <cell r="A25732">
            <v>2019</v>
          </cell>
          <cell r="B25732" t="str">
            <v>Veracruz</v>
          </cell>
          <cell r="F25732">
            <v>12</v>
          </cell>
        </row>
        <row r="25733">
          <cell r="A25733">
            <v>2019</v>
          </cell>
          <cell r="B25733" t="str">
            <v>Veracruz</v>
          </cell>
          <cell r="F25733">
            <v>21</v>
          </cell>
        </row>
        <row r="25734">
          <cell r="A25734">
            <v>2019</v>
          </cell>
          <cell r="B25734" t="str">
            <v>Veracruz</v>
          </cell>
          <cell r="F25734">
            <v>5</v>
          </cell>
        </row>
        <row r="25735">
          <cell r="A25735">
            <v>2019</v>
          </cell>
          <cell r="B25735" t="str">
            <v>Veracruz</v>
          </cell>
          <cell r="F25735">
            <v>11</v>
          </cell>
        </row>
        <row r="25736">
          <cell r="A25736">
            <v>2019</v>
          </cell>
          <cell r="B25736" t="str">
            <v>Veracruz</v>
          </cell>
          <cell r="F25736">
            <v>2</v>
          </cell>
        </row>
        <row r="25737">
          <cell r="A25737">
            <v>2019</v>
          </cell>
          <cell r="B25737" t="str">
            <v>Veracruz</v>
          </cell>
          <cell r="F25737">
            <v>5</v>
          </cell>
        </row>
        <row r="25738">
          <cell r="A25738">
            <v>2019</v>
          </cell>
          <cell r="B25738" t="str">
            <v>Veracruz</v>
          </cell>
          <cell r="F25738">
            <v>3</v>
          </cell>
        </row>
        <row r="25739">
          <cell r="A25739">
            <v>2019</v>
          </cell>
          <cell r="B25739" t="str">
            <v>Veracruz</v>
          </cell>
          <cell r="F25739">
            <v>3</v>
          </cell>
        </row>
        <row r="25740">
          <cell r="A25740">
            <v>2019</v>
          </cell>
          <cell r="B25740" t="str">
            <v>Veracruz</v>
          </cell>
          <cell r="F25740">
            <v>1</v>
          </cell>
        </row>
        <row r="25741">
          <cell r="A25741">
            <v>2019</v>
          </cell>
          <cell r="B25741" t="str">
            <v>Veracruz</v>
          </cell>
          <cell r="F25741">
            <v>2</v>
          </cell>
        </row>
        <row r="25742">
          <cell r="A25742">
            <v>2020</v>
          </cell>
          <cell r="B25742" t="str">
            <v>Veracruz</v>
          </cell>
          <cell r="F25742">
            <v>70296</v>
          </cell>
        </row>
        <row r="25743">
          <cell r="A25743">
            <v>2020</v>
          </cell>
          <cell r="B25743" t="str">
            <v>Veracruz</v>
          </cell>
          <cell r="F25743">
            <v>67767</v>
          </cell>
        </row>
        <row r="25744">
          <cell r="A25744">
            <v>2020</v>
          </cell>
          <cell r="B25744" t="str">
            <v>Veracruz</v>
          </cell>
          <cell r="F25744">
            <v>70885</v>
          </cell>
        </row>
        <row r="25745">
          <cell r="A25745">
            <v>2020</v>
          </cell>
          <cell r="B25745" t="str">
            <v>Veracruz</v>
          </cell>
          <cell r="F25745">
            <v>68411</v>
          </cell>
        </row>
        <row r="25746">
          <cell r="A25746">
            <v>2020</v>
          </cell>
          <cell r="B25746" t="str">
            <v>Veracruz</v>
          </cell>
          <cell r="F25746">
            <v>71563</v>
          </cell>
        </row>
        <row r="25747">
          <cell r="A25747">
            <v>2020</v>
          </cell>
          <cell r="B25747" t="str">
            <v>Veracruz</v>
          </cell>
          <cell r="F25747">
            <v>69114</v>
          </cell>
        </row>
        <row r="25748">
          <cell r="A25748">
            <v>2020</v>
          </cell>
          <cell r="B25748" t="str">
            <v>Veracruz</v>
          </cell>
          <cell r="F25748">
            <v>72249</v>
          </cell>
        </row>
        <row r="25749">
          <cell r="A25749">
            <v>2020</v>
          </cell>
          <cell r="B25749" t="str">
            <v>Veracruz</v>
          </cell>
          <cell r="F25749">
            <v>69814</v>
          </cell>
        </row>
        <row r="25750">
          <cell r="A25750">
            <v>2020</v>
          </cell>
          <cell r="B25750" t="str">
            <v>Veracruz</v>
          </cell>
          <cell r="F25750">
            <v>72957</v>
          </cell>
        </row>
        <row r="25751">
          <cell r="A25751">
            <v>2020</v>
          </cell>
          <cell r="B25751" t="str">
            <v>Veracruz</v>
          </cell>
          <cell r="F25751">
            <v>70308</v>
          </cell>
        </row>
        <row r="25752">
          <cell r="A25752">
            <v>2020</v>
          </cell>
          <cell r="B25752" t="str">
            <v>Veracruz</v>
          </cell>
          <cell r="F25752">
            <v>73410</v>
          </cell>
        </row>
        <row r="25753">
          <cell r="A25753">
            <v>2020</v>
          </cell>
          <cell r="B25753" t="str">
            <v>Veracruz</v>
          </cell>
          <cell r="F25753">
            <v>70471</v>
          </cell>
        </row>
        <row r="25754">
          <cell r="A25754">
            <v>2020</v>
          </cell>
          <cell r="B25754" t="str">
            <v>Veracruz</v>
          </cell>
          <cell r="F25754">
            <v>73648</v>
          </cell>
        </row>
        <row r="25755">
          <cell r="A25755">
            <v>2020</v>
          </cell>
          <cell r="B25755" t="str">
            <v>Veracruz</v>
          </cell>
          <cell r="F25755">
            <v>70574</v>
          </cell>
        </row>
        <row r="25756">
          <cell r="A25756">
            <v>2020</v>
          </cell>
          <cell r="B25756" t="str">
            <v>Veracruz</v>
          </cell>
          <cell r="F25756">
            <v>73834</v>
          </cell>
        </row>
        <row r="25757">
          <cell r="A25757">
            <v>2020</v>
          </cell>
          <cell r="B25757" t="str">
            <v>Veracruz</v>
          </cell>
          <cell r="F25757">
            <v>70606</v>
          </cell>
        </row>
        <row r="25758">
          <cell r="A25758">
            <v>2020</v>
          </cell>
          <cell r="B25758" t="str">
            <v>Veracruz</v>
          </cell>
          <cell r="F25758">
            <v>74035</v>
          </cell>
        </row>
        <row r="25759">
          <cell r="A25759">
            <v>2020</v>
          </cell>
          <cell r="B25759" t="str">
            <v>Veracruz</v>
          </cell>
          <cell r="F25759">
            <v>70637</v>
          </cell>
        </row>
        <row r="25760">
          <cell r="A25760">
            <v>2020</v>
          </cell>
          <cell r="B25760" t="str">
            <v>Veracruz</v>
          </cell>
          <cell r="F25760">
            <v>74226</v>
          </cell>
        </row>
        <row r="25761">
          <cell r="A25761">
            <v>2020</v>
          </cell>
          <cell r="B25761" t="str">
            <v>Veracruz</v>
          </cell>
          <cell r="F25761">
            <v>70713</v>
          </cell>
        </row>
        <row r="25762">
          <cell r="A25762">
            <v>2020</v>
          </cell>
          <cell r="B25762" t="str">
            <v>Veracruz</v>
          </cell>
          <cell r="F25762">
            <v>74380</v>
          </cell>
        </row>
        <row r="25763">
          <cell r="A25763">
            <v>2020</v>
          </cell>
          <cell r="B25763" t="str">
            <v>Veracruz</v>
          </cell>
          <cell r="F25763">
            <v>70777</v>
          </cell>
        </row>
        <row r="25764">
          <cell r="A25764">
            <v>2020</v>
          </cell>
          <cell r="B25764" t="str">
            <v>Veracruz</v>
          </cell>
          <cell r="F25764">
            <v>74488</v>
          </cell>
        </row>
        <row r="25765">
          <cell r="A25765">
            <v>2020</v>
          </cell>
          <cell r="B25765" t="str">
            <v>Veracruz</v>
          </cell>
          <cell r="F25765">
            <v>70820</v>
          </cell>
        </row>
        <row r="25766">
          <cell r="A25766">
            <v>2020</v>
          </cell>
          <cell r="B25766" t="str">
            <v>Veracruz</v>
          </cell>
          <cell r="F25766">
            <v>74559</v>
          </cell>
        </row>
        <row r="25767">
          <cell r="A25767">
            <v>2020</v>
          </cell>
          <cell r="B25767" t="str">
            <v>Veracruz</v>
          </cell>
          <cell r="F25767">
            <v>70863</v>
          </cell>
        </row>
        <row r="25768">
          <cell r="A25768">
            <v>2020</v>
          </cell>
          <cell r="B25768" t="str">
            <v>Veracruz</v>
          </cell>
          <cell r="F25768">
            <v>74624</v>
          </cell>
        </row>
        <row r="25769">
          <cell r="A25769">
            <v>2020</v>
          </cell>
          <cell r="B25769" t="str">
            <v>Veracruz</v>
          </cell>
          <cell r="F25769">
            <v>70867</v>
          </cell>
        </row>
        <row r="25770">
          <cell r="A25770">
            <v>2020</v>
          </cell>
          <cell r="B25770" t="str">
            <v>Veracruz</v>
          </cell>
          <cell r="F25770">
            <v>74746</v>
          </cell>
        </row>
        <row r="25771">
          <cell r="A25771">
            <v>2020</v>
          </cell>
          <cell r="B25771" t="str">
            <v>Veracruz</v>
          </cell>
          <cell r="F25771">
            <v>70954</v>
          </cell>
        </row>
        <row r="25772">
          <cell r="A25772">
            <v>2020</v>
          </cell>
          <cell r="B25772" t="str">
            <v>Veracruz</v>
          </cell>
          <cell r="F25772">
            <v>74654</v>
          </cell>
        </row>
        <row r="25773">
          <cell r="A25773">
            <v>2020</v>
          </cell>
          <cell r="B25773" t="str">
            <v>Veracruz</v>
          </cell>
          <cell r="F25773">
            <v>70977</v>
          </cell>
        </row>
        <row r="25774">
          <cell r="A25774">
            <v>2020</v>
          </cell>
          <cell r="B25774" t="str">
            <v>Veracruz</v>
          </cell>
          <cell r="F25774">
            <v>74132</v>
          </cell>
        </row>
        <row r="25775">
          <cell r="A25775">
            <v>2020</v>
          </cell>
          <cell r="B25775" t="str">
            <v>Veracruz</v>
          </cell>
          <cell r="F25775">
            <v>70720</v>
          </cell>
        </row>
        <row r="25776">
          <cell r="A25776">
            <v>2020</v>
          </cell>
          <cell r="B25776" t="str">
            <v>Veracruz</v>
          </cell>
          <cell r="F25776">
            <v>73343</v>
          </cell>
        </row>
        <row r="25777">
          <cell r="A25777">
            <v>2020</v>
          </cell>
          <cell r="B25777" t="str">
            <v>Veracruz</v>
          </cell>
          <cell r="F25777">
            <v>70302</v>
          </cell>
        </row>
        <row r="25778">
          <cell r="A25778">
            <v>2020</v>
          </cell>
          <cell r="B25778" t="str">
            <v>Veracruz</v>
          </cell>
          <cell r="F25778">
            <v>72469</v>
          </cell>
        </row>
        <row r="25779">
          <cell r="A25779">
            <v>2020</v>
          </cell>
          <cell r="B25779" t="str">
            <v>Veracruz</v>
          </cell>
          <cell r="F25779">
            <v>69889</v>
          </cell>
        </row>
        <row r="25780">
          <cell r="A25780">
            <v>2020</v>
          </cell>
          <cell r="B25780" t="str">
            <v>Veracruz</v>
          </cell>
          <cell r="F25780">
            <v>71638</v>
          </cell>
        </row>
        <row r="25781">
          <cell r="A25781">
            <v>2020</v>
          </cell>
          <cell r="B25781" t="str">
            <v>Veracruz</v>
          </cell>
          <cell r="F25781">
            <v>69533</v>
          </cell>
        </row>
        <row r="25782">
          <cell r="A25782">
            <v>2020</v>
          </cell>
          <cell r="B25782" t="str">
            <v>Veracruz</v>
          </cell>
          <cell r="F25782">
            <v>70934</v>
          </cell>
        </row>
        <row r="25783">
          <cell r="A25783">
            <v>2020</v>
          </cell>
          <cell r="B25783" t="str">
            <v>Veracruz</v>
          </cell>
          <cell r="F25783">
            <v>69252</v>
          </cell>
        </row>
        <row r="25784">
          <cell r="A25784">
            <v>2020</v>
          </cell>
          <cell r="B25784" t="str">
            <v>Veracruz</v>
          </cell>
          <cell r="F25784">
            <v>70347</v>
          </cell>
        </row>
        <row r="25785">
          <cell r="A25785">
            <v>2020</v>
          </cell>
          <cell r="B25785" t="str">
            <v>Veracruz</v>
          </cell>
          <cell r="F25785">
            <v>69014</v>
          </cell>
        </row>
        <row r="25786">
          <cell r="A25786">
            <v>2020</v>
          </cell>
          <cell r="B25786" t="str">
            <v>Veracruz</v>
          </cell>
          <cell r="F25786">
            <v>69810</v>
          </cell>
        </row>
        <row r="25787">
          <cell r="A25787">
            <v>2020</v>
          </cell>
          <cell r="B25787" t="str">
            <v>Veracruz</v>
          </cell>
          <cell r="F25787">
            <v>68835</v>
          </cell>
        </row>
        <row r="25788">
          <cell r="A25788">
            <v>2020</v>
          </cell>
          <cell r="B25788" t="str">
            <v>Veracruz</v>
          </cell>
          <cell r="F25788">
            <v>69301</v>
          </cell>
        </row>
        <row r="25789">
          <cell r="A25789">
            <v>2020</v>
          </cell>
          <cell r="B25789" t="str">
            <v>Veracruz</v>
          </cell>
          <cell r="F25789">
            <v>68788</v>
          </cell>
        </row>
        <row r="25790">
          <cell r="A25790">
            <v>2020</v>
          </cell>
          <cell r="B25790" t="str">
            <v>Veracruz</v>
          </cell>
          <cell r="F25790">
            <v>68847</v>
          </cell>
        </row>
        <row r="25791">
          <cell r="A25791">
            <v>2020</v>
          </cell>
          <cell r="B25791" t="str">
            <v>Veracruz</v>
          </cell>
          <cell r="F25791">
            <v>68846</v>
          </cell>
        </row>
        <row r="25792">
          <cell r="A25792">
            <v>2020</v>
          </cell>
          <cell r="B25792" t="str">
            <v>Veracruz</v>
          </cell>
          <cell r="F25792">
            <v>68541</v>
          </cell>
        </row>
        <row r="25793">
          <cell r="A25793">
            <v>2020</v>
          </cell>
          <cell r="B25793" t="str">
            <v>Veracruz</v>
          </cell>
          <cell r="F25793">
            <v>69013</v>
          </cell>
        </row>
        <row r="25794">
          <cell r="A25794">
            <v>2020</v>
          </cell>
          <cell r="B25794" t="str">
            <v>Veracruz</v>
          </cell>
          <cell r="F25794">
            <v>68193</v>
          </cell>
        </row>
        <row r="25795">
          <cell r="A25795">
            <v>2020</v>
          </cell>
          <cell r="B25795" t="str">
            <v>Veracruz</v>
          </cell>
          <cell r="F25795">
            <v>69129</v>
          </cell>
        </row>
        <row r="25796">
          <cell r="A25796">
            <v>2020</v>
          </cell>
          <cell r="B25796" t="str">
            <v>Veracruz</v>
          </cell>
          <cell r="F25796">
            <v>67591</v>
          </cell>
        </row>
        <row r="25797">
          <cell r="A25797">
            <v>2020</v>
          </cell>
          <cell r="B25797" t="str">
            <v>Veracruz</v>
          </cell>
          <cell r="F25797">
            <v>69053</v>
          </cell>
        </row>
        <row r="25798">
          <cell r="A25798">
            <v>2020</v>
          </cell>
          <cell r="B25798" t="str">
            <v>Veracruz</v>
          </cell>
          <cell r="F25798">
            <v>66729</v>
          </cell>
        </row>
        <row r="25799">
          <cell r="A25799">
            <v>2020</v>
          </cell>
          <cell r="B25799" t="str">
            <v>Veracruz</v>
          </cell>
          <cell r="F25799">
            <v>68847</v>
          </cell>
        </row>
        <row r="25800">
          <cell r="A25800">
            <v>2020</v>
          </cell>
          <cell r="B25800" t="str">
            <v>Veracruz</v>
          </cell>
          <cell r="F25800">
            <v>65476</v>
          </cell>
        </row>
        <row r="25801">
          <cell r="A25801">
            <v>2020</v>
          </cell>
          <cell r="B25801" t="str">
            <v>Veracruz</v>
          </cell>
          <cell r="F25801">
            <v>68386</v>
          </cell>
        </row>
        <row r="25802">
          <cell r="A25802">
            <v>2020</v>
          </cell>
          <cell r="B25802" t="str">
            <v>Veracruz</v>
          </cell>
          <cell r="F25802">
            <v>63958</v>
          </cell>
        </row>
        <row r="25803">
          <cell r="A25803">
            <v>2020</v>
          </cell>
          <cell r="B25803" t="str">
            <v>Veracruz</v>
          </cell>
          <cell r="F25803">
            <v>67707</v>
          </cell>
        </row>
        <row r="25804">
          <cell r="A25804">
            <v>2020</v>
          </cell>
          <cell r="B25804" t="str">
            <v>Veracruz</v>
          </cell>
          <cell r="F25804">
            <v>62462</v>
          </cell>
        </row>
        <row r="25805">
          <cell r="A25805">
            <v>2020</v>
          </cell>
          <cell r="B25805" t="str">
            <v>Veracruz</v>
          </cell>
          <cell r="F25805">
            <v>67046</v>
          </cell>
        </row>
        <row r="25806">
          <cell r="A25806">
            <v>2020</v>
          </cell>
          <cell r="B25806" t="str">
            <v>Veracruz</v>
          </cell>
          <cell r="F25806">
            <v>60990</v>
          </cell>
        </row>
        <row r="25807">
          <cell r="A25807">
            <v>2020</v>
          </cell>
          <cell r="B25807" t="str">
            <v>Veracruz</v>
          </cell>
          <cell r="F25807">
            <v>66393</v>
          </cell>
        </row>
        <row r="25808">
          <cell r="A25808">
            <v>2020</v>
          </cell>
          <cell r="B25808" t="str">
            <v>Veracruz</v>
          </cell>
          <cell r="F25808">
            <v>59501</v>
          </cell>
        </row>
        <row r="25809">
          <cell r="A25809">
            <v>2020</v>
          </cell>
          <cell r="B25809" t="str">
            <v>Veracruz</v>
          </cell>
          <cell r="F25809">
            <v>65672</v>
          </cell>
        </row>
        <row r="25810">
          <cell r="A25810">
            <v>2020</v>
          </cell>
          <cell r="B25810" t="str">
            <v>Veracruz</v>
          </cell>
          <cell r="F25810">
            <v>58022</v>
          </cell>
        </row>
        <row r="25811">
          <cell r="A25811">
            <v>2020</v>
          </cell>
          <cell r="B25811" t="str">
            <v>Veracruz</v>
          </cell>
          <cell r="F25811">
            <v>64904</v>
          </cell>
        </row>
        <row r="25812">
          <cell r="A25812">
            <v>2020</v>
          </cell>
          <cell r="B25812" t="str">
            <v>Veracruz</v>
          </cell>
          <cell r="F25812">
            <v>56555</v>
          </cell>
        </row>
        <row r="25813">
          <cell r="A25813">
            <v>2020</v>
          </cell>
          <cell r="B25813" t="str">
            <v>Veracruz</v>
          </cell>
          <cell r="F25813">
            <v>64080</v>
          </cell>
        </row>
        <row r="25814">
          <cell r="A25814">
            <v>2020</v>
          </cell>
          <cell r="B25814" t="str">
            <v>Veracruz</v>
          </cell>
          <cell r="F25814">
            <v>55106</v>
          </cell>
        </row>
        <row r="25815">
          <cell r="A25815">
            <v>2020</v>
          </cell>
          <cell r="B25815" t="str">
            <v>Veracruz</v>
          </cell>
          <cell r="F25815">
            <v>63220</v>
          </cell>
        </row>
        <row r="25816">
          <cell r="A25816">
            <v>2020</v>
          </cell>
          <cell r="B25816" t="str">
            <v>Veracruz</v>
          </cell>
          <cell r="F25816">
            <v>53718</v>
          </cell>
        </row>
        <row r="25817">
          <cell r="A25817">
            <v>2020</v>
          </cell>
          <cell r="B25817" t="str">
            <v>Veracruz</v>
          </cell>
          <cell r="F25817">
            <v>62383</v>
          </cell>
        </row>
        <row r="25818">
          <cell r="A25818">
            <v>2020</v>
          </cell>
          <cell r="B25818" t="str">
            <v>Veracruz</v>
          </cell>
          <cell r="F25818">
            <v>52456</v>
          </cell>
        </row>
        <row r="25819">
          <cell r="A25819">
            <v>2020</v>
          </cell>
          <cell r="B25819" t="str">
            <v>Veracruz</v>
          </cell>
          <cell r="F25819">
            <v>61589</v>
          </cell>
        </row>
        <row r="25820">
          <cell r="A25820">
            <v>2020</v>
          </cell>
          <cell r="B25820" t="str">
            <v>Veracruz</v>
          </cell>
          <cell r="F25820">
            <v>51364</v>
          </cell>
        </row>
        <row r="25821">
          <cell r="A25821">
            <v>2020</v>
          </cell>
          <cell r="B25821" t="str">
            <v>Veracruz</v>
          </cell>
          <cell r="F25821">
            <v>60848</v>
          </cell>
        </row>
        <row r="25822">
          <cell r="A25822">
            <v>2020</v>
          </cell>
          <cell r="B25822" t="str">
            <v>Veracruz</v>
          </cell>
          <cell r="F25822">
            <v>50498</v>
          </cell>
        </row>
        <row r="25823">
          <cell r="A25823">
            <v>2020</v>
          </cell>
          <cell r="B25823" t="str">
            <v>Veracruz</v>
          </cell>
          <cell r="F25823">
            <v>60205</v>
          </cell>
        </row>
        <row r="25824">
          <cell r="A25824">
            <v>2020</v>
          </cell>
          <cell r="B25824" t="str">
            <v>Veracruz</v>
          </cell>
          <cell r="F25824">
            <v>49890</v>
          </cell>
        </row>
        <row r="25825">
          <cell r="A25825">
            <v>2020</v>
          </cell>
          <cell r="B25825" t="str">
            <v>Veracruz</v>
          </cell>
          <cell r="F25825">
            <v>59679</v>
          </cell>
        </row>
        <row r="25826">
          <cell r="A25826">
            <v>2020</v>
          </cell>
          <cell r="B25826" t="str">
            <v>Veracruz</v>
          </cell>
          <cell r="F25826">
            <v>49527</v>
          </cell>
        </row>
        <row r="25827">
          <cell r="A25827">
            <v>2020</v>
          </cell>
          <cell r="B25827" t="str">
            <v>Veracruz</v>
          </cell>
          <cell r="F25827">
            <v>59259</v>
          </cell>
        </row>
        <row r="25828">
          <cell r="A25828">
            <v>2020</v>
          </cell>
          <cell r="B25828" t="str">
            <v>Veracruz</v>
          </cell>
          <cell r="F25828">
            <v>49389</v>
          </cell>
        </row>
        <row r="25829">
          <cell r="A25829">
            <v>2020</v>
          </cell>
          <cell r="B25829" t="str">
            <v>Veracruz</v>
          </cell>
          <cell r="F25829">
            <v>58938</v>
          </cell>
        </row>
        <row r="25830">
          <cell r="A25830">
            <v>2020</v>
          </cell>
          <cell r="B25830" t="str">
            <v>Veracruz</v>
          </cell>
          <cell r="F25830">
            <v>49440</v>
          </cell>
        </row>
        <row r="25831">
          <cell r="A25831">
            <v>2020</v>
          </cell>
          <cell r="B25831" t="str">
            <v>Veracruz</v>
          </cell>
          <cell r="F25831">
            <v>58696</v>
          </cell>
        </row>
        <row r="25832">
          <cell r="A25832">
            <v>2020</v>
          </cell>
          <cell r="B25832" t="str">
            <v>Veracruz</v>
          </cell>
          <cell r="F25832">
            <v>49465</v>
          </cell>
        </row>
        <row r="25833">
          <cell r="A25833">
            <v>2020</v>
          </cell>
          <cell r="B25833" t="str">
            <v>Veracruz</v>
          </cell>
          <cell r="F25833">
            <v>58338</v>
          </cell>
        </row>
        <row r="25834">
          <cell r="A25834">
            <v>2020</v>
          </cell>
          <cell r="B25834" t="str">
            <v>Veracruz</v>
          </cell>
          <cell r="F25834">
            <v>49320</v>
          </cell>
        </row>
        <row r="25835">
          <cell r="A25835">
            <v>2020</v>
          </cell>
          <cell r="B25835" t="str">
            <v>Veracruz</v>
          </cell>
          <cell r="F25835">
            <v>57757</v>
          </cell>
        </row>
        <row r="25836">
          <cell r="A25836">
            <v>2020</v>
          </cell>
          <cell r="B25836" t="str">
            <v>Veracruz</v>
          </cell>
          <cell r="F25836">
            <v>49011</v>
          </cell>
        </row>
        <row r="25837">
          <cell r="A25837">
            <v>2020</v>
          </cell>
          <cell r="B25837" t="str">
            <v>Veracruz</v>
          </cell>
          <cell r="F25837">
            <v>57002</v>
          </cell>
        </row>
        <row r="25838">
          <cell r="A25838">
            <v>2020</v>
          </cell>
          <cell r="B25838" t="str">
            <v>Veracruz</v>
          </cell>
          <cell r="F25838">
            <v>48500</v>
          </cell>
        </row>
        <row r="25839">
          <cell r="A25839">
            <v>2020</v>
          </cell>
          <cell r="B25839" t="str">
            <v>Veracruz</v>
          </cell>
          <cell r="F25839">
            <v>56065</v>
          </cell>
        </row>
        <row r="25840">
          <cell r="A25840">
            <v>2020</v>
          </cell>
          <cell r="B25840" t="str">
            <v>Veracruz</v>
          </cell>
          <cell r="F25840">
            <v>47797</v>
          </cell>
        </row>
        <row r="25841">
          <cell r="A25841">
            <v>2020</v>
          </cell>
          <cell r="B25841" t="str">
            <v>Veracruz</v>
          </cell>
          <cell r="F25841">
            <v>54977</v>
          </cell>
        </row>
        <row r="25842">
          <cell r="A25842">
            <v>2020</v>
          </cell>
          <cell r="B25842" t="str">
            <v>Veracruz</v>
          </cell>
          <cell r="F25842">
            <v>46959</v>
          </cell>
        </row>
        <row r="25843">
          <cell r="A25843">
            <v>2020</v>
          </cell>
          <cell r="B25843" t="str">
            <v>Veracruz</v>
          </cell>
          <cell r="F25843">
            <v>53776</v>
          </cell>
        </row>
        <row r="25844">
          <cell r="A25844">
            <v>2020</v>
          </cell>
          <cell r="B25844" t="str">
            <v>Veracruz</v>
          </cell>
          <cell r="F25844">
            <v>46038</v>
          </cell>
        </row>
        <row r="25845">
          <cell r="A25845">
            <v>2020</v>
          </cell>
          <cell r="B25845" t="str">
            <v>Veracruz</v>
          </cell>
          <cell r="F25845">
            <v>52494</v>
          </cell>
        </row>
        <row r="25846">
          <cell r="A25846">
            <v>2020</v>
          </cell>
          <cell r="B25846" t="str">
            <v>Veracruz</v>
          </cell>
          <cell r="F25846">
            <v>45044</v>
          </cell>
        </row>
        <row r="25847">
          <cell r="A25847">
            <v>2020</v>
          </cell>
          <cell r="B25847" t="str">
            <v>Veracruz</v>
          </cell>
          <cell r="F25847">
            <v>51174</v>
          </cell>
        </row>
        <row r="25848">
          <cell r="A25848">
            <v>2020</v>
          </cell>
          <cell r="B25848" t="str">
            <v>Veracruz</v>
          </cell>
          <cell r="F25848">
            <v>44005</v>
          </cell>
        </row>
        <row r="25849">
          <cell r="A25849">
            <v>2020</v>
          </cell>
          <cell r="B25849" t="str">
            <v>Veracruz</v>
          </cell>
          <cell r="F25849">
            <v>49854</v>
          </cell>
        </row>
        <row r="25850">
          <cell r="A25850">
            <v>2020</v>
          </cell>
          <cell r="B25850" t="str">
            <v>Veracruz</v>
          </cell>
          <cell r="F25850">
            <v>42947</v>
          </cell>
        </row>
        <row r="25851">
          <cell r="A25851">
            <v>2020</v>
          </cell>
          <cell r="B25851" t="str">
            <v>Veracruz</v>
          </cell>
          <cell r="F25851">
            <v>48551</v>
          </cell>
        </row>
        <row r="25852">
          <cell r="A25852">
            <v>2020</v>
          </cell>
          <cell r="B25852" t="str">
            <v>Veracruz</v>
          </cell>
          <cell r="F25852">
            <v>41873</v>
          </cell>
        </row>
        <row r="25853">
          <cell r="A25853">
            <v>2020</v>
          </cell>
          <cell r="B25853" t="str">
            <v>Veracruz</v>
          </cell>
          <cell r="F25853">
            <v>47258</v>
          </cell>
        </row>
        <row r="25854">
          <cell r="A25854">
            <v>2020</v>
          </cell>
          <cell r="B25854" t="str">
            <v>Veracruz</v>
          </cell>
          <cell r="F25854">
            <v>40757</v>
          </cell>
        </row>
        <row r="25855">
          <cell r="A25855">
            <v>2020</v>
          </cell>
          <cell r="B25855" t="str">
            <v>Veracruz</v>
          </cell>
          <cell r="F25855">
            <v>45950</v>
          </cell>
        </row>
        <row r="25856">
          <cell r="A25856">
            <v>2020</v>
          </cell>
          <cell r="B25856" t="str">
            <v>Veracruz</v>
          </cell>
          <cell r="F25856">
            <v>39582</v>
          </cell>
        </row>
        <row r="25857">
          <cell r="A25857">
            <v>2020</v>
          </cell>
          <cell r="B25857" t="str">
            <v>Veracruz</v>
          </cell>
          <cell r="F25857">
            <v>44605</v>
          </cell>
        </row>
        <row r="25858">
          <cell r="A25858">
            <v>2020</v>
          </cell>
          <cell r="B25858" t="str">
            <v>Veracruz</v>
          </cell>
          <cell r="F25858">
            <v>38338</v>
          </cell>
        </row>
        <row r="25859">
          <cell r="A25859">
            <v>2020</v>
          </cell>
          <cell r="B25859" t="str">
            <v>Veracruz</v>
          </cell>
          <cell r="F25859">
            <v>43203</v>
          </cell>
        </row>
        <row r="25860">
          <cell r="A25860">
            <v>2020</v>
          </cell>
          <cell r="B25860" t="str">
            <v>Veracruz</v>
          </cell>
          <cell r="F25860">
            <v>37007</v>
          </cell>
        </row>
        <row r="25861">
          <cell r="A25861">
            <v>2020</v>
          </cell>
          <cell r="B25861" t="str">
            <v>Veracruz</v>
          </cell>
          <cell r="F25861">
            <v>41721</v>
          </cell>
        </row>
        <row r="25862">
          <cell r="A25862">
            <v>2020</v>
          </cell>
          <cell r="B25862" t="str">
            <v>Veracruz</v>
          </cell>
          <cell r="F25862">
            <v>35592</v>
          </cell>
        </row>
        <row r="25863">
          <cell r="A25863">
            <v>2020</v>
          </cell>
          <cell r="B25863" t="str">
            <v>Veracruz</v>
          </cell>
          <cell r="F25863">
            <v>40157</v>
          </cell>
        </row>
        <row r="25864">
          <cell r="A25864">
            <v>2020</v>
          </cell>
          <cell r="B25864" t="str">
            <v>Veracruz</v>
          </cell>
          <cell r="F25864">
            <v>34096</v>
          </cell>
        </row>
        <row r="25865">
          <cell r="A25865">
            <v>2020</v>
          </cell>
          <cell r="B25865" t="str">
            <v>Veracruz</v>
          </cell>
          <cell r="F25865">
            <v>38515</v>
          </cell>
        </row>
        <row r="25866">
          <cell r="A25866">
            <v>2020</v>
          </cell>
          <cell r="B25866" t="str">
            <v>Veracruz</v>
          </cell>
          <cell r="F25866">
            <v>32529</v>
          </cell>
        </row>
        <row r="25867">
          <cell r="A25867">
            <v>2020</v>
          </cell>
          <cell r="B25867" t="str">
            <v>Veracruz</v>
          </cell>
          <cell r="F25867">
            <v>36806</v>
          </cell>
        </row>
        <row r="25868">
          <cell r="A25868">
            <v>2020</v>
          </cell>
          <cell r="B25868" t="str">
            <v>Veracruz</v>
          </cell>
          <cell r="F25868">
            <v>30925</v>
          </cell>
        </row>
        <row r="25869">
          <cell r="A25869">
            <v>2020</v>
          </cell>
          <cell r="B25869" t="str">
            <v>Veracruz</v>
          </cell>
          <cell r="F25869">
            <v>35057</v>
          </cell>
        </row>
        <row r="25870">
          <cell r="A25870">
            <v>2020</v>
          </cell>
          <cell r="B25870" t="str">
            <v>Veracruz</v>
          </cell>
          <cell r="F25870">
            <v>29304</v>
          </cell>
        </row>
        <row r="25871">
          <cell r="A25871">
            <v>2020</v>
          </cell>
          <cell r="B25871" t="str">
            <v>Veracruz</v>
          </cell>
          <cell r="F25871">
            <v>33300</v>
          </cell>
        </row>
        <row r="25872">
          <cell r="A25872">
            <v>2020</v>
          </cell>
          <cell r="B25872" t="str">
            <v>Veracruz</v>
          </cell>
          <cell r="F25872">
            <v>27701</v>
          </cell>
        </row>
        <row r="25873">
          <cell r="A25873">
            <v>2020</v>
          </cell>
          <cell r="B25873" t="str">
            <v>Veracruz</v>
          </cell>
          <cell r="F25873">
            <v>31563</v>
          </cell>
        </row>
        <row r="25874">
          <cell r="A25874">
            <v>2020</v>
          </cell>
          <cell r="B25874" t="str">
            <v>Veracruz</v>
          </cell>
          <cell r="F25874">
            <v>26108</v>
          </cell>
        </row>
        <row r="25875">
          <cell r="A25875">
            <v>2020</v>
          </cell>
          <cell r="B25875" t="str">
            <v>Veracruz</v>
          </cell>
          <cell r="F25875">
            <v>29850</v>
          </cell>
        </row>
        <row r="25876">
          <cell r="A25876">
            <v>2020</v>
          </cell>
          <cell r="B25876" t="str">
            <v>Veracruz</v>
          </cell>
          <cell r="F25876">
            <v>24560</v>
          </cell>
        </row>
        <row r="25877">
          <cell r="A25877">
            <v>2020</v>
          </cell>
          <cell r="B25877" t="str">
            <v>Veracruz</v>
          </cell>
          <cell r="F25877">
            <v>28160</v>
          </cell>
        </row>
        <row r="25878">
          <cell r="A25878">
            <v>2020</v>
          </cell>
          <cell r="B25878" t="str">
            <v>Veracruz</v>
          </cell>
          <cell r="F25878">
            <v>23052</v>
          </cell>
        </row>
        <row r="25879">
          <cell r="A25879">
            <v>2020</v>
          </cell>
          <cell r="B25879" t="str">
            <v>Veracruz</v>
          </cell>
          <cell r="F25879">
            <v>26499</v>
          </cell>
        </row>
        <row r="25880">
          <cell r="A25880">
            <v>2020</v>
          </cell>
          <cell r="B25880" t="str">
            <v>Veracruz</v>
          </cell>
          <cell r="F25880">
            <v>21544</v>
          </cell>
        </row>
        <row r="25881">
          <cell r="A25881">
            <v>2020</v>
          </cell>
          <cell r="B25881" t="str">
            <v>Veracruz</v>
          </cell>
          <cell r="F25881">
            <v>24878</v>
          </cell>
        </row>
        <row r="25882">
          <cell r="A25882">
            <v>2020</v>
          </cell>
          <cell r="B25882" t="str">
            <v>Veracruz</v>
          </cell>
          <cell r="F25882">
            <v>20220</v>
          </cell>
        </row>
        <row r="25883">
          <cell r="A25883">
            <v>2020</v>
          </cell>
          <cell r="B25883" t="str">
            <v>Veracruz</v>
          </cell>
          <cell r="F25883">
            <v>23484</v>
          </cell>
        </row>
        <row r="25884">
          <cell r="A25884">
            <v>2020</v>
          </cell>
          <cell r="B25884" t="str">
            <v>Veracruz</v>
          </cell>
          <cell r="F25884">
            <v>19006</v>
          </cell>
        </row>
        <row r="25885">
          <cell r="A25885">
            <v>2020</v>
          </cell>
          <cell r="B25885" t="str">
            <v>Veracruz</v>
          </cell>
          <cell r="F25885">
            <v>22209</v>
          </cell>
        </row>
        <row r="25886">
          <cell r="A25886">
            <v>2020</v>
          </cell>
          <cell r="B25886" t="str">
            <v>Veracruz</v>
          </cell>
          <cell r="F25886">
            <v>17756</v>
          </cell>
        </row>
        <row r="25887">
          <cell r="A25887">
            <v>2020</v>
          </cell>
          <cell r="B25887" t="str">
            <v>Veracruz</v>
          </cell>
          <cell r="F25887">
            <v>20875</v>
          </cell>
        </row>
        <row r="25888">
          <cell r="A25888">
            <v>2020</v>
          </cell>
          <cell r="B25888" t="str">
            <v>Veracruz</v>
          </cell>
          <cell r="F25888">
            <v>16549</v>
          </cell>
        </row>
        <row r="25889">
          <cell r="A25889">
            <v>2020</v>
          </cell>
          <cell r="B25889" t="str">
            <v>Veracruz</v>
          </cell>
          <cell r="F25889">
            <v>19591</v>
          </cell>
        </row>
        <row r="25890">
          <cell r="A25890">
            <v>2020</v>
          </cell>
          <cell r="B25890" t="str">
            <v>Veracruz</v>
          </cell>
          <cell r="F25890">
            <v>15386</v>
          </cell>
        </row>
        <row r="25891">
          <cell r="A25891">
            <v>2020</v>
          </cell>
          <cell r="B25891" t="str">
            <v>Veracruz</v>
          </cell>
          <cell r="F25891">
            <v>18352</v>
          </cell>
        </row>
        <row r="25892">
          <cell r="A25892">
            <v>2020</v>
          </cell>
          <cell r="B25892" t="str">
            <v>Veracruz</v>
          </cell>
          <cell r="F25892">
            <v>14264</v>
          </cell>
        </row>
        <row r="25893">
          <cell r="A25893">
            <v>2020</v>
          </cell>
          <cell r="B25893" t="str">
            <v>Veracruz</v>
          </cell>
          <cell r="F25893">
            <v>17160</v>
          </cell>
        </row>
        <row r="25894">
          <cell r="A25894">
            <v>2020</v>
          </cell>
          <cell r="B25894" t="str">
            <v>Veracruz</v>
          </cell>
          <cell r="F25894">
            <v>13175</v>
          </cell>
        </row>
        <row r="25895">
          <cell r="A25895">
            <v>2020</v>
          </cell>
          <cell r="B25895" t="str">
            <v>Veracruz</v>
          </cell>
          <cell r="F25895">
            <v>15997</v>
          </cell>
        </row>
        <row r="25896">
          <cell r="A25896">
            <v>2020</v>
          </cell>
          <cell r="B25896" t="str">
            <v>Veracruz</v>
          </cell>
          <cell r="F25896">
            <v>12123</v>
          </cell>
        </row>
        <row r="25897">
          <cell r="A25897">
            <v>2020</v>
          </cell>
          <cell r="B25897" t="str">
            <v>Veracruz</v>
          </cell>
          <cell r="F25897">
            <v>14871</v>
          </cell>
        </row>
        <row r="25898">
          <cell r="A25898">
            <v>2020</v>
          </cell>
          <cell r="B25898" t="str">
            <v>Veracruz</v>
          </cell>
          <cell r="F25898">
            <v>11140</v>
          </cell>
        </row>
        <row r="25899">
          <cell r="A25899">
            <v>2020</v>
          </cell>
          <cell r="B25899" t="str">
            <v>Veracruz</v>
          </cell>
          <cell r="F25899">
            <v>13815</v>
          </cell>
        </row>
        <row r="25900">
          <cell r="A25900">
            <v>2020</v>
          </cell>
          <cell r="B25900" t="str">
            <v>Veracruz</v>
          </cell>
          <cell r="F25900">
            <v>10189</v>
          </cell>
        </row>
        <row r="25901">
          <cell r="A25901">
            <v>2020</v>
          </cell>
          <cell r="B25901" t="str">
            <v>Veracruz</v>
          </cell>
          <cell r="F25901">
            <v>12782</v>
          </cell>
        </row>
        <row r="25902">
          <cell r="A25902">
            <v>2020</v>
          </cell>
          <cell r="B25902" t="str">
            <v>Veracruz</v>
          </cell>
          <cell r="F25902">
            <v>9242</v>
          </cell>
        </row>
        <row r="25903">
          <cell r="A25903">
            <v>2020</v>
          </cell>
          <cell r="B25903" t="str">
            <v>Veracruz</v>
          </cell>
          <cell r="F25903">
            <v>11739</v>
          </cell>
        </row>
        <row r="25904">
          <cell r="A25904">
            <v>2020</v>
          </cell>
          <cell r="B25904" t="str">
            <v>Veracruz</v>
          </cell>
          <cell r="F25904">
            <v>8329</v>
          </cell>
        </row>
        <row r="25905">
          <cell r="A25905">
            <v>2020</v>
          </cell>
          <cell r="B25905" t="str">
            <v>Veracruz</v>
          </cell>
          <cell r="F25905">
            <v>10718</v>
          </cell>
        </row>
        <row r="25906">
          <cell r="A25906">
            <v>2020</v>
          </cell>
          <cell r="B25906" t="str">
            <v>Veracruz</v>
          </cell>
          <cell r="F25906">
            <v>7468</v>
          </cell>
        </row>
        <row r="25907">
          <cell r="A25907">
            <v>2020</v>
          </cell>
          <cell r="B25907" t="str">
            <v>Veracruz</v>
          </cell>
          <cell r="F25907">
            <v>9745</v>
          </cell>
        </row>
        <row r="25908">
          <cell r="A25908">
            <v>2020</v>
          </cell>
          <cell r="B25908" t="str">
            <v>Veracruz</v>
          </cell>
          <cell r="F25908">
            <v>6661</v>
          </cell>
        </row>
        <row r="25909">
          <cell r="A25909">
            <v>2020</v>
          </cell>
          <cell r="B25909" t="str">
            <v>Veracruz</v>
          </cell>
          <cell r="F25909">
            <v>8819</v>
          </cell>
        </row>
        <row r="25910">
          <cell r="A25910">
            <v>2020</v>
          </cell>
          <cell r="B25910" t="str">
            <v>Veracruz</v>
          </cell>
          <cell r="F25910">
            <v>5906</v>
          </cell>
        </row>
        <row r="25911">
          <cell r="A25911">
            <v>2020</v>
          </cell>
          <cell r="B25911" t="str">
            <v>Veracruz</v>
          </cell>
          <cell r="F25911">
            <v>7933</v>
          </cell>
        </row>
        <row r="25912">
          <cell r="A25912">
            <v>2020</v>
          </cell>
          <cell r="B25912" t="str">
            <v>Veracruz</v>
          </cell>
          <cell r="F25912">
            <v>5208</v>
          </cell>
        </row>
        <row r="25913">
          <cell r="A25913">
            <v>2020</v>
          </cell>
          <cell r="B25913" t="str">
            <v>Veracruz</v>
          </cell>
          <cell r="F25913">
            <v>7097</v>
          </cell>
        </row>
        <row r="25914">
          <cell r="A25914">
            <v>2020</v>
          </cell>
          <cell r="B25914" t="str">
            <v>Veracruz</v>
          </cell>
          <cell r="F25914">
            <v>4565</v>
          </cell>
        </row>
        <row r="25915">
          <cell r="A25915">
            <v>2020</v>
          </cell>
          <cell r="B25915" t="str">
            <v>Veracruz</v>
          </cell>
          <cell r="F25915">
            <v>6308</v>
          </cell>
        </row>
        <row r="25916">
          <cell r="A25916">
            <v>2020</v>
          </cell>
          <cell r="B25916" t="str">
            <v>Veracruz</v>
          </cell>
          <cell r="F25916">
            <v>3967</v>
          </cell>
        </row>
        <row r="25917">
          <cell r="A25917">
            <v>2020</v>
          </cell>
          <cell r="B25917" t="str">
            <v>Veracruz</v>
          </cell>
          <cell r="F25917">
            <v>5556</v>
          </cell>
        </row>
        <row r="25918">
          <cell r="A25918">
            <v>2020</v>
          </cell>
          <cell r="B25918" t="str">
            <v>Veracruz</v>
          </cell>
          <cell r="F25918">
            <v>3414</v>
          </cell>
        </row>
        <row r="25919">
          <cell r="A25919">
            <v>2020</v>
          </cell>
          <cell r="B25919" t="str">
            <v>Veracruz</v>
          </cell>
          <cell r="F25919">
            <v>4848</v>
          </cell>
        </row>
        <row r="25920">
          <cell r="A25920">
            <v>2020</v>
          </cell>
          <cell r="B25920" t="str">
            <v>Veracruz</v>
          </cell>
          <cell r="F25920">
            <v>2901</v>
          </cell>
        </row>
        <row r="25921">
          <cell r="A25921">
            <v>2020</v>
          </cell>
          <cell r="B25921" t="str">
            <v>Veracruz</v>
          </cell>
          <cell r="F25921">
            <v>4180</v>
          </cell>
        </row>
        <row r="25922">
          <cell r="A25922">
            <v>2020</v>
          </cell>
          <cell r="B25922" t="str">
            <v>Veracruz</v>
          </cell>
          <cell r="F25922">
            <v>2428</v>
          </cell>
        </row>
        <row r="25923">
          <cell r="A25923">
            <v>2020</v>
          </cell>
          <cell r="B25923" t="str">
            <v>Veracruz</v>
          </cell>
          <cell r="F25923">
            <v>3552</v>
          </cell>
        </row>
        <row r="25924">
          <cell r="A25924">
            <v>2020</v>
          </cell>
          <cell r="B25924" t="str">
            <v>Veracruz</v>
          </cell>
          <cell r="F25924">
            <v>1996</v>
          </cell>
        </row>
        <row r="25925">
          <cell r="A25925">
            <v>2020</v>
          </cell>
          <cell r="B25925" t="str">
            <v>Veracruz</v>
          </cell>
          <cell r="F25925">
            <v>2966</v>
          </cell>
        </row>
        <row r="25926">
          <cell r="A25926">
            <v>2020</v>
          </cell>
          <cell r="B25926" t="str">
            <v>Veracruz</v>
          </cell>
          <cell r="F25926">
            <v>1621</v>
          </cell>
        </row>
        <row r="25927">
          <cell r="A25927">
            <v>2020</v>
          </cell>
          <cell r="B25927" t="str">
            <v>Veracruz</v>
          </cell>
          <cell r="F25927">
            <v>2443</v>
          </cell>
        </row>
        <row r="25928">
          <cell r="A25928">
            <v>2020</v>
          </cell>
          <cell r="B25928" t="str">
            <v>Veracruz</v>
          </cell>
          <cell r="F25928">
            <v>1296</v>
          </cell>
        </row>
        <row r="25929">
          <cell r="A25929">
            <v>2020</v>
          </cell>
          <cell r="B25929" t="str">
            <v>Veracruz</v>
          </cell>
          <cell r="F25929">
            <v>1979</v>
          </cell>
        </row>
        <row r="25930">
          <cell r="A25930">
            <v>2020</v>
          </cell>
          <cell r="B25930" t="str">
            <v>Veracruz</v>
          </cell>
          <cell r="F25930">
            <v>1018</v>
          </cell>
        </row>
        <row r="25931">
          <cell r="A25931">
            <v>2020</v>
          </cell>
          <cell r="B25931" t="str">
            <v>Veracruz</v>
          </cell>
          <cell r="F25931">
            <v>1575</v>
          </cell>
        </row>
        <row r="25932">
          <cell r="A25932">
            <v>2020</v>
          </cell>
          <cell r="B25932" t="str">
            <v>Veracruz</v>
          </cell>
          <cell r="F25932">
            <v>788</v>
          </cell>
        </row>
        <row r="25933">
          <cell r="A25933">
            <v>2020</v>
          </cell>
          <cell r="B25933" t="str">
            <v>Veracruz</v>
          </cell>
          <cell r="F25933">
            <v>1235</v>
          </cell>
        </row>
        <row r="25934">
          <cell r="A25934">
            <v>2020</v>
          </cell>
          <cell r="B25934" t="str">
            <v>Veracruz</v>
          </cell>
          <cell r="F25934">
            <v>597</v>
          </cell>
        </row>
        <row r="25935">
          <cell r="A25935">
            <v>2020</v>
          </cell>
          <cell r="B25935" t="str">
            <v>Veracruz</v>
          </cell>
          <cell r="F25935">
            <v>946</v>
          </cell>
        </row>
        <row r="25936">
          <cell r="A25936">
            <v>2020</v>
          </cell>
          <cell r="B25936" t="str">
            <v>Veracruz</v>
          </cell>
          <cell r="F25936">
            <v>442</v>
          </cell>
        </row>
        <row r="25937">
          <cell r="A25937">
            <v>2020</v>
          </cell>
          <cell r="B25937" t="str">
            <v>Veracruz</v>
          </cell>
          <cell r="F25937">
            <v>707</v>
          </cell>
        </row>
        <row r="25938">
          <cell r="A25938">
            <v>2020</v>
          </cell>
          <cell r="B25938" t="str">
            <v>Veracruz</v>
          </cell>
          <cell r="F25938">
            <v>319</v>
          </cell>
        </row>
        <row r="25939">
          <cell r="A25939">
            <v>2020</v>
          </cell>
          <cell r="B25939" t="str">
            <v>Veracruz</v>
          </cell>
          <cell r="F25939">
            <v>514</v>
          </cell>
        </row>
        <row r="25940">
          <cell r="A25940">
            <v>2020</v>
          </cell>
          <cell r="B25940" t="str">
            <v>Veracruz</v>
          </cell>
          <cell r="F25940">
            <v>224</v>
          </cell>
        </row>
        <row r="25941">
          <cell r="A25941">
            <v>2020</v>
          </cell>
          <cell r="B25941" t="str">
            <v>Veracruz</v>
          </cell>
          <cell r="F25941">
            <v>363</v>
          </cell>
        </row>
        <row r="25942">
          <cell r="A25942">
            <v>2020</v>
          </cell>
          <cell r="B25942" t="str">
            <v>Veracruz</v>
          </cell>
          <cell r="F25942">
            <v>152</v>
          </cell>
        </row>
        <row r="25943">
          <cell r="A25943">
            <v>2020</v>
          </cell>
          <cell r="B25943" t="str">
            <v>Veracruz</v>
          </cell>
          <cell r="F25943">
            <v>249</v>
          </cell>
        </row>
        <row r="25944">
          <cell r="A25944">
            <v>2020</v>
          </cell>
          <cell r="B25944" t="str">
            <v>Veracruz</v>
          </cell>
          <cell r="F25944">
            <v>100</v>
          </cell>
        </row>
        <row r="25945">
          <cell r="A25945">
            <v>2020</v>
          </cell>
          <cell r="B25945" t="str">
            <v>Veracruz</v>
          </cell>
          <cell r="F25945">
            <v>165</v>
          </cell>
        </row>
        <row r="25946">
          <cell r="A25946">
            <v>2020</v>
          </cell>
          <cell r="B25946" t="str">
            <v>Veracruz</v>
          </cell>
          <cell r="F25946">
            <v>63</v>
          </cell>
        </row>
        <row r="25947">
          <cell r="A25947">
            <v>2020</v>
          </cell>
          <cell r="B25947" t="str">
            <v>Veracruz</v>
          </cell>
          <cell r="F25947">
            <v>104</v>
          </cell>
        </row>
        <row r="25948">
          <cell r="A25948">
            <v>2020</v>
          </cell>
          <cell r="B25948" t="str">
            <v>Veracruz</v>
          </cell>
          <cell r="F25948">
            <v>39</v>
          </cell>
        </row>
        <row r="25949">
          <cell r="A25949">
            <v>2020</v>
          </cell>
          <cell r="B25949" t="str">
            <v>Veracruz</v>
          </cell>
          <cell r="F25949">
            <v>64</v>
          </cell>
        </row>
        <row r="25950">
          <cell r="A25950">
            <v>2020</v>
          </cell>
          <cell r="B25950" t="str">
            <v>Veracruz</v>
          </cell>
          <cell r="F25950">
            <v>23</v>
          </cell>
        </row>
        <row r="25951">
          <cell r="A25951">
            <v>2020</v>
          </cell>
          <cell r="B25951" t="str">
            <v>Veracruz</v>
          </cell>
          <cell r="F25951">
            <v>37</v>
          </cell>
        </row>
        <row r="25952">
          <cell r="A25952">
            <v>2020</v>
          </cell>
          <cell r="B25952" t="str">
            <v>Veracruz</v>
          </cell>
          <cell r="F25952">
            <v>13</v>
          </cell>
        </row>
        <row r="25953">
          <cell r="A25953">
            <v>2020</v>
          </cell>
          <cell r="B25953" t="str">
            <v>Veracruz</v>
          </cell>
          <cell r="F25953">
            <v>21</v>
          </cell>
        </row>
        <row r="25954">
          <cell r="A25954">
            <v>2020</v>
          </cell>
          <cell r="B25954" t="str">
            <v>Veracruz</v>
          </cell>
          <cell r="F25954">
            <v>6</v>
          </cell>
        </row>
        <row r="25955">
          <cell r="A25955">
            <v>2020</v>
          </cell>
          <cell r="B25955" t="str">
            <v>Veracruz</v>
          </cell>
          <cell r="F25955">
            <v>11</v>
          </cell>
        </row>
        <row r="25956">
          <cell r="A25956">
            <v>2020</v>
          </cell>
          <cell r="B25956" t="str">
            <v>Veracruz</v>
          </cell>
          <cell r="F25956">
            <v>2</v>
          </cell>
        </row>
        <row r="25957">
          <cell r="A25957">
            <v>2020</v>
          </cell>
          <cell r="B25957" t="str">
            <v>Veracruz</v>
          </cell>
          <cell r="F25957">
            <v>5</v>
          </cell>
        </row>
        <row r="25958">
          <cell r="A25958">
            <v>2020</v>
          </cell>
          <cell r="B25958" t="str">
            <v>Veracruz</v>
          </cell>
          <cell r="F25958">
            <v>2</v>
          </cell>
        </row>
        <row r="25959">
          <cell r="A25959">
            <v>2020</v>
          </cell>
          <cell r="B25959" t="str">
            <v>Veracruz</v>
          </cell>
          <cell r="F25959">
            <v>3</v>
          </cell>
        </row>
        <row r="25960">
          <cell r="A25960">
            <v>2020</v>
          </cell>
          <cell r="B25960" t="str">
            <v>Veracruz</v>
          </cell>
          <cell r="F25960">
            <v>1</v>
          </cell>
        </row>
        <row r="25961">
          <cell r="A25961">
            <v>2020</v>
          </cell>
          <cell r="B25961" t="str">
            <v>Veracruz</v>
          </cell>
          <cell r="F25961">
            <v>1</v>
          </cell>
        </row>
        <row r="25962">
          <cell r="A25962">
            <v>2021</v>
          </cell>
          <cell r="B25962" t="str">
            <v>Veracruz</v>
          </cell>
          <cell r="F25962">
            <v>69464</v>
          </cell>
        </row>
        <row r="25963">
          <cell r="A25963">
            <v>2021</v>
          </cell>
          <cell r="B25963" t="str">
            <v>Veracruz</v>
          </cell>
          <cell r="F25963">
            <v>66962</v>
          </cell>
        </row>
        <row r="25964">
          <cell r="A25964">
            <v>2021</v>
          </cell>
          <cell r="B25964" t="str">
            <v>Veracruz</v>
          </cell>
          <cell r="F25964">
            <v>70054</v>
          </cell>
        </row>
        <row r="25965">
          <cell r="A25965">
            <v>2021</v>
          </cell>
          <cell r="B25965" t="str">
            <v>Veracruz</v>
          </cell>
          <cell r="F25965">
            <v>67604</v>
          </cell>
        </row>
        <row r="25966">
          <cell r="A25966">
            <v>2021</v>
          </cell>
          <cell r="B25966" t="str">
            <v>Veracruz</v>
          </cell>
          <cell r="F25966">
            <v>70741</v>
          </cell>
        </row>
        <row r="25967">
          <cell r="A25967">
            <v>2021</v>
          </cell>
          <cell r="B25967" t="str">
            <v>Veracruz</v>
          </cell>
          <cell r="F25967">
            <v>68310</v>
          </cell>
        </row>
        <row r="25968">
          <cell r="A25968">
            <v>2021</v>
          </cell>
          <cell r="B25968" t="str">
            <v>Veracruz</v>
          </cell>
          <cell r="F25968">
            <v>71425</v>
          </cell>
        </row>
        <row r="25969">
          <cell r="A25969">
            <v>2021</v>
          </cell>
          <cell r="B25969" t="str">
            <v>Veracruz</v>
          </cell>
          <cell r="F25969">
            <v>69007</v>
          </cell>
        </row>
        <row r="25970">
          <cell r="A25970">
            <v>2021</v>
          </cell>
          <cell r="B25970" t="str">
            <v>Veracruz</v>
          </cell>
          <cell r="F25970">
            <v>72108</v>
          </cell>
        </row>
        <row r="25971">
          <cell r="A25971">
            <v>2021</v>
          </cell>
          <cell r="B25971" t="str">
            <v>Veracruz</v>
          </cell>
          <cell r="F25971">
            <v>69700</v>
          </cell>
        </row>
        <row r="25972">
          <cell r="A25972">
            <v>2021</v>
          </cell>
          <cell r="B25972" t="str">
            <v>Veracruz</v>
          </cell>
          <cell r="F25972">
            <v>72844</v>
          </cell>
        </row>
        <row r="25973">
          <cell r="A25973">
            <v>2021</v>
          </cell>
          <cell r="B25973" t="str">
            <v>Veracruz</v>
          </cell>
          <cell r="F25973">
            <v>70195</v>
          </cell>
        </row>
        <row r="25974">
          <cell r="A25974">
            <v>2021</v>
          </cell>
          <cell r="B25974" t="str">
            <v>Veracruz</v>
          </cell>
          <cell r="F25974">
            <v>73328</v>
          </cell>
        </row>
        <row r="25975">
          <cell r="A25975">
            <v>2021</v>
          </cell>
          <cell r="B25975" t="str">
            <v>Veracruz</v>
          </cell>
          <cell r="F25975">
            <v>70368</v>
          </cell>
        </row>
        <row r="25976">
          <cell r="A25976">
            <v>2021</v>
          </cell>
          <cell r="B25976" t="str">
            <v>Veracruz</v>
          </cell>
          <cell r="F25976">
            <v>73570</v>
          </cell>
        </row>
        <row r="25977">
          <cell r="A25977">
            <v>2021</v>
          </cell>
          <cell r="B25977" t="str">
            <v>Veracruz</v>
          </cell>
          <cell r="F25977">
            <v>70482</v>
          </cell>
        </row>
        <row r="25978">
          <cell r="A25978">
            <v>2021</v>
          </cell>
          <cell r="B25978" t="str">
            <v>Veracruz</v>
          </cell>
          <cell r="F25978">
            <v>73758</v>
          </cell>
        </row>
        <row r="25979">
          <cell r="A25979">
            <v>2021</v>
          </cell>
          <cell r="B25979" t="str">
            <v>Veracruz</v>
          </cell>
          <cell r="F25979">
            <v>70525</v>
          </cell>
        </row>
        <row r="25980">
          <cell r="A25980">
            <v>2021</v>
          </cell>
          <cell r="B25980" t="str">
            <v>Veracruz</v>
          </cell>
          <cell r="F25980">
            <v>73963</v>
          </cell>
        </row>
        <row r="25981">
          <cell r="A25981">
            <v>2021</v>
          </cell>
          <cell r="B25981" t="str">
            <v>Veracruz</v>
          </cell>
          <cell r="F25981">
            <v>70564</v>
          </cell>
        </row>
        <row r="25982">
          <cell r="A25982">
            <v>2021</v>
          </cell>
          <cell r="B25982" t="str">
            <v>Veracruz</v>
          </cell>
          <cell r="F25982">
            <v>74091</v>
          </cell>
        </row>
        <row r="25983">
          <cell r="A25983">
            <v>2021</v>
          </cell>
          <cell r="B25983" t="str">
            <v>Veracruz</v>
          </cell>
          <cell r="F25983">
            <v>70564</v>
          </cell>
        </row>
        <row r="25984">
          <cell r="A25984">
            <v>2021</v>
          </cell>
          <cell r="B25984" t="str">
            <v>Veracruz</v>
          </cell>
          <cell r="F25984">
            <v>74182</v>
          </cell>
        </row>
        <row r="25985">
          <cell r="A25985">
            <v>2021</v>
          </cell>
          <cell r="B25985" t="str">
            <v>Veracruz</v>
          </cell>
          <cell r="F25985">
            <v>70547</v>
          </cell>
        </row>
        <row r="25986">
          <cell r="A25986">
            <v>2021</v>
          </cell>
          <cell r="B25986" t="str">
            <v>Veracruz</v>
          </cell>
          <cell r="F25986">
            <v>74283</v>
          </cell>
        </row>
        <row r="25987">
          <cell r="A25987">
            <v>2021</v>
          </cell>
          <cell r="B25987" t="str">
            <v>Veracruz</v>
          </cell>
          <cell r="F25987">
            <v>70589</v>
          </cell>
        </row>
        <row r="25988">
          <cell r="A25988">
            <v>2021</v>
          </cell>
          <cell r="B25988" t="str">
            <v>Veracruz</v>
          </cell>
          <cell r="F25988">
            <v>74337</v>
          </cell>
        </row>
        <row r="25989">
          <cell r="A25989">
            <v>2021</v>
          </cell>
          <cell r="B25989" t="str">
            <v>Veracruz</v>
          </cell>
          <cell r="F25989">
            <v>70623</v>
          </cell>
        </row>
        <row r="25990">
          <cell r="A25990">
            <v>2021</v>
          </cell>
          <cell r="B25990" t="str">
            <v>Veracruz</v>
          </cell>
          <cell r="F25990">
            <v>74373</v>
          </cell>
        </row>
        <row r="25991">
          <cell r="A25991">
            <v>2021</v>
          </cell>
          <cell r="B25991" t="str">
            <v>Veracruz</v>
          </cell>
          <cell r="F25991">
            <v>70616</v>
          </cell>
        </row>
        <row r="25992">
          <cell r="A25992">
            <v>2021</v>
          </cell>
          <cell r="B25992" t="str">
            <v>Veracruz</v>
          </cell>
          <cell r="F25992">
            <v>74264</v>
          </cell>
        </row>
        <row r="25993">
          <cell r="A25993">
            <v>2021</v>
          </cell>
          <cell r="B25993" t="str">
            <v>Veracruz</v>
          </cell>
          <cell r="F25993">
            <v>70547</v>
          </cell>
        </row>
        <row r="25994">
          <cell r="A25994">
            <v>2021</v>
          </cell>
          <cell r="B25994" t="str">
            <v>Veracruz</v>
          </cell>
          <cell r="F25994">
            <v>73935</v>
          </cell>
        </row>
        <row r="25995">
          <cell r="A25995">
            <v>2021</v>
          </cell>
          <cell r="B25995" t="str">
            <v>Veracruz</v>
          </cell>
          <cell r="F25995">
            <v>70412</v>
          </cell>
        </row>
        <row r="25996">
          <cell r="A25996">
            <v>2021</v>
          </cell>
          <cell r="B25996" t="str">
            <v>Veracruz</v>
          </cell>
          <cell r="F25996">
            <v>73368</v>
          </cell>
        </row>
        <row r="25997">
          <cell r="A25997">
            <v>2021</v>
          </cell>
          <cell r="B25997" t="str">
            <v>Veracruz</v>
          </cell>
          <cell r="F25997">
            <v>70133</v>
          </cell>
        </row>
        <row r="25998">
          <cell r="A25998">
            <v>2021</v>
          </cell>
          <cell r="B25998" t="str">
            <v>Veracruz</v>
          </cell>
          <cell r="F25998">
            <v>72537</v>
          </cell>
        </row>
        <row r="25999">
          <cell r="A25999">
            <v>2021</v>
          </cell>
          <cell r="B25999" t="str">
            <v>Veracruz</v>
          </cell>
          <cell r="F25999">
            <v>69697</v>
          </cell>
        </row>
        <row r="26000">
          <cell r="A26000">
            <v>2021</v>
          </cell>
          <cell r="B26000" t="str">
            <v>Veracruz</v>
          </cell>
          <cell r="F26000">
            <v>71630</v>
          </cell>
        </row>
        <row r="26001">
          <cell r="A26001">
            <v>2021</v>
          </cell>
          <cell r="B26001" t="str">
            <v>Veracruz</v>
          </cell>
          <cell r="F26001">
            <v>69270</v>
          </cell>
        </row>
        <row r="26002">
          <cell r="A26002">
            <v>2021</v>
          </cell>
          <cell r="B26002" t="str">
            <v>Veracruz</v>
          </cell>
          <cell r="F26002">
            <v>70746</v>
          </cell>
        </row>
        <row r="26003">
          <cell r="A26003">
            <v>2021</v>
          </cell>
          <cell r="B26003" t="str">
            <v>Veracruz</v>
          </cell>
          <cell r="F26003">
            <v>68907</v>
          </cell>
        </row>
        <row r="26004">
          <cell r="A26004">
            <v>2021</v>
          </cell>
          <cell r="B26004" t="str">
            <v>Veracruz</v>
          </cell>
          <cell r="F26004">
            <v>69996</v>
          </cell>
        </row>
        <row r="26005">
          <cell r="A26005">
            <v>2021</v>
          </cell>
          <cell r="B26005" t="str">
            <v>Veracruz</v>
          </cell>
          <cell r="F26005">
            <v>68624</v>
          </cell>
        </row>
        <row r="26006">
          <cell r="A26006">
            <v>2021</v>
          </cell>
          <cell r="B26006" t="str">
            <v>Veracruz</v>
          </cell>
          <cell r="F26006">
            <v>69400</v>
          </cell>
        </row>
        <row r="26007">
          <cell r="A26007">
            <v>2021</v>
          </cell>
          <cell r="B26007" t="str">
            <v>Veracruz</v>
          </cell>
          <cell r="F26007">
            <v>68381</v>
          </cell>
        </row>
        <row r="26008">
          <cell r="A26008">
            <v>2021</v>
          </cell>
          <cell r="B26008" t="str">
            <v>Veracruz</v>
          </cell>
          <cell r="F26008">
            <v>68861</v>
          </cell>
        </row>
        <row r="26009">
          <cell r="A26009">
            <v>2021</v>
          </cell>
          <cell r="B26009" t="str">
            <v>Veracruz</v>
          </cell>
          <cell r="F26009">
            <v>68200</v>
          </cell>
        </row>
        <row r="26010">
          <cell r="A26010">
            <v>2021</v>
          </cell>
          <cell r="B26010" t="str">
            <v>Veracruz</v>
          </cell>
          <cell r="F26010">
            <v>68355</v>
          </cell>
        </row>
        <row r="26011">
          <cell r="A26011">
            <v>2021</v>
          </cell>
          <cell r="B26011" t="str">
            <v>Veracruz</v>
          </cell>
          <cell r="F26011">
            <v>68152</v>
          </cell>
        </row>
        <row r="26012">
          <cell r="A26012">
            <v>2021</v>
          </cell>
          <cell r="B26012" t="str">
            <v>Veracruz</v>
          </cell>
          <cell r="F26012">
            <v>68035</v>
          </cell>
        </row>
        <row r="26013">
          <cell r="A26013">
            <v>2021</v>
          </cell>
          <cell r="B26013" t="str">
            <v>Veracruz</v>
          </cell>
          <cell r="F26013">
            <v>68342</v>
          </cell>
        </row>
        <row r="26014">
          <cell r="A26014">
            <v>2021</v>
          </cell>
          <cell r="B26014" t="str">
            <v>Veracruz</v>
          </cell>
          <cell r="F26014">
            <v>67864</v>
          </cell>
        </row>
        <row r="26015">
          <cell r="A26015">
            <v>2021</v>
          </cell>
          <cell r="B26015" t="str">
            <v>Veracruz</v>
          </cell>
          <cell r="F26015">
            <v>68643</v>
          </cell>
        </row>
        <row r="26016">
          <cell r="A26016">
            <v>2021</v>
          </cell>
          <cell r="B26016" t="str">
            <v>Veracruz</v>
          </cell>
          <cell r="F26016">
            <v>67527</v>
          </cell>
        </row>
        <row r="26017">
          <cell r="A26017">
            <v>2021</v>
          </cell>
          <cell r="B26017" t="str">
            <v>Veracruz</v>
          </cell>
          <cell r="F26017">
            <v>68762</v>
          </cell>
        </row>
        <row r="26018">
          <cell r="A26018">
            <v>2021</v>
          </cell>
          <cell r="B26018" t="str">
            <v>Veracruz</v>
          </cell>
          <cell r="F26018">
            <v>66940</v>
          </cell>
        </row>
        <row r="26019">
          <cell r="A26019">
            <v>2021</v>
          </cell>
          <cell r="B26019" t="str">
            <v>Veracruz</v>
          </cell>
          <cell r="F26019">
            <v>68691</v>
          </cell>
        </row>
        <row r="26020">
          <cell r="A26020">
            <v>2021</v>
          </cell>
          <cell r="B26020" t="str">
            <v>Veracruz</v>
          </cell>
          <cell r="F26020">
            <v>66096</v>
          </cell>
        </row>
        <row r="26021">
          <cell r="A26021">
            <v>2021</v>
          </cell>
          <cell r="B26021" t="str">
            <v>Veracruz</v>
          </cell>
          <cell r="F26021">
            <v>68489</v>
          </cell>
        </row>
        <row r="26022">
          <cell r="A26022">
            <v>2021</v>
          </cell>
          <cell r="B26022" t="str">
            <v>Veracruz</v>
          </cell>
          <cell r="F26022">
            <v>64930</v>
          </cell>
        </row>
        <row r="26023">
          <cell r="A26023">
            <v>2021</v>
          </cell>
          <cell r="B26023" t="str">
            <v>Veracruz</v>
          </cell>
          <cell r="F26023">
            <v>68086</v>
          </cell>
        </row>
        <row r="26024">
          <cell r="A26024">
            <v>2021</v>
          </cell>
          <cell r="B26024" t="str">
            <v>Veracruz</v>
          </cell>
          <cell r="F26024">
            <v>63498</v>
          </cell>
        </row>
        <row r="26025">
          <cell r="A26025">
            <v>2021</v>
          </cell>
          <cell r="B26025" t="str">
            <v>Veracruz</v>
          </cell>
          <cell r="F26025">
            <v>67466</v>
          </cell>
        </row>
        <row r="26026">
          <cell r="A26026">
            <v>2021</v>
          </cell>
          <cell r="B26026" t="str">
            <v>Veracruz</v>
          </cell>
          <cell r="F26026">
            <v>62022</v>
          </cell>
        </row>
        <row r="26027">
          <cell r="A26027">
            <v>2021</v>
          </cell>
          <cell r="B26027" t="str">
            <v>Veracruz</v>
          </cell>
          <cell r="F26027">
            <v>66812</v>
          </cell>
        </row>
        <row r="26028">
          <cell r="A26028">
            <v>2021</v>
          </cell>
          <cell r="B26028" t="str">
            <v>Veracruz</v>
          </cell>
          <cell r="F26028">
            <v>60570</v>
          </cell>
        </row>
        <row r="26029">
          <cell r="A26029">
            <v>2021</v>
          </cell>
          <cell r="B26029" t="str">
            <v>Veracruz</v>
          </cell>
          <cell r="F26029">
            <v>66165</v>
          </cell>
        </row>
        <row r="26030">
          <cell r="A26030">
            <v>2021</v>
          </cell>
          <cell r="B26030" t="str">
            <v>Veracruz</v>
          </cell>
          <cell r="F26030">
            <v>59097</v>
          </cell>
        </row>
        <row r="26031">
          <cell r="A26031">
            <v>2021</v>
          </cell>
          <cell r="B26031" t="str">
            <v>Veracruz</v>
          </cell>
          <cell r="F26031">
            <v>65450</v>
          </cell>
        </row>
        <row r="26032">
          <cell r="A26032">
            <v>2021</v>
          </cell>
          <cell r="B26032" t="str">
            <v>Veracruz</v>
          </cell>
          <cell r="F26032">
            <v>57662</v>
          </cell>
        </row>
        <row r="26033">
          <cell r="A26033">
            <v>2021</v>
          </cell>
          <cell r="B26033" t="str">
            <v>Veracruz</v>
          </cell>
          <cell r="F26033">
            <v>64680</v>
          </cell>
        </row>
        <row r="26034">
          <cell r="A26034">
            <v>2021</v>
          </cell>
          <cell r="B26034" t="str">
            <v>Veracruz</v>
          </cell>
          <cell r="F26034">
            <v>56234</v>
          </cell>
        </row>
        <row r="26035">
          <cell r="A26035">
            <v>2021</v>
          </cell>
          <cell r="B26035" t="str">
            <v>Veracruz</v>
          </cell>
          <cell r="F26035">
            <v>63852</v>
          </cell>
        </row>
        <row r="26036">
          <cell r="A26036">
            <v>2021</v>
          </cell>
          <cell r="B26036" t="str">
            <v>Veracruz</v>
          </cell>
          <cell r="F26036">
            <v>54795</v>
          </cell>
        </row>
        <row r="26037">
          <cell r="A26037">
            <v>2021</v>
          </cell>
          <cell r="B26037" t="str">
            <v>Veracruz</v>
          </cell>
          <cell r="F26037">
            <v>62995</v>
          </cell>
        </row>
        <row r="26038">
          <cell r="A26038">
            <v>2021</v>
          </cell>
          <cell r="B26038" t="str">
            <v>Veracruz</v>
          </cell>
          <cell r="F26038">
            <v>53415</v>
          </cell>
        </row>
        <row r="26039">
          <cell r="A26039">
            <v>2021</v>
          </cell>
          <cell r="B26039" t="str">
            <v>Veracruz</v>
          </cell>
          <cell r="F26039">
            <v>62160</v>
          </cell>
        </row>
        <row r="26040">
          <cell r="A26040">
            <v>2021</v>
          </cell>
          <cell r="B26040" t="str">
            <v>Veracruz</v>
          </cell>
          <cell r="F26040">
            <v>52158</v>
          </cell>
        </row>
        <row r="26041">
          <cell r="A26041">
            <v>2021</v>
          </cell>
          <cell r="B26041" t="str">
            <v>Veracruz</v>
          </cell>
          <cell r="F26041">
            <v>61363</v>
          </cell>
        </row>
        <row r="26042">
          <cell r="A26042">
            <v>2021</v>
          </cell>
          <cell r="B26042" t="str">
            <v>Veracruz</v>
          </cell>
          <cell r="F26042">
            <v>51079</v>
          </cell>
        </row>
        <row r="26043">
          <cell r="A26043">
            <v>2021</v>
          </cell>
          <cell r="B26043" t="str">
            <v>Veracruz</v>
          </cell>
          <cell r="F26043">
            <v>60626</v>
          </cell>
        </row>
        <row r="26044">
          <cell r="A26044">
            <v>2021</v>
          </cell>
          <cell r="B26044" t="str">
            <v>Veracruz</v>
          </cell>
          <cell r="F26044">
            <v>50223</v>
          </cell>
        </row>
        <row r="26045">
          <cell r="A26045">
            <v>2021</v>
          </cell>
          <cell r="B26045" t="str">
            <v>Veracruz</v>
          </cell>
          <cell r="F26045">
            <v>59985</v>
          </cell>
        </row>
        <row r="26046">
          <cell r="A26046">
            <v>2021</v>
          </cell>
          <cell r="B26046" t="str">
            <v>Veracruz</v>
          </cell>
          <cell r="F26046">
            <v>49611</v>
          </cell>
        </row>
        <row r="26047">
          <cell r="A26047">
            <v>2021</v>
          </cell>
          <cell r="B26047" t="str">
            <v>Veracruz</v>
          </cell>
          <cell r="F26047">
            <v>59455</v>
          </cell>
        </row>
        <row r="26048">
          <cell r="A26048">
            <v>2021</v>
          </cell>
          <cell r="B26048" t="str">
            <v>Veracruz</v>
          </cell>
          <cell r="F26048">
            <v>49241</v>
          </cell>
        </row>
        <row r="26049">
          <cell r="A26049">
            <v>2021</v>
          </cell>
          <cell r="B26049" t="str">
            <v>Veracruz</v>
          </cell>
          <cell r="F26049">
            <v>59027</v>
          </cell>
        </row>
        <row r="26050">
          <cell r="A26050">
            <v>2021</v>
          </cell>
          <cell r="B26050" t="str">
            <v>Veracruz</v>
          </cell>
          <cell r="F26050">
            <v>49092</v>
          </cell>
        </row>
        <row r="26051">
          <cell r="A26051">
            <v>2021</v>
          </cell>
          <cell r="B26051" t="str">
            <v>Veracruz</v>
          </cell>
          <cell r="F26051">
            <v>58698</v>
          </cell>
        </row>
        <row r="26052">
          <cell r="A26052">
            <v>2021</v>
          </cell>
          <cell r="B26052" t="str">
            <v>Veracruz</v>
          </cell>
          <cell r="F26052">
            <v>49133</v>
          </cell>
        </row>
        <row r="26053">
          <cell r="A26053">
            <v>2021</v>
          </cell>
          <cell r="B26053" t="str">
            <v>Veracruz</v>
          </cell>
          <cell r="F26053">
            <v>58454</v>
          </cell>
        </row>
        <row r="26054">
          <cell r="A26054">
            <v>2021</v>
          </cell>
          <cell r="B26054" t="str">
            <v>Veracruz</v>
          </cell>
          <cell r="F26054">
            <v>49146</v>
          </cell>
        </row>
        <row r="26055">
          <cell r="A26055">
            <v>2021</v>
          </cell>
          <cell r="B26055" t="str">
            <v>Veracruz</v>
          </cell>
          <cell r="F26055">
            <v>58093</v>
          </cell>
        </row>
        <row r="26056">
          <cell r="A26056">
            <v>2021</v>
          </cell>
          <cell r="B26056" t="str">
            <v>Veracruz</v>
          </cell>
          <cell r="F26056">
            <v>48985</v>
          </cell>
        </row>
        <row r="26057">
          <cell r="A26057">
            <v>2021</v>
          </cell>
          <cell r="B26057" t="str">
            <v>Veracruz</v>
          </cell>
          <cell r="F26057">
            <v>57501</v>
          </cell>
        </row>
        <row r="26058">
          <cell r="A26058">
            <v>2021</v>
          </cell>
          <cell r="B26058" t="str">
            <v>Veracruz</v>
          </cell>
          <cell r="F26058">
            <v>48658</v>
          </cell>
        </row>
        <row r="26059">
          <cell r="A26059">
            <v>2021</v>
          </cell>
          <cell r="B26059" t="str">
            <v>Veracruz</v>
          </cell>
          <cell r="F26059">
            <v>56735</v>
          </cell>
        </row>
        <row r="26060">
          <cell r="A26060">
            <v>2021</v>
          </cell>
          <cell r="B26060" t="str">
            <v>Veracruz</v>
          </cell>
          <cell r="F26060">
            <v>48131</v>
          </cell>
        </row>
        <row r="26061">
          <cell r="A26061">
            <v>2021</v>
          </cell>
          <cell r="B26061" t="str">
            <v>Veracruz</v>
          </cell>
          <cell r="F26061">
            <v>55786</v>
          </cell>
        </row>
        <row r="26062">
          <cell r="A26062">
            <v>2021</v>
          </cell>
          <cell r="B26062" t="str">
            <v>Veracruz</v>
          </cell>
          <cell r="F26062">
            <v>47411</v>
          </cell>
        </row>
        <row r="26063">
          <cell r="A26063">
            <v>2021</v>
          </cell>
          <cell r="B26063" t="str">
            <v>Veracruz</v>
          </cell>
          <cell r="F26063">
            <v>54682</v>
          </cell>
        </row>
        <row r="26064">
          <cell r="A26064">
            <v>2021</v>
          </cell>
          <cell r="B26064" t="str">
            <v>Veracruz</v>
          </cell>
          <cell r="F26064">
            <v>46557</v>
          </cell>
        </row>
        <row r="26065">
          <cell r="A26065">
            <v>2021</v>
          </cell>
          <cell r="B26065" t="str">
            <v>Veracruz</v>
          </cell>
          <cell r="F26065">
            <v>53466</v>
          </cell>
        </row>
        <row r="26066">
          <cell r="A26066">
            <v>2021</v>
          </cell>
          <cell r="B26066" t="str">
            <v>Veracruz</v>
          </cell>
          <cell r="F26066">
            <v>45618</v>
          </cell>
        </row>
        <row r="26067">
          <cell r="A26067">
            <v>2021</v>
          </cell>
          <cell r="B26067" t="str">
            <v>Veracruz</v>
          </cell>
          <cell r="F26067">
            <v>52170</v>
          </cell>
        </row>
        <row r="26068">
          <cell r="A26068">
            <v>2021</v>
          </cell>
          <cell r="B26068" t="str">
            <v>Veracruz</v>
          </cell>
          <cell r="F26068">
            <v>44605</v>
          </cell>
        </row>
        <row r="26069">
          <cell r="A26069">
            <v>2021</v>
          </cell>
          <cell r="B26069" t="str">
            <v>Veracruz</v>
          </cell>
          <cell r="F26069">
            <v>50838</v>
          </cell>
        </row>
        <row r="26070">
          <cell r="A26070">
            <v>2021</v>
          </cell>
          <cell r="B26070" t="str">
            <v>Veracruz</v>
          </cell>
          <cell r="F26070">
            <v>43546</v>
          </cell>
        </row>
        <row r="26071">
          <cell r="A26071">
            <v>2021</v>
          </cell>
          <cell r="B26071" t="str">
            <v>Veracruz</v>
          </cell>
          <cell r="F26071">
            <v>49503</v>
          </cell>
        </row>
        <row r="26072">
          <cell r="A26072">
            <v>2021</v>
          </cell>
          <cell r="B26072" t="str">
            <v>Veracruz</v>
          </cell>
          <cell r="F26072">
            <v>42474</v>
          </cell>
        </row>
        <row r="26073">
          <cell r="A26073">
            <v>2021</v>
          </cell>
          <cell r="B26073" t="str">
            <v>Veracruz</v>
          </cell>
          <cell r="F26073">
            <v>48186</v>
          </cell>
        </row>
        <row r="26074">
          <cell r="A26074">
            <v>2021</v>
          </cell>
          <cell r="B26074" t="str">
            <v>Veracruz</v>
          </cell>
          <cell r="F26074">
            <v>41384</v>
          </cell>
        </row>
        <row r="26075">
          <cell r="A26075">
            <v>2021</v>
          </cell>
          <cell r="B26075" t="str">
            <v>Veracruz</v>
          </cell>
          <cell r="F26075">
            <v>46878</v>
          </cell>
        </row>
        <row r="26076">
          <cell r="A26076">
            <v>2021</v>
          </cell>
          <cell r="B26076" t="str">
            <v>Veracruz</v>
          </cell>
          <cell r="F26076">
            <v>40248</v>
          </cell>
        </row>
        <row r="26077">
          <cell r="A26077">
            <v>2021</v>
          </cell>
          <cell r="B26077" t="str">
            <v>Veracruz</v>
          </cell>
          <cell r="F26077">
            <v>45554</v>
          </cell>
        </row>
        <row r="26078">
          <cell r="A26078">
            <v>2021</v>
          </cell>
          <cell r="B26078" t="str">
            <v>Veracruz</v>
          </cell>
          <cell r="F26078">
            <v>39051</v>
          </cell>
        </row>
        <row r="26079">
          <cell r="A26079">
            <v>2021</v>
          </cell>
          <cell r="B26079" t="str">
            <v>Veracruz</v>
          </cell>
          <cell r="F26079">
            <v>44190</v>
          </cell>
        </row>
        <row r="26080">
          <cell r="A26080">
            <v>2021</v>
          </cell>
          <cell r="B26080" t="str">
            <v>Veracruz</v>
          </cell>
          <cell r="F26080">
            <v>37786</v>
          </cell>
        </row>
        <row r="26081">
          <cell r="A26081">
            <v>2021</v>
          </cell>
          <cell r="B26081" t="str">
            <v>Veracruz</v>
          </cell>
          <cell r="F26081">
            <v>42770</v>
          </cell>
        </row>
        <row r="26082">
          <cell r="A26082">
            <v>2021</v>
          </cell>
          <cell r="B26082" t="str">
            <v>Veracruz</v>
          </cell>
          <cell r="F26082">
            <v>36440</v>
          </cell>
        </row>
        <row r="26083">
          <cell r="A26083">
            <v>2021</v>
          </cell>
          <cell r="B26083" t="str">
            <v>Veracruz</v>
          </cell>
          <cell r="F26083">
            <v>41276</v>
          </cell>
        </row>
        <row r="26084">
          <cell r="A26084">
            <v>2021</v>
          </cell>
          <cell r="B26084" t="str">
            <v>Veracruz</v>
          </cell>
          <cell r="F26084">
            <v>35011</v>
          </cell>
        </row>
        <row r="26085">
          <cell r="A26085">
            <v>2021</v>
          </cell>
          <cell r="B26085" t="str">
            <v>Veracruz</v>
          </cell>
          <cell r="F26085">
            <v>39699</v>
          </cell>
        </row>
        <row r="26086">
          <cell r="A26086">
            <v>2021</v>
          </cell>
          <cell r="B26086" t="str">
            <v>Veracruz</v>
          </cell>
          <cell r="F26086">
            <v>33497</v>
          </cell>
        </row>
        <row r="26087">
          <cell r="A26087">
            <v>2021</v>
          </cell>
          <cell r="B26087" t="str">
            <v>Veracruz</v>
          </cell>
          <cell r="F26087">
            <v>38041</v>
          </cell>
        </row>
        <row r="26088">
          <cell r="A26088">
            <v>2021</v>
          </cell>
          <cell r="B26088" t="str">
            <v>Veracruz</v>
          </cell>
          <cell r="F26088">
            <v>31914</v>
          </cell>
        </row>
        <row r="26089">
          <cell r="A26089">
            <v>2021</v>
          </cell>
          <cell r="B26089" t="str">
            <v>Veracruz</v>
          </cell>
          <cell r="F26089">
            <v>36314</v>
          </cell>
        </row>
        <row r="26090">
          <cell r="A26090">
            <v>2021</v>
          </cell>
          <cell r="B26090" t="str">
            <v>Veracruz</v>
          </cell>
          <cell r="F26090">
            <v>30293</v>
          </cell>
        </row>
        <row r="26091">
          <cell r="A26091">
            <v>2021</v>
          </cell>
          <cell r="B26091" t="str">
            <v>Veracruz</v>
          </cell>
          <cell r="F26091">
            <v>34548</v>
          </cell>
        </row>
        <row r="26092">
          <cell r="A26092">
            <v>2021</v>
          </cell>
          <cell r="B26092" t="str">
            <v>Veracruz</v>
          </cell>
          <cell r="F26092">
            <v>28665</v>
          </cell>
        </row>
        <row r="26093">
          <cell r="A26093">
            <v>2021</v>
          </cell>
          <cell r="B26093" t="str">
            <v>Veracruz</v>
          </cell>
          <cell r="F26093">
            <v>32770</v>
          </cell>
        </row>
        <row r="26094">
          <cell r="A26094">
            <v>2021</v>
          </cell>
          <cell r="B26094" t="str">
            <v>Veracruz</v>
          </cell>
          <cell r="F26094">
            <v>27053</v>
          </cell>
        </row>
        <row r="26095">
          <cell r="A26095">
            <v>2021</v>
          </cell>
          <cell r="B26095" t="str">
            <v>Veracruz</v>
          </cell>
          <cell r="F26095">
            <v>31012</v>
          </cell>
        </row>
        <row r="26096">
          <cell r="A26096">
            <v>2021</v>
          </cell>
          <cell r="B26096" t="str">
            <v>Veracruz</v>
          </cell>
          <cell r="F26096">
            <v>25449</v>
          </cell>
        </row>
        <row r="26097">
          <cell r="A26097">
            <v>2021</v>
          </cell>
          <cell r="B26097" t="str">
            <v>Veracruz</v>
          </cell>
          <cell r="F26097">
            <v>29285</v>
          </cell>
        </row>
        <row r="26098">
          <cell r="A26098">
            <v>2021</v>
          </cell>
          <cell r="B26098" t="str">
            <v>Veracruz</v>
          </cell>
          <cell r="F26098">
            <v>23891</v>
          </cell>
        </row>
        <row r="26099">
          <cell r="A26099">
            <v>2021</v>
          </cell>
          <cell r="B26099" t="str">
            <v>Veracruz</v>
          </cell>
          <cell r="F26099">
            <v>27582</v>
          </cell>
        </row>
        <row r="26100">
          <cell r="A26100">
            <v>2021</v>
          </cell>
          <cell r="B26100" t="str">
            <v>Veracruz</v>
          </cell>
          <cell r="F26100">
            <v>22373</v>
          </cell>
        </row>
        <row r="26101">
          <cell r="A26101">
            <v>2021</v>
          </cell>
          <cell r="B26101" t="str">
            <v>Veracruz</v>
          </cell>
          <cell r="F26101">
            <v>25908</v>
          </cell>
        </row>
        <row r="26102">
          <cell r="A26102">
            <v>2021</v>
          </cell>
          <cell r="B26102" t="str">
            <v>Veracruz</v>
          </cell>
          <cell r="F26102">
            <v>20855</v>
          </cell>
        </row>
        <row r="26103">
          <cell r="A26103">
            <v>2021</v>
          </cell>
          <cell r="B26103" t="str">
            <v>Veracruz</v>
          </cell>
          <cell r="F26103">
            <v>24278</v>
          </cell>
        </row>
        <row r="26104">
          <cell r="A26104">
            <v>2021</v>
          </cell>
          <cell r="B26104" t="str">
            <v>Veracruz</v>
          </cell>
          <cell r="F26104">
            <v>19519</v>
          </cell>
        </row>
        <row r="26105">
          <cell r="A26105">
            <v>2021</v>
          </cell>
          <cell r="B26105" t="str">
            <v>Veracruz</v>
          </cell>
          <cell r="F26105">
            <v>22874</v>
          </cell>
        </row>
        <row r="26106">
          <cell r="A26106">
            <v>2021</v>
          </cell>
          <cell r="B26106" t="str">
            <v>Veracruz</v>
          </cell>
          <cell r="F26106">
            <v>18293</v>
          </cell>
        </row>
        <row r="26107">
          <cell r="A26107">
            <v>2021</v>
          </cell>
          <cell r="B26107" t="str">
            <v>Veracruz</v>
          </cell>
          <cell r="F26107">
            <v>21580</v>
          </cell>
        </row>
        <row r="26108">
          <cell r="A26108">
            <v>2021</v>
          </cell>
          <cell r="B26108" t="str">
            <v>Veracruz</v>
          </cell>
          <cell r="F26108">
            <v>17038</v>
          </cell>
        </row>
        <row r="26109">
          <cell r="A26109">
            <v>2021</v>
          </cell>
          <cell r="B26109" t="str">
            <v>Veracruz</v>
          </cell>
          <cell r="F26109">
            <v>20232</v>
          </cell>
        </row>
        <row r="26110">
          <cell r="A26110">
            <v>2021</v>
          </cell>
          <cell r="B26110" t="str">
            <v>Veracruz</v>
          </cell>
          <cell r="F26110">
            <v>15829</v>
          </cell>
        </row>
        <row r="26111">
          <cell r="A26111">
            <v>2021</v>
          </cell>
          <cell r="B26111" t="str">
            <v>Veracruz</v>
          </cell>
          <cell r="F26111">
            <v>18933</v>
          </cell>
        </row>
        <row r="26112">
          <cell r="A26112">
            <v>2021</v>
          </cell>
          <cell r="B26112" t="str">
            <v>Veracruz</v>
          </cell>
          <cell r="F26112">
            <v>14661</v>
          </cell>
        </row>
        <row r="26113">
          <cell r="A26113">
            <v>2021</v>
          </cell>
          <cell r="B26113" t="str">
            <v>Veracruz</v>
          </cell>
          <cell r="F26113">
            <v>17682</v>
          </cell>
        </row>
        <row r="26114">
          <cell r="A26114">
            <v>2021</v>
          </cell>
          <cell r="B26114" t="str">
            <v>Veracruz</v>
          </cell>
          <cell r="F26114">
            <v>13537</v>
          </cell>
        </row>
        <row r="26115">
          <cell r="A26115">
            <v>2021</v>
          </cell>
          <cell r="B26115" t="str">
            <v>Veracruz</v>
          </cell>
          <cell r="F26115">
            <v>16476</v>
          </cell>
        </row>
        <row r="26116">
          <cell r="A26116">
            <v>2021</v>
          </cell>
          <cell r="B26116" t="str">
            <v>Veracruz</v>
          </cell>
          <cell r="F26116">
            <v>12452</v>
          </cell>
        </row>
        <row r="26117">
          <cell r="A26117">
            <v>2021</v>
          </cell>
          <cell r="B26117" t="str">
            <v>Veracruz</v>
          </cell>
          <cell r="F26117">
            <v>15304</v>
          </cell>
        </row>
        <row r="26118">
          <cell r="A26118">
            <v>2021</v>
          </cell>
          <cell r="B26118" t="str">
            <v>Veracruz</v>
          </cell>
          <cell r="F26118">
            <v>11407</v>
          </cell>
        </row>
        <row r="26119">
          <cell r="A26119">
            <v>2021</v>
          </cell>
          <cell r="B26119" t="str">
            <v>Veracruz</v>
          </cell>
          <cell r="F26119">
            <v>14170</v>
          </cell>
        </row>
        <row r="26120">
          <cell r="A26120">
            <v>2021</v>
          </cell>
          <cell r="B26120" t="str">
            <v>Veracruz</v>
          </cell>
          <cell r="F26120">
            <v>10432</v>
          </cell>
        </row>
        <row r="26121">
          <cell r="A26121">
            <v>2021</v>
          </cell>
          <cell r="B26121" t="str">
            <v>Veracruz</v>
          </cell>
          <cell r="F26121">
            <v>13106</v>
          </cell>
        </row>
        <row r="26122">
          <cell r="A26122">
            <v>2021</v>
          </cell>
          <cell r="B26122" t="str">
            <v>Veracruz</v>
          </cell>
          <cell r="F26122">
            <v>9490</v>
          </cell>
        </row>
        <row r="26123">
          <cell r="A26123">
            <v>2021</v>
          </cell>
          <cell r="B26123" t="str">
            <v>Veracruz</v>
          </cell>
          <cell r="F26123">
            <v>12066</v>
          </cell>
        </row>
        <row r="26124">
          <cell r="A26124">
            <v>2021</v>
          </cell>
          <cell r="B26124" t="str">
            <v>Veracruz</v>
          </cell>
          <cell r="F26124">
            <v>8557</v>
          </cell>
        </row>
        <row r="26125">
          <cell r="A26125">
            <v>2021</v>
          </cell>
          <cell r="B26125" t="str">
            <v>Veracruz</v>
          </cell>
          <cell r="F26125">
            <v>11023</v>
          </cell>
        </row>
        <row r="26126">
          <cell r="A26126">
            <v>2021</v>
          </cell>
          <cell r="B26126" t="str">
            <v>Veracruz</v>
          </cell>
          <cell r="F26126">
            <v>7667</v>
          </cell>
        </row>
        <row r="26127">
          <cell r="A26127">
            <v>2021</v>
          </cell>
          <cell r="B26127" t="str">
            <v>Veracruz</v>
          </cell>
          <cell r="F26127">
            <v>10007</v>
          </cell>
        </row>
        <row r="26128">
          <cell r="A26128">
            <v>2021</v>
          </cell>
          <cell r="B26128" t="str">
            <v>Veracruz</v>
          </cell>
          <cell r="F26128">
            <v>6830</v>
          </cell>
        </row>
        <row r="26129">
          <cell r="A26129">
            <v>2021</v>
          </cell>
          <cell r="B26129" t="str">
            <v>Veracruz</v>
          </cell>
          <cell r="F26129">
            <v>9043</v>
          </cell>
        </row>
        <row r="26130">
          <cell r="A26130">
            <v>2021</v>
          </cell>
          <cell r="B26130" t="str">
            <v>Veracruz</v>
          </cell>
          <cell r="F26130">
            <v>6050</v>
          </cell>
        </row>
        <row r="26131">
          <cell r="A26131">
            <v>2021</v>
          </cell>
          <cell r="B26131" t="str">
            <v>Veracruz</v>
          </cell>
          <cell r="F26131">
            <v>8129</v>
          </cell>
        </row>
        <row r="26132">
          <cell r="A26132">
            <v>2021</v>
          </cell>
          <cell r="B26132" t="str">
            <v>Veracruz</v>
          </cell>
          <cell r="F26132">
            <v>5326</v>
          </cell>
        </row>
        <row r="26133">
          <cell r="A26133">
            <v>2021</v>
          </cell>
          <cell r="B26133" t="str">
            <v>Veracruz</v>
          </cell>
          <cell r="F26133">
            <v>7260</v>
          </cell>
        </row>
        <row r="26134">
          <cell r="A26134">
            <v>2021</v>
          </cell>
          <cell r="B26134" t="str">
            <v>Veracruz</v>
          </cell>
          <cell r="F26134">
            <v>4659</v>
          </cell>
        </row>
        <row r="26135">
          <cell r="A26135">
            <v>2021</v>
          </cell>
          <cell r="B26135" t="str">
            <v>Veracruz</v>
          </cell>
          <cell r="F26135">
            <v>6445</v>
          </cell>
        </row>
        <row r="26136">
          <cell r="A26136">
            <v>2021</v>
          </cell>
          <cell r="B26136" t="str">
            <v>Veracruz</v>
          </cell>
          <cell r="F26136">
            <v>4048</v>
          </cell>
        </row>
        <row r="26137">
          <cell r="A26137">
            <v>2021</v>
          </cell>
          <cell r="B26137" t="str">
            <v>Veracruz</v>
          </cell>
          <cell r="F26137">
            <v>5676</v>
          </cell>
        </row>
        <row r="26138">
          <cell r="A26138">
            <v>2021</v>
          </cell>
          <cell r="B26138" t="str">
            <v>Veracruz</v>
          </cell>
          <cell r="F26138">
            <v>3483</v>
          </cell>
        </row>
        <row r="26139">
          <cell r="A26139">
            <v>2021</v>
          </cell>
          <cell r="B26139" t="str">
            <v>Veracruz</v>
          </cell>
          <cell r="F26139">
            <v>4952</v>
          </cell>
        </row>
        <row r="26140">
          <cell r="A26140">
            <v>2021</v>
          </cell>
          <cell r="B26140" t="str">
            <v>Veracruz</v>
          </cell>
          <cell r="F26140">
            <v>2964</v>
          </cell>
        </row>
        <row r="26141">
          <cell r="A26141">
            <v>2021</v>
          </cell>
          <cell r="B26141" t="str">
            <v>Veracruz</v>
          </cell>
          <cell r="F26141">
            <v>4275</v>
          </cell>
        </row>
        <row r="26142">
          <cell r="A26142">
            <v>2021</v>
          </cell>
          <cell r="B26142" t="str">
            <v>Veracruz</v>
          </cell>
          <cell r="F26142">
            <v>2492</v>
          </cell>
        </row>
        <row r="26143">
          <cell r="A26143">
            <v>2021</v>
          </cell>
          <cell r="B26143" t="str">
            <v>Veracruz</v>
          </cell>
          <cell r="F26143">
            <v>3646</v>
          </cell>
        </row>
        <row r="26144">
          <cell r="A26144">
            <v>2021</v>
          </cell>
          <cell r="B26144" t="str">
            <v>Veracruz</v>
          </cell>
          <cell r="F26144">
            <v>2058</v>
          </cell>
        </row>
        <row r="26145">
          <cell r="A26145">
            <v>2021</v>
          </cell>
          <cell r="B26145" t="str">
            <v>Veracruz</v>
          </cell>
          <cell r="F26145">
            <v>3059</v>
          </cell>
        </row>
        <row r="26146">
          <cell r="A26146">
            <v>2021</v>
          </cell>
          <cell r="B26146" t="str">
            <v>Veracruz</v>
          </cell>
          <cell r="F26146">
            <v>1668</v>
          </cell>
        </row>
        <row r="26147">
          <cell r="A26147">
            <v>2021</v>
          </cell>
          <cell r="B26147" t="str">
            <v>Veracruz</v>
          </cell>
          <cell r="F26147">
            <v>2517</v>
          </cell>
        </row>
        <row r="26148">
          <cell r="A26148">
            <v>2021</v>
          </cell>
          <cell r="B26148" t="str">
            <v>Veracruz</v>
          </cell>
          <cell r="F26148">
            <v>1334</v>
          </cell>
        </row>
        <row r="26149">
          <cell r="A26149">
            <v>2021</v>
          </cell>
          <cell r="B26149" t="str">
            <v>Veracruz</v>
          </cell>
          <cell r="F26149">
            <v>2041</v>
          </cell>
        </row>
        <row r="26150">
          <cell r="A26150">
            <v>2021</v>
          </cell>
          <cell r="B26150" t="str">
            <v>Veracruz</v>
          </cell>
          <cell r="F26150">
            <v>1048</v>
          </cell>
        </row>
        <row r="26151">
          <cell r="A26151">
            <v>2021</v>
          </cell>
          <cell r="B26151" t="str">
            <v>Veracruz</v>
          </cell>
          <cell r="F26151">
            <v>1624</v>
          </cell>
        </row>
        <row r="26152">
          <cell r="A26152">
            <v>2021</v>
          </cell>
          <cell r="B26152" t="str">
            <v>Veracruz</v>
          </cell>
          <cell r="F26152">
            <v>807</v>
          </cell>
        </row>
        <row r="26153">
          <cell r="A26153">
            <v>2021</v>
          </cell>
          <cell r="B26153" t="str">
            <v>Veracruz</v>
          </cell>
          <cell r="F26153">
            <v>1268</v>
          </cell>
        </row>
        <row r="26154">
          <cell r="A26154">
            <v>2021</v>
          </cell>
          <cell r="B26154" t="str">
            <v>Veracruz</v>
          </cell>
          <cell r="F26154">
            <v>612</v>
          </cell>
        </row>
        <row r="26155">
          <cell r="A26155">
            <v>2021</v>
          </cell>
          <cell r="B26155" t="str">
            <v>Veracruz</v>
          </cell>
          <cell r="F26155">
            <v>973</v>
          </cell>
        </row>
        <row r="26156">
          <cell r="A26156">
            <v>2021</v>
          </cell>
          <cell r="B26156" t="str">
            <v>Veracruz</v>
          </cell>
          <cell r="F26156">
            <v>454</v>
          </cell>
        </row>
        <row r="26157">
          <cell r="A26157">
            <v>2021</v>
          </cell>
          <cell r="B26157" t="str">
            <v>Veracruz</v>
          </cell>
          <cell r="F26157">
            <v>728</v>
          </cell>
        </row>
        <row r="26158">
          <cell r="A26158">
            <v>2021</v>
          </cell>
          <cell r="B26158" t="str">
            <v>Veracruz</v>
          </cell>
          <cell r="F26158">
            <v>327</v>
          </cell>
        </row>
        <row r="26159">
          <cell r="A26159">
            <v>2021</v>
          </cell>
          <cell r="B26159" t="str">
            <v>Veracruz</v>
          </cell>
          <cell r="F26159">
            <v>530</v>
          </cell>
        </row>
        <row r="26160">
          <cell r="A26160">
            <v>2021</v>
          </cell>
          <cell r="B26160" t="str">
            <v>Veracruz</v>
          </cell>
          <cell r="F26160">
            <v>229</v>
          </cell>
        </row>
        <row r="26161">
          <cell r="A26161">
            <v>2021</v>
          </cell>
          <cell r="B26161" t="str">
            <v>Veracruz</v>
          </cell>
          <cell r="F26161">
            <v>374</v>
          </cell>
        </row>
        <row r="26162">
          <cell r="A26162">
            <v>2021</v>
          </cell>
          <cell r="B26162" t="str">
            <v>Veracruz</v>
          </cell>
          <cell r="F26162">
            <v>156</v>
          </cell>
        </row>
        <row r="26163">
          <cell r="A26163">
            <v>2021</v>
          </cell>
          <cell r="B26163" t="str">
            <v>Veracruz</v>
          </cell>
          <cell r="F26163">
            <v>256</v>
          </cell>
        </row>
        <row r="26164">
          <cell r="A26164">
            <v>2021</v>
          </cell>
          <cell r="B26164" t="str">
            <v>Veracruz</v>
          </cell>
          <cell r="F26164">
            <v>103</v>
          </cell>
        </row>
        <row r="26165">
          <cell r="A26165">
            <v>2021</v>
          </cell>
          <cell r="B26165" t="str">
            <v>Veracruz</v>
          </cell>
          <cell r="F26165">
            <v>169</v>
          </cell>
        </row>
        <row r="26166">
          <cell r="A26166">
            <v>2021</v>
          </cell>
          <cell r="B26166" t="str">
            <v>Veracruz</v>
          </cell>
          <cell r="F26166">
            <v>64</v>
          </cell>
        </row>
        <row r="26167">
          <cell r="A26167">
            <v>2021</v>
          </cell>
          <cell r="B26167" t="str">
            <v>Veracruz</v>
          </cell>
          <cell r="F26167">
            <v>107</v>
          </cell>
        </row>
        <row r="26168">
          <cell r="A26168">
            <v>2021</v>
          </cell>
          <cell r="B26168" t="str">
            <v>Veracruz</v>
          </cell>
          <cell r="F26168">
            <v>39</v>
          </cell>
        </row>
        <row r="26169">
          <cell r="A26169">
            <v>2021</v>
          </cell>
          <cell r="B26169" t="str">
            <v>Veracruz</v>
          </cell>
          <cell r="F26169">
            <v>65</v>
          </cell>
        </row>
        <row r="26170">
          <cell r="A26170">
            <v>2021</v>
          </cell>
          <cell r="B26170" t="str">
            <v>Veracruz</v>
          </cell>
          <cell r="F26170">
            <v>23</v>
          </cell>
        </row>
        <row r="26171">
          <cell r="A26171">
            <v>2021</v>
          </cell>
          <cell r="B26171" t="str">
            <v>Veracruz</v>
          </cell>
          <cell r="F26171">
            <v>38</v>
          </cell>
        </row>
        <row r="26172">
          <cell r="A26172">
            <v>2021</v>
          </cell>
          <cell r="B26172" t="str">
            <v>Veracruz</v>
          </cell>
          <cell r="F26172">
            <v>13</v>
          </cell>
        </row>
        <row r="26173">
          <cell r="A26173">
            <v>2021</v>
          </cell>
          <cell r="B26173" t="str">
            <v>Veracruz</v>
          </cell>
          <cell r="F26173">
            <v>20</v>
          </cell>
        </row>
        <row r="26174">
          <cell r="A26174">
            <v>2021</v>
          </cell>
          <cell r="B26174" t="str">
            <v>Veracruz</v>
          </cell>
          <cell r="F26174">
            <v>7</v>
          </cell>
        </row>
        <row r="26175">
          <cell r="A26175">
            <v>2021</v>
          </cell>
          <cell r="B26175" t="str">
            <v>Veracruz</v>
          </cell>
          <cell r="F26175">
            <v>10</v>
          </cell>
        </row>
        <row r="26176">
          <cell r="A26176">
            <v>2021</v>
          </cell>
          <cell r="B26176" t="str">
            <v>Veracruz</v>
          </cell>
          <cell r="F26176">
            <v>2</v>
          </cell>
        </row>
        <row r="26177">
          <cell r="A26177">
            <v>2021</v>
          </cell>
          <cell r="B26177" t="str">
            <v>Veracruz</v>
          </cell>
          <cell r="F26177">
            <v>5</v>
          </cell>
        </row>
        <row r="26178">
          <cell r="A26178">
            <v>2021</v>
          </cell>
          <cell r="B26178" t="str">
            <v>Veracruz</v>
          </cell>
          <cell r="F26178">
            <v>2</v>
          </cell>
        </row>
        <row r="26179">
          <cell r="A26179">
            <v>2021</v>
          </cell>
          <cell r="B26179" t="str">
            <v>Veracruz</v>
          </cell>
          <cell r="F26179">
            <v>3</v>
          </cell>
        </row>
        <row r="26180">
          <cell r="A26180">
            <v>2021</v>
          </cell>
          <cell r="B26180" t="str">
            <v>Veracruz</v>
          </cell>
          <cell r="F26180">
            <v>1</v>
          </cell>
        </row>
        <row r="26181">
          <cell r="A26181">
            <v>2021</v>
          </cell>
          <cell r="B26181" t="str">
            <v>Veracruz</v>
          </cell>
          <cell r="F26181">
            <v>1</v>
          </cell>
        </row>
        <row r="26182">
          <cell r="A26182">
            <v>2022</v>
          </cell>
          <cell r="B26182" t="str">
            <v>Veracruz</v>
          </cell>
          <cell r="F26182">
            <v>68635</v>
          </cell>
        </row>
        <row r="26183">
          <cell r="A26183">
            <v>2022</v>
          </cell>
          <cell r="B26183" t="str">
            <v>Veracruz</v>
          </cell>
          <cell r="F26183">
            <v>66158</v>
          </cell>
        </row>
        <row r="26184">
          <cell r="A26184">
            <v>2022</v>
          </cell>
          <cell r="B26184" t="str">
            <v>Veracruz</v>
          </cell>
          <cell r="F26184">
            <v>69225</v>
          </cell>
        </row>
        <row r="26185">
          <cell r="A26185">
            <v>2022</v>
          </cell>
          <cell r="B26185" t="str">
            <v>Veracruz</v>
          </cell>
          <cell r="F26185">
            <v>66802</v>
          </cell>
        </row>
        <row r="26186">
          <cell r="A26186">
            <v>2022</v>
          </cell>
          <cell r="B26186" t="str">
            <v>Veracruz</v>
          </cell>
          <cell r="F26186">
            <v>69909</v>
          </cell>
        </row>
        <row r="26187">
          <cell r="A26187">
            <v>2022</v>
          </cell>
          <cell r="B26187" t="str">
            <v>Veracruz</v>
          </cell>
          <cell r="F26187">
            <v>67505</v>
          </cell>
        </row>
        <row r="26188">
          <cell r="A26188">
            <v>2022</v>
          </cell>
          <cell r="B26188" t="str">
            <v>Veracruz</v>
          </cell>
          <cell r="F26188">
            <v>70603</v>
          </cell>
        </row>
        <row r="26189">
          <cell r="A26189">
            <v>2022</v>
          </cell>
          <cell r="B26189" t="str">
            <v>Veracruz</v>
          </cell>
          <cell r="F26189">
            <v>68204</v>
          </cell>
        </row>
        <row r="26190">
          <cell r="A26190">
            <v>2022</v>
          </cell>
          <cell r="B26190" t="str">
            <v>Veracruz</v>
          </cell>
          <cell r="F26190">
            <v>71284</v>
          </cell>
        </row>
        <row r="26191">
          <cell r="A26191">
            <v>2022</v>
          </cell>
          <cell r="B26191" t="str">
            <v>Veracruz</v>
          </cell>
          <cell r="F26191">
            <v>68893</v>
          </cell>
        </row>
        <row r="26192">
          <cell r="A26192">
            <v>2022</v>
          </cell>
          <cell r="B26192" t="str">
            <v>Veracruz</v>
          </cell>
          <cell r="F26192">
            <v>71996</v>
          </cell>
        </row>
        <row r="26193">
          <cell r="A26193">
            <v>2022</v>
          </cell>
          <cell r="B26193" t="str">
            <v>Veracruz</v>
          </cell>
          <cell r="F26193">
            <v>69587</v>
          </cell>
        </row>
        <row r="26194">
          <cell r="A26194">
            <v>2022</v>
          </cell>
          <cell r="B26194" t="str">
            <v>Veracruz</v>
          </cell>
          <cell r="F26194">
            <v>72761</v>
          </cell>
        </row>
        <row r="26195">
          <cell r="A26195">
            <v>2022</v>
          </cell>
          <cell r="B26195" t="str">
            <v>Veracruz</v>
          </cell>
          <cell r="F26195">
            <v>70090</v>
          </cell>
        </row>
        <row r="26196">
          <cell r="A26196">
            <v>2022</v>
          </cell>
          <cell r="B26196" t="str">
            <v>Veracruz</v>
          </cell>
          <cell r="F26196">
            <v>73247</v>
          </cell>
        </row>
        <row r="26197">
          <cell r="A26197">
            <v>2022</v>
          </cell>
          <cell r="B26197" t="str">
            <v>Veracruz</v>
          </cell>
          <cell r="F26197">
            <v>70274</v>
          </cell>
        </row>
        <row r="26198">
          <cell r="A26198">
            <v>2022</v>
          </cell>
          <cell r="B26198" t="str">
            <v>Veracruz</v>
          </cell>
          <cell r="F26198">
            <v>73491</v>
          </cell>
        </row>
        <row r="26199">
          <cell r="A26199">
            <v>2022</v>
          </cell>
          <cell r="B26199" t="str">
            <v>Veracruz</v>
          </cell>
          <cell r="F26199">
            <v>70398</v>
          </cell>
        </row>
        <row r="26200">
          <cell r="A26200">
            <v>2022</v>
          </cell>
          <cell r="B26200" t="str">
            <v>Veracruz</v>
          </cell>
          <cell r="F26200">
            <v>73683</v>
          </cell>
        </row>
        <row r="26201">
          <cell r="A26201">
            <v>2022</v>
          </cell>
          <cell r="B26201" t="str">
            <v>Veracruz</v>
          </cell>
          <cell r="F26201">
            <v>70449</v>
          </cell>
        </row>
        <row r="26202">
          <cell r="A26202">
            <v>2022</v>
          </cell>
          <cell r="B26202" t="str">
            <v>Veracruz</v>
          </cell>
          <cell r="F26202">
            <v>73826</v>
          </cell>
        </row>
        <row r="26203">
          <cell r="A26203">
            <v>2022</v>
          </cell>
          <cell r="B26203" t="str">
            <v>Veracruz</v>
          </cell>
          <cell r="F26203">
            <v>70413</v>
          </cell>
        </row>
        <row r="26204">
          <cell r="A26204">
            <v>2022</v>
          </cell>
          <cell r="B26204" t="str">
            <v>Veracruz</v>
          </cell>
          <cell r="F26204">
            <v>73892</v>
          </cell>
        </row>
        <row r="26205">
          <cell r="A26205">
            <v>2022</v>
          </cell>
          <cell r="B26205" t="str">
            <v>Veracruz</v>
          </cell>
          <cell r="F26205">
            <v>70334</v>
          </cell>
        </row>
        <row r="26206">
          <cell r="A26206">
            <v>2022</v>
          </cell>
          <cell r="B26206" t="str">
            <v>Veracruz</v>
          </cell>
          <cell r="F26206">
            <v>73976</v>
          </cell>
        </row>
        <row r="26207">
          <cell r="A26207">
            <v>2022</v>
          </cell>
          <cell r="B26207" t="str">
            <v>Veracruz</v>
          </cell>
          <cell r="F26207">
            <v>70315</v>
          </cell>
        </row>
        <row r="26208">
          <cell r="A26208">
            <v>2022</v>
          </cell>
          <cell r="B26208" t="str">
            <v>Veracruz</v>
          </cell>
          <cell r="F26208">
            <v>74062</v>
          </cell>
        </row>
        <row r="26209">
          <cell r="A26209">
            <v>2022</v>
          </cell>
          <cell r="B26209" t="str">
            <v>Veracruz</v>
          </cell>
          <cell r="F26209">
            <v>70349</v>
          </cell>
        </row>
        <row r="26210">
          <cell r="A26210">
            <v>2022</v>
          </cell>
          <cell r="B26210" t="str">
            <v>Veracruz</v>
          </cell>
          <cell r="F26210">
            <v>74088</v>
          </cell>
        </row>
        <row r="26211">
          <cell r="A26211">
            <v>2022</v>
          </cell>
          <cell r="B26211" t="str">
            <v>Veracruz</v>
          </cell>
          <cell r="F26211">
            <v>70372</v>
          </cell>
        </row>
        <row r="26212">
          <cell r="A26212">
            <v>2022</v>
          </cell>
          <cell r="B26212" t="str">
            <v>Veracruz</v>
          </cell>
          <cell r="F26212">
            <v>73896</v>
          </cell>
        </row>
        <row r="26213">
          <cell r="A26213">
            <v>2022</v>
          </cell>
          <cell r="B26213" t="str">
            <v>Veracruz</v>
          </cell>
          <cell r="F26213">
            <v>70212</v>
          </cell>
        </row>
        <row r="26214">
          <cell r="A26214">
            <v>2022</v>
          </cell>
          <cell r="B26214" t="str">
            <v>Veracruz</v>
          </cell>
          <cell r="F26214">
            <v>73553</v>
          </cell>
        </row>
        <row r="26215">
          <cell r="A26215">
            <v>2022</v>
          </cell>
          <cell r="B26215" t="str">
            <v>Veracruz</v>
          </cell>
          <cell r="F26215">
            <v>69986</v>
          </cell>
        </row>
        <row r="26216">
          <cell r="A26216">
            <v>2022</v>
          </cell>
          <cell r="B26216" t="str">
            <v>Veracruz</v>
          </cell>
          <cell r="F26216">
            <v>73176</v>
          </cell>
        </row>
        <row r="26217">
          <cell r="A26217">
            <v>2022</v>
          </cell>
          <cell r="B26217" t="str">
            <v>Veracruz</v>
          </cell>
          <cell r="F26217">
            <v>69830</v>
          </cell>
        </row>
        <row r="26218">
          <cell r="A26218">
            <v>2022</v>
          </cell>
          <cell r="B26218" t="str">
            <v>Veracruz</v>
          </cell>
          <cell r="F26218">
            <v>72566</v>
          </cell>
        </row>
        <row r="26219">
          <cell r="A26219">
            <v>2022</v>
          </cell>
          <cell r="B26219" t="str">
            <v>Veracruz</v>
          </cell>
          <cell r="F26219">
            <v>69530</v>
          </cell>
        </row>
        <row r="26220">
          <cell r="A26220">
            <v>2022</v>
          </cell>
          <cell r="B26220" t="str">
            <v>Veracruz</v>
          </cell>
          <cell r="F26220">
            <v>71701</v>
          </cell>
        </row>
        <row r="26221">
          <cell r="A26221">
            <v>2022</v>
          </cell>
          <cell r="B26221" t="str">
            <v>Veracruz</v>
          </cell>
          <cell r="F26221">
            <v>69080</v>
          </cell>
        </row>
        <row r="26222">
          <cell r="A26222">
            <v>2022</v>
          </cell>
          <cell r="B26222" t="str">
            <v>Veracruz</v>
          </cell>
          <cell r="F26222">
            <v>70740</v>
          </cell>
        </row>
        <row r="26223">
          <cell r="A26223">
            <v>2022</v>
          </cell>
          <cell r="B26223" t="str">
            <v>Veracruz</v>
          </cell>
          <cell r="F26223">
            <v>68647</v>
          </cell>
        </row>
        <row r="26224">
          <cell r="A26224">
            <v>2022</v>
          </cell>
          <cell r="B26224" t="str">
            <v>Veracruz</v>
          </cell>
          <cell r="F26224">
            <v>69812</v>
          </cell>
        </row>
        <row r="26225">
          <cell r="A26225">
            <v>2022</v>
          </cell>
          <cell r="B26225" t="str">
            <v>Veracruz</v>
          </cell>
          <cell r="F26225">
            <v>68284</v>
          </cell>
        </row>
        <row r="26226">
          <cell r="A26226">
            <v>2022</v>
          </cell>
          <cell r="B26226" t="str">
            <v>Veracruz</v>
          </cell>
          <cell r="F26226">
            <v>69054</v>
          </cell>
        </row>
        <row r="26227">
          <cell r="A26227">
            <v>2022</v>
          </cell>
          <cell r="B26227" t="str">
            <v>Veracruz</v>
          </cell>
          <cell r="F26227">
            <v>67994</v>
          </cell>
        </row>
        <row r="26228">
          <cell r="A26228">
            <v>2022</v>
          </cell>
          <cell r="B26228" t="str">
            <v>Veracruz</v>
          </cell>
          <cell r="F26228">
            <v>68455</v>
          </cell>
        </row>
        <row r="26229">
          <cell r="A26229">
            <v>2022</v>
          </cell>
          <cell r="B26229" t="str">
            <v>Veracruz</v>
          </cell>
          <cell r="F26229">
            <v>67750</v>
          </cell>
        </row>
        <row r="26230">
          <cell r="A26230">
            <v>2022</v>
          </cell>
          <cell r="B26230" t="str">
            <v>Veracruz</v>
          </cell>
          <cell r="F26230">
            <v>67919</v>
          </cell>
        </row>
        <row r="26231">
          <cell r="A26231">
            <v>2022</v>
          </cell>
          <cell r="B26231" t="str">
            <v>Veracruz</v>
          </cell>
          <cell r="F26231">
            <v>67571</v>
          </cell>
        </row>
        <row r="26232">
          <cell r="A26232">
            <v>2022</v>
          </cell>
          <cell r="B26232" t="str">
            <v>Veracruz</v>
          </cell>
          <cell r="F26232">
            <v>67545</v>
          </cell>
        </row>
        <row r="26233">
          <cell r="A26233">
            <v>2022</v>
          </cell>
          <cell r="B26233" t="str">
            <v>Veracruz</v>
          </cell>
          <cell r="F26233">
            <v>67654</v>
          </cell>
        </row>
        <row r="26234">
          <cell r="A26234">
            <v>2022</v>
          </cell>
          <cell r="B26234" t="str">
            <v>Veracruz</v>
          </cell>
          <cell r="F26234">
            <v>67358</v>
          </cell>
        </row>
        <row r="26235">
          <cell r="A26235">
            <v>2022</v>
          </cell>
          <cell r="B26235" t="str">
            <v>Veracruz</v>
          </cell>
          <cell r="F26235">
            <v>67975</v>
          </cell>
        </row>
        <row r="26236">
          <cell r="A26236">
            <v>2022</v>
          </cell>
          <cell r="B26236" t="str">
            <v>Veracruz</v>
          </cell>
          <cell r="F26236">
            <v>67196</v>
          </cell>
        </row>
        <row r="26237">
          <cell r="A26237">
            <v>2022</v>
          </cell>
          <cell r="B26237" t="str">
            <v>Veracruz</v>
          </cell>
          <cell r="F26237">
            <v>68278</v>
          </cell>
        </row>
        <row r="26238">
          <cell r="A26238">
            <v>2022</v>
          </cell>
          <cell r="B26238" t="str">
            <v>Veracruz</v>
          </cell>
          <cell r="F26238">
            <v>66870</v>
          </cell>
        </row>
        <row r="26239">
          <cell r="A26239">
            <v>2022</v>
          </cell>
          <cell r="B26239" t="str">
            <v>Veracruz</v>
          </cell>
          <cell r="F26239">
            <v>68399</v>
          </cell>
        </row>
        <row r="26240">
          <cell r="A26240">
            <v>2022</v>
          </cell>
          <cell r="B26240" t="str">
            <v>Veracruz</v>
          </cell>
          <cell r="F26240">
            <v>66300</v>
          </cell>
        </row>
        <row r="26241">
          <cell r="A26241">
            <v>2022</v>
          </cell>
          <cell r="B26241" t="str">
            <v>Veracruz</v>
          </cell>
          <cell r="F26241">
            <v>68334</v>
          </cell>
        </row>
        <row r="26242">
          <cell r="A26242">
            <v>2022</v>
          </cell>
          <cell r="B26242" t="str">
            <v>Veracruz</v>
          </cell>
          <cell r="F26242">
            <v>65540</v>
          </cell>
        </row>
        <row r="26243">
          <cell r="A26243">
            <v>2022</v>
          </cell>
          <cell r="B26243" t="str">
            <v>Veracruz</v>
          </cell>
          <cell r="F26243">
            <v>68189</v>
          </cell>
        </row>
        <row r="26244">
          <cell r="A26244">
            <v>2022</v>
          </cell>
          <cell r="B26244" t="str">
            <v>Veracruz</v>
          </cell>
          <cell r="F26244">
            <v>64457</v>
          </cell>
        </row>
        <row r="26245">
          <cell r="A26245">
            <v>2022</v>
          </cell>
          <cell r="B26245" t="str">
            <v>Veracruz</v>
          </cell>
          <cell r="F26245">
            <v>67842</v>
          </cell>
        </row>
        <row r="26246">
          <cell r="A26246">
            <v>2022</v>
          </cell>
          <cell r="B26246" t="str">
            <v>Veracruz</v>
          </cell>
          <cell r="F26246">
            <v>63045</v>
          </cell>
        </row>
        <row r="26247">
          <cell r="A26247">
            <v>2022</v>
          </cell>
          <cell r="B26247" t="str">
            <v>Veracruz</v>
          </cell>
          <cell r="F26247">
            <v>67230</v>
          </cell>
        </row>
        <row r="26248">
          <cell r="A26248">
            <v>2022</v>
          </cell>
          <cell r="B26248" t="str">
            <v>Veracruz</v>
          </cell>
          <cell r="F26248">
            <v>61589</v>
          </cell>
        </row>
        <row r="26249">
          <cell r="A26249">
            <v>2022</v>
          </cell>
          <cell r="B26249" t="str">
            <v>Veracruz</v>
          </cell>
          <cell r="F26249">
            <v>66582</v>
          </cell>
        </row>
        <row r="26250">
          <cell r="A26250">
            <v>2022</v>
          </cell>
          <cell r="B26250" t="str">
            <v>Veracruz</v>
          </cell>
          <cell r="F26250">
            <v>60154</v>
          </cell>
        </row>
        <row r="26251">
          <cell r="A26251">
            <v>2022</v>
          </cell>
          <cell r="B26251" t="str">
            <v>Veracruz</v>
          </cell>
          <cell r="F26251">
            <v>65940</v>
          </cell>
        </row>
        <row r="26252">
          <cell r="A26252">
            <v>2022</v>
          </cell>
          <cell r="B26252" t="str">
            <v>Veracruz</v>
          </cell>
          <cell r="F26252">
            <v>58726</v>
          </cell>
        </row>
        <row r="26253">
          <cell r="A26253">
            <v>2022</v>
          </cell>
          <cell r="B26253" t="str">
            <v>Veracruz</v>
          </cell>
          <cell r="F26253">
            <v>65222</v>
          </cell>
        </row>
        <row r="26254">
          <cell r="A26254">
            <v>2022</v>
          </cell>
          <cell r="B26254" t="str">
            <v>Veracruz</v>
          </cell>
          <cell r="F26254">
            <v>57331</v>
          </cell>
        </row>
        <row r="26255">
          <cell r="A26255">
            <v>2022</v>
          </cell>
          <cell r="B26255" t="str">
            <v>Veracruz</v>
          </cell>
          <cell r="F26255">
            <v>64449</v>
          </cell>
        </row>
        <row r="26256">
          <cell r="A26256">
            <v>2022</v>
          </cell>
          <cell r="B26256" t="str">
            <v>Veracruz</v>
          </cell>
          <cell r="F26256">
            <v>55913</v>
          </cell>
        </row>
        <row r="26257">
          <cell r="A26257">
            <v>2022</v>
          </cell>
          <cell r="B26257" t="str">
            <v>Veracruz</v>
          </cell>
          <cell r="F26257">
            <v>63624</v>
          </cell>
        </row>
        <row r="26258">
          <cell r="A26258">
            <v>2022</v>
          </cell>
          <cell r="B26258" t="str">
            <v>Veracruz</v>
          </cell>
          <cell r="F26258">
            <v>54483</v>
          </cell>
        </row>
        <row r="26259">
          <cell r="A26259">
            <v>2022</v>
          </cell>
          <cell r="B26259" t="str">
            <v>Veracruz</v>
          </cell>
          <cell r="F26259">
            <v>62769</v>
          </cell>
        </row>
        <row r="26260">
          <cell r="A26260">
            <v>2022</v>
          </cell>
          <cell r="B26260" t="str">
            <v>Veracruz</v>
          </cell>
          <cell r="F26260">
            <v>53109</v>
          </cell>
        </row>
        <row r="26261">
          <cell r="A26261">
            <v>2022</v>
          </cell>
          <cell r="B26261" t="str">
            <v>Veracruz</v>
          </cell>
          <cell r="F26261">
            <v>61932</v>
          </cell>
        </row>
        <row r="26262">
          <cell r="A26262">
            <v>2022</v>
          </cell>
          <cell r="B26262" t="str">
            <v>Veracruz</v>
          </cell>
          <cell r="F26262">
            <v>51868</v>
          </cell>
        </row>
        <row r="26263">
          <cell r="A26263">
            <v>2022</v>
          </cell>
          <cell r="B26263" t="str">
            <v>Veracruz</v>
          </cell>
          <cell r="F26263">
            <v>61140</v>
          </cell>
        </row>
        <row r="26264">
          <cell r="A26264">
            <v>2022</v>
          </cell>
          <cell r="B26264" t="str">
            <v>Veracruz</v>
          </cell>
          <cell r="F26264">
            <v>50802</v>
          </cell>
        </row>
        <row r="26265">
          <cell r="A26265">
            <v>2022</v>
          </cell>
          <cell r="B26265" t="str">
            <v>Veracruz</v>
          </cell>
          <cell r="F26265">
            <v>60405</v>
          </cell>
        </row>
        <row r="26266">
          <cell r="A26266">
            <v>2022</v>
          </cell>
          <cell r="B26266" t="str">
            <v>Veracruz</v>
          </cell>
          <cell r="F26266">
            <v>49943</v>
          </cell>
        </row>
        <row r="26267">
          <cell r="A26267">
            <v>2022</v>
          </cell>
          <cell r="B26267" t="str">
            <v>Veracruz</v>
          </cell>
          <cell r="F26267">
            <v>59760</v>
          </cell>
        </row>
        <row r="26268">
          <cell r="A26268">
            <v>2022</v>
          </cell>
          <cell r="B26268" t="str">
            <v>Veracruz</v>
          </cell>
          <cell r="F26268">
            <v>49325</v>
          </cell>
        </row>
        <row r="26269">
          <cell r="A26269">
            <v>2022</v>
          </cell>
          <cell r="B26269" t="str">
            <v>Veracruz</v>
          </cell>
          <cell r="F26269">
            <v>59223</v>
          </cell>
        </row>
        <row r="26270">
          <cell r="A26270">
            <v>2022</v>
          </cell>
          <cell r="B26270" t="str">
            <v>Veracruz</v>
          </cell>
          <cell r="F26270">
            <v>48945</v>
          </cell>
        </row>
        <row r="26271">
          <cell r="A26271">
            <v>2022</v>
          </cell>
          <cell r="B26271" t="str">
            <v>Veracruz</v>
          </cell>
          <cell r="F26271">
            <v>58788</v>
          </cell>
        </row>
        <row r="26272">
          <cell r="A26272">
            <v>2022</v>
          </cell>
          <cell r="B26272" t="str">
            <v>Veracruz</v>
          </cell>
          <cell r="F26272">
            <v>48789</v>
          </cell>
        </row>
        <row r="26273">
          <cell r="A26273">
            <v>2022</v>
          </cell>
          <cell r="B26273" t="str">
            <v>Veracruz</v>
          </cell>
          <cell r="F26273">
            <v>58457</v>
          </cell>
        </row>
        <row r="26274">
          <cell r="A26274">
            <v>2022</v>
          </cell>
          <cell r="B26274" t="str">
            <v>Veracruz</v>
          </cell>
          <cell r="F26274">
            <v>48819</v>
          </cell>
        </row>
        <row r="26275">
          <cell r="A26275">
            <v>2022</v>
          </cell>
          <cell r="B26275" t="str">
            <v>Veracruz</v>
          </cell>
          <cell r="F26275">
            <v>58210</v>
          </cell>
        </row>
        <row r="26276">
          <cell r="A26276">
            <v>2022</v>
          </cell>
          <cell r="B26276" t="str">
            <v>Veracruz</v>
          </cell>
          <cell r="F26276">
            <v>48814</v>
          </cell>
        </row>
        <row r="26277">
          <cell r="A26277">
            <v>2022</v>
          </cell>
          <cell r="B26277" t="str">
            <v>Veracruz</v>
          </cell>
          <cell r="F26277">
            <v>57837</v>
          </cell>
        </row>
        <row r="26278">
          <cell r="A26278">
            <v>2022</v>
          </cell>
          <cell r="B26278" t="str">
            <v>Veracruz</v>
          </cell>
          <cell r="F26278">
            <v>48636</v>
          </cell>
        </row>
        <row r="26279">
          <cell r="A26279">
            <v>2022</v>
          </cell>
          <cell r="B26279" t="str">
            <v>Veracruz</v>
          </cell>
          <cell r="F26279">
            <v>57233</v>
          </cell>
        </row>
        <row r="26280">
          <cell r="A26280">
            <v>2022</v>
          </cell>
          <cell r="B26280" t="str">
            <v>Veracruz</v>
          </cell>
          <cell r="F26280">
            <v>48291</v>
          </cell>
        </row>
        <row r="26281">
          <cell r="A26281">
            <v>2022</v>
          </cell>
          <cell r="B26281" t="str">
            <v>Veracruz</v>
          </cell>
          <cell r="F26281">
            <v>56455</v>
          </cell>
        </row>
        <row r="26282">
          <cell r="A26282">
            <v>2022</v>
          </cell>
          <cell r="B26282" t="str">
            <v>Veracruz</v>
          </cell>
          <cell r="F26282">
            <v>47747</v>
          </cell>
        </row>
        <row r="26283">
          <cell r="A26283">
            <v>2022</v>
          </cell>
          <cell r="B26283" t="str">
            <v>Veracruz</v>
          </cell>
          <cell r="F26283">
            <v>55489</v>
          </cell>
        </row>
        <row r="26284">
          <cell r="A26284">
            <v>2022</v>
          </cell>
          <cell r="B26284" t="str">
            <v>Veracruz</v>
          </cell>
          <cell r="F26284">
            <v>47009</v>
          </cell>
        </row>
        <row r="26285">
          <cell r="A26285">
            <v>2022</v>
          </cell>
          <cell r="B26285" t="str">
            <v>Veracruz</v>
          </cell>
          <cell r="F26285">
            <v>54369</v>
          </cell>
        </row>
        <row r="26286">
          <cell r="A26286">
            <v>2022</v>
          </cell>
          <cell r="B26286" t="str">
            <v>Veracruz</v>
          </cell>
          <cell r="F26286">
            <v>46136</v>
          </cell>
        </row>
        <row r="26287">
          <cell r="A26287">
            <v>2022</v>
          </cell>
          <cell r="B26287" t="str">
            <v>Veracruz</v>
          </cell>
          <cell r="F26287">
            <v>53139</v>
          </cell>
        </row>
        <row r="26288">
          <cell r="A26288">
            <v>2022</v>
          </cell>
          <cell r="B26288" t="str">
            <v>Veracruz</v>
          </cell>
          <cell r="F26288">
            <v>45178</v>
          </cell>
        </row>
        <row r="26289">
          <cell r="A26289">
            <v>2022</v>
          </cell>
          <cell r="B26289" t="str">
            <v>Veracruz</v>
          </cell>
          <cell r="F26289">
            <v>51830</v>
          </cell>
        </row>
        <row r="26290">
          <cell r="A26290">
            <v>2022</v>
          </cell>
          <cell r="B26290" t="str">
            <v>Veracruz</v>
          </cell>
          <cell r="F26290">
            <v>44145</v>
          </cell>
        </row>
        <row r="26291">
          <cell r="A26291">
            <v>2022</v>
          </cell>
          <cell r="B26291" t="str">
            <v>Veracruz</v>
          </cell>
          <cell r="F26291">
            <v>50482</v>
          </cell>
        </row>
        <row r="26292">
          <cell r="A26292">
            <v>2022</v>
          </cell>
          <cell r="B26292" t="str">
            <v>Veracruz</v>
          </cell>
          <cell r="F26292">
            <v>43071</v>
          </cell>
        </row>
        <row r="26293">
          <cell r="A26293">
            <v>2022</v>
          </cell>
          <cell r="B26293" t="str">
            <v>Veracruz</v>
          </cell>
          <cell r="F26293">
            <v>49134</v>
          </cell>
        </row>
        <row r="26294">
          <cell r="A26294">
            <v>2022</v>
          </cell>
          <cell r="B26294" t="str">
            <v>Veracruz</v>
          </cell>
          <cell r="F26294">
            <v>41983</v>
          </cell>
        </row>
        <row r="26295">
          <cell r="A26295">
            <v>2022</v>
          </cell>
          <cell r="B26295" t="str">
            <v>Veracruz</v>
          </cell>
          <cell r="F26295">
            <v>47802</v>
          </cell>
        </row>
        <row r="26296">
          <cell r="A26296">
            <v>2022</v>
          </cell>
          <cell r="B26296" t="str">
            <v>Veracruz</v>
          </cell>
          <cell r="F26296">
            <v>40871</v>
          </cell>
        </row>
        <row r="26297">
          <cell r="A26297">
            <v>2022</v>
          </cell>
          <cell r="B26297" t="str">
            <v>Veracruz</v>
          </cell>
          <cell r="F26297">
            <v>46476</v>
          </cell>
        </row>
        <row r="26298">
          <cell r="A26298">
            <v>2022</v>
          </cell>
          <cell r="B26298" t="str">
            <v>Veracruz</v>
          </cell>
          <cell r="F26298">
            <v>39712</v>
          </cell>
        </row>
        <row r="26299">
          <cell r="A26299">
            <v>2022</v>
          </cell>
          <cell r="B26299" t="str">
            <v>Veracruz</v>
          </cell>
          <cell r="F26299">
            <v>45134</v>
          </cell>
        </row>
        <row r="26300">
          <cell r="A26300">
            <v>2022</v>
          </cell>
          <cell r="B26300" t="str">
            <v>Veracruz</v>
          </cell>
          <cell r="F26300">
            <v>38493</v>
          </cell>
        </row>
        <row r="26301">
          <cell r="A26301">
            <v>2022</v>
          </cell>
          <cell r="B26301" t="str">
            <v>Veracruz</v>
          </cell>
          <cell r="F26301">
            <v>43751</v>
          </cell>
        </row>
        <row r="26302">
          <cell r="A26302">
            <v>2022</v>
          </cell>
          <cell r="B26302" t="str">
            <v>Veracruz</v>
          </cell>
          <cell r="F26302">
            <v>37211</v>
          </cell>
        </row>
        <row r="26303">
          <cell r="A26303">
            <v>2022</v>
          </cell>
          <cell r="B26303" t="str">
            <v>Veracruz</v>
          </cell>
          <cell r="F26303">
            <v>42318</v>
          </cell>
        </row>
        <row r="26304">
          <cell r="A26304">
            <v>2022</v>
          </cell>
          <cell r="B26304" t="str">
            <v>Veracruz</v>
          </cell>
          <cell r="F26304">
            <v>35849</v>
          </cell>
        </row>
        <row r="26305">
          <cell r="A26305">
            <v>2022</v>
          </cell>
          <cell r="B26305" t="str">
            <v>Veracruz</v>
          </cell>
          <cell r="F26305">
            <v>40809</v>
          </cell>
        </row>
        <row r="26306">
          <cell r="A26306">
            <v>2022</v>
          </cell>
          <cell r="B26306" t="str">
            <v>Veracruz</v>
          </cell>
          <cell r="F26306">
            <v>34401</v>
          </cell>
        </row>
        <row r="26307">
          <cell r="A26307">
            <v>2022</v>
          </cell>
          <cell r="B26307" t="str">
            <v>Veracruz</v>
          </cell>
          <cell r="F26307">
            <v>39213</v>
          </cell>
        </row>
        <row r="26308">
          <cell r="A26308">
            <v>2022</v>
          </cell>
          <cell r="B26308" t="str">
            <v>Veracruz</v>
          </cell>
          <cell r="F26308">
            <v>32867</v>
          </cell>
        </row>
        <row r="26309">
          <cell r="A26309">
            <v>2022</v>
          </cell>
          <cell r="B26309" t="str">
            <v>Veracruz</v>
          </cell>
          <cell r="F26309">
            <v>37536</v>
          </cell>
        </row>
        <row r="26310">
          <cell r="A26310">
            <v>2022</v>
          </cell>
          <cell r="B26310" t="str">
            <v>Veracruz</v>
          </cell>
          <cell r="F26310">
            <v>31267</v>
          </cell>
        </row>
        <row r="26311">
          <cell r="A26311">
            <v>2022</v>
          </cell>
          <cell r="B26311" t="str">
            <v>Veracruz</v>
          </cell>
          <cell r="F26311">
            <v>35792</v>
          </cell>
        </row>
        <row r="26312">
          <cell r="A26312">
            <v>2022</v>
          </cell>
          <cell r="B26312" t="str">
            <v>Veracruz</v>
          </cell>
          <cell r="F26312">
            <v>29637</v>
          </cell>
        </row>
        <row r="26313">
          <cell r="A26313">
            <v>2022</v>
          </cell>
          <cell r="B26313" t="str">
            <v>Veracruz</v>
          </cell>
          <cell r="F26313">
            <v>34003</v>
          </cell>
        </row>
        <row r="26314">
          <cell r="A26314">
            <v>2022</v>
          </cell>
          <cell r="B26314" t="str">
            <v>Veracruz</v>
          </cell>
          <cell r="F26314">
            <v>28000</v>
          </cell>
        </row>
        <row r="26315">
          <cell r="A26315">
            <v>2022</v>
          </cell>
          <cell r="B26315" t="str">
            <v>Veracruz</v>
          </cell>
          <cell r="F26315">
            <v>32202</v>
          </cell>
        </row>
        <row r="26316">
          <cell r="A26316">
            <v>2022</v>
          </cell>
          <cell r="B26316" t="str">
            <v>Veracruz</v>
          </cell>
          <cell r="F26316">
            <v>26374</v>
          </cell>
        </row>
        <row r="26317">
          <cell r="A26317">
            <v>2022</v>
          </cell>
          <cell r="B26317" t="str">
            <v>Veracruz</v>
          </cell>
          <cell r="F26317">
            <v>30429</v>
          </cell>
        </row>
        <row r="26318">
          <cell r="A26318">
            <v>2022</v>
          </cell>
          <cell r="B26318" t="str">
            <v>Veracruz</v>
          </cell>
          <cell r="F26318">
            <v>24759</v>
          </cell>
        </row>
        <row r="26319">
          <cell r="A26319">
            <v>2022</v>
          </cell>
          <cell r="B26319" t="str">
            <v>Veracruz</v>
          </cell>
          <cell r="F26319">
            <v>28688</v>
          </cell>
        </row>
        <row r="26320">
          <cell r="A26320">
            <v>2022</v>
          </cell>
          <cell r="B26320" t="str">
            <v>Veracruz</v>
          </cell>
          <cell r="F26320">
            <v>23192</v>
          </cell>
        </row>
        <row r="26321">
          <cell r="A26321">
            <v>2022</v>
          </cell>
          <cell r="B26321" t="str">
            <v>Veracruz</v>
          </cell>
          <cell r="F26321">
            <v>26971</v>
          </cell>
        </row>
        <row r="26322">
          <cell r="A26322">
            <v>2022</v>
          </cell>
          <cell r="B26322" t="str">
            <v>Veracruz</v>
          </cell>
          <cell r="F26322">
            <v>21662</v>
          </cell>
        </row>
        <row r="26323">
          <cell r="A26323">
            <v>2022</v>
          </cell>
          <cell r="B26323" t="str">
            <v>Veracruz</v>
          </cell>
          <cell r="F26323">
            <v>25289</v>
          </cell>
        </row>
        <row r="26324">
          <cell r="A26324">
            <v>2022</v>
          </cell>
          <cell r="B26324" t="str">
            <v>Veracruz</v>
          </cell>
          <cell r="F26324">
            <v>20135</v>
          </cell>
        </row>
        <row r="26325">
          <cell r="A26325">
            <v>2022</v>
          </cell>
          <cell r="B26325" t="str">
            <v>Veracruz</v>
          </cell>
          <cell r="F26325">
            <v>23651</v>
          </cell>
        </row>
        <row r="26326">
          <cell r="A26326">
            <v>2022</v>
          </cell>
          <cell r="B26326" t="str">
            <v>Veracruz</v>
          </cell>
          <cell r="F26326">
            <v>18792</v>
          </cell>
        </row>
        <row r="26327">
          <cell r="A26327">
            <v>2022</v>
          </cell>
          <cell r="B26327" t="str">
            <v>Veracruz</v>
          </cell>
          <cell r="F26327">
            <v>22231</v>
          </cell>
        </row>
        <row r="26328">
          <cell r="A26328">
            <v>2022</v>
          </cell>
          <cell r="B26328" t="str">
            <v>Veracruz</v>
          </cell>
          <cell r="F26328">
            <v>17557</v>
          </cell>
        </row>
        <row r="26329">
          <cell r="A26329">
            <v>2022</v>
          </cell>
          <cell r="B26329" t="str">
            <v>Veracruz</v>
          </cell>
          <cell r="F26329">
            <v>20920</v>
          </cell>
        </row>
        <row r="26330">
          <cell r="A26330">
            <v>2022</v>
          </cell>
          <cell r="B26330" t="str">
            <v>Veracruz</v>
          </cell>
          <cell r="F26330">
            <v>16300</v>
          </cell>
        </row>
        <row r="26331">
          <cell r="A26331">
            <v>2022</v>
          </cell>
          <cell r="B26331" t="str">
            <v>Veracruz</v>
          </cell>
          <cell r="F26331">
            <v>19558</v>
          </cell>
        </row>
        <row r="26332">
          <cell r="A26332">
            <v>2022</v>
          </cell>
          <cell r="B26332" t="str">
            <v>Veracruz</v>
          </cell>
          <cell r="F26332">
            <v>15086</v>
          </cell>
        </row>
        <row r="26333">
          <cell r="A26333">
            <v>2022</v>
          </cell>
          <cell r="B26333" t="str">
            <v>Veracruz</v>
          </cell>
          <cell r="F26333">
            <v>18246</v>
          </cell>
        </row>
        <row r="26334">
          <cell r="A26334">
            <v>2022</v>
          </cell>
          <cell r="B26334" t="str">
            <v>Veracruz</v>
          </cell>
          <cell r="F26334">
            <v>13917</v>
          </cell>
        </row>
        <row r="26335">
          <cell r="A26335">
            <v>2022</v>
          </cell>
          <cell r="B26335" t="str">
            <v>Veracruz</v>
          </cell>
          <cell r="F26335">
            <v>16983</v>
          </cell>
        </row>
        <row r="26336">
          <cell r="A26336">
            <v>2022</v>
          </cell>
          <cell r="B26336" t="str">
            <v>Veracruz</v>
          </cell>
          <cell r="F26336">
            <v>12798</v>
          </cell>
        </row>
        <row r="26337">
          <cell r="A26337">
            <v>2022</v>
          </cell>
          <cell r="B26337" t="str">
            <v>Veracruz</v>
          </cell>
          <cell r="F26337">
            <v>15767</v>
          </cell>
        </row>
        <row r="26338">
          <cell r="A26338">
            <v>2022</v>
          </cell>
          <cell r="B26338" t="str">
            <v>Veracruz</v>
          </cell>
          <cell r="F26338">
            <v>11720</v>
          </cell>
        </row>
        <row r="26339">
          <cell r="A26339">
            <v>2022</v>
          </cell>
          <cell r="B26339" t="str">
            <v>Veracruz</v>
          </cell>
          <cell r="F26339">
            <v>14587</v>
          </cell>
        </row>
        <row r="26340">
          <cell r="A26340">
            <v>2022</v>
          </cell>
          <cell r="B26340" t="str">
            <v>Veracruz</v>
          </cell>
          <cell r="F26340">
            <v>10685</v>
          </cell>
        </row>
        <row r="26341">
          <cell r="A26341">
            <v>2022</v>
          </cell>
          <cell r="B26341" t="str">
            <v>Veracruz</v>
          </cell>
          <cell r="F26341">
            <v>13448</v>
          </cell>
        </row>
        <row r="26342">
          <cell r="A26342">
            <v>2022</v>
          </cell>
          <cell r="B26342" t="str">
            <v>Veracruz</v>
          </cell>
          <cell r="F26342">
            <v>9720</v>
          </cell>
        </row>
        <row r="26343">
          <cell r="A26343">
            <v>2022</v>
          </cell>
          <cell r="B26343" t="str">
            <v>Veracruz</v>
          </cell>
          <cell r="F26343">
            <v>12377</v>
          </cell>
        </row>
        <row r="26344">
          <cell r="A26344">
            <v>2022</v>
          </cell>
          <cell r="B26344" t="str">
            <v>Veracruz</v>
          </cell>
          <cell r="F26344">
            <v>8790</v>
          </cell>
        </row>
        <row r="26345">
          <cell r="A26345">
            <v>2022</v>
          </cell>
          <cell r="B26345" t="str">
            <v>Veracruz</v>
          </cell>
          <cell r="F26345">
            <v>11334</v>
          </cell>
        </row>
        <row r="26346">
          <cell r="A26346">
            <v>2022</v>
          </cell>
          <cell r="B26346" t="str">
            <v>Veracruz</v>
          </cell>
          <cell r="F26346">
            <v>7879</v>
          </cell>
        </row>
        <row r="26347">
          <cell r="A26347">
            <v>2022</v>
          </cell>
          <cell r="B26347" t="str">
            <v>Veracruz</v>
          </cell>
          <cell r="F26347">
            <v>10296</v>
          </cell>
        </row>
        <row r="26348">
          <cell r="A26348">
            <v>2022</v>
          </cell>
          <cell r="B26348" t="str">
            <v>Veracruz</v>
          </cell>
          <cell r="F26348">
            <v>7014</v>
          </cell>
        </row>
        <row r="26349">
          <cell r="A26349">
            <v>2022</v>
          </cell>
          <cell r="B26349" t="str">
            <v>Veracruz</v>
          </cell>
          <cell r="F26349">
            <v>9290</v>
          </cell>
        </row>
        <row r="26350">
          <cell r="A26350">
            <v>2022</v>
          </cell>
          <cell r="B26350" t="str">
            <v>Veracruz</v>
          </cell>
          <cell r="F26350">
            <v>6205</v>
          </cell>
        </row>
        <row r="26351">
          <cell r="A26351">
            <v>2022</v>
          </cell>
          <cell r="B26351" t="str">
            <v>Veracruz</v>
          </cell>
          <cell r="F26351">
            <v>8339</v>
          </cell>
        </row>
        <row r="26352">
          <cell r="A26352">
            <v>2022</v>
          </cell>
          <cell r="B26352" t="str">
            <v>Veracruz</v>
          </cell>
          <cell r="F26352">
            <v>5458</v>
          </cell>
        </row>
        <row r="26353">
          <cell r="A26353">
            <v>2022</v>
          </cell>
          <cell r="B26353" t="str">
            <v>Veracruz</v>
          </cell>
          <cell r="F26353">
            <v>7443</v>
          </cell>
        </row>
        <row r="26354">
          <cell r="A26354">
            <v>2022</v>
          </cell>
          <cell r="B26354" t="str">
            <v>Veracruz</v>
          </cell>
          <cell r="F26354">
            <v>4767</v>
          </cell>
        </row>
        <row r="26355">
          <cell r="A26355">
            <v>2022</v>
          </cell>
          <cell r="B26355" t="str">
            <v>Veracruz</v>
          </cell>
          <cell r="F26355">
            <v>6595</v>
          </cell>
        </row>
        <row r="26356">
          <cell r="A26356">
            <v>2022</v>
          </cell>
          <cell r="B26356" t="str">
            <v>Veracruz</v>
          </cell>
          <cell r="F26356">
            <v>4134</v>
          </cell>
        </row>
        <row r="26357">
          <cell r="A26357">
            <v>2022</v>
          </cell>
          <cell r="B26357" t="str">
            <v>Veracruz</v>
          </cell>
          <cell r="F26357">
            <v>5802</v>
          </cell>
        </row>
        <row r="26358">
          <cell r="A26358">
            <v>2022</v>
          </cell>
          <cell r="B26358" t="str">
            <v>Veracruz</v>
          </cell>
          <cell r="F26358">
            <v>3557</v>
          </cell>
        </row>
        <row r="26359">
          <cell r="A26359">
            <v>2022</v>
          </cell>
          <cell r="B26359" t="str">
            <v>Veracruz</v>
          </cell>
          <cell r="F26359">
            <v>5061</v>
          </cell>
        </row>
        <row r="26360">
          <cell r="A26360">
            <v>2022</v>
          </cell>
          <cell r="B26360" t="str">
            <v>Veracruz</v>
          </cell>
          <cell r="F26360">
            <v>3026</v>
          </cell>
        </row>
        <row r="26361">
          <cell r="A26361">
            <v>2022</v>
          </cell>
          <cell r="B26361" t="str">
            <v>Veracruz</v>
          </cell>
          <cell r="F26361">
            <v>4369</v>
          </cell>
        </row>
        <row r="26362">
          <cell r="A26362">
            <v>2022</v>
          </cell>
          <cell r="B26362" t="str">
            <v>Veracruz</v>
          </cell>
          <cell r="F26362">
            <v>2547</v>
          </cell>
        </row>
        <row r="26363">
          <cell r="A26363">
            <v>2022</v>
          </cell>
          <cell r="B26363" t="str">
            <v>Veracruz</v>
          </cell>
          <cell r="F26363">
            <v>3731</v>
          </cell>
        </row>
        <row r="26364">
          <cell r="A26364">
            <v>2022</v>
          </cell>
          <cell r="B26364" t="str">
            <v>Veracruz</v>
          </cell>
          <cell r="F26364">
            <v>2114</v>
          </cell>
        </row>
        <row r="26365">
          <cell r="A26365">
            <v>2022</v>
          </cell>
          <cell r="B26365" t="str">
            <v>Veracruz</v>
          </cell>
          <cell r="F26365">
            <v>3143</v>
          </cell>
        </row>
        <row r="26366">
          <cell r="A26366">
            <v>2022</v>
          </cell>
          <cell r="B26366" t="str">
            <v>Veracruz</v>
          </cell>
          <cell r="F26366">
            <v>1721</v>
          </cell>
        </row>
        <row r="26367">
          <cell r="A26367">
            <v>2022</v>
          </cell>
          <cell r="B26367" t="str">
            <v>Veracruz</v>
          </cell>
          <cell r="F26367">
            <v>2598</v>
          </cell>
        </row>
        <row r="26368">
          <cell r="A26368">
            <v>2022</v>
          </cell>
          <cell r="B26368" t="str">
            <v>Veracruz</v>
          </cell>
          <cell r="F26368">
            <v>1373</v>
          </cell>
        </row>
        <row r="26369">
          <cell r="A26369">
            <v>2022</v>
          </cell>
          <cell r="B26369" t="str">
            <v>Veracruz</v>
          </cell>
          <cell r="F26369">
            <v>2105</v>
          </cell>
        </row>
        <row r="26370">
          <cell r="A26370">
            <v>2022</v>
          </cell>
          <cell r="B26370" t="str">
            <v>Veracruz</v>
          </cell>
          <cell r="F26370">
            <v>1079</v>
          </cell>
        </row>
        <row r="26371">
          <cell r="A26371">
            <v>2022</v>
          </cell>
          <cell r="B26371" t="str">
            <v>Veracruz</v>
          </cell>
          <cell r="F26371">
            <v>1677</v>
          </cell>
        </row>
        <row r="26372">
          <cell r="A26372">
            <v>2022</v>
          </cell>
          <cell r="B26372" t="str">
            <v>Veracruz</v>
          </cell>
          <cell r="F26372">
            <v>832</v>
          </cell>
        </row>
        <row r="26373">
          <cell r="A26373">
            <v>2022</v>
          </cell>
          <cell r="B26373" t="str">
            <v>Veracruz</v>
          </cell>
          <cell r="F26373">
            <v>1309</v>
          </cell>
        </row>
        <row r="26374">
          <cell r="A26374">
            <v>2022</v>
          </cell>
          <cell r="B26374" t="str">
            <v>Veracruz</v>
          </cell>
          <cell r="F26374">
            <v>628</v>
          </cell>
        </row>
        <row r="26375">
          <cell r="A26375">
            <v>2022</v>
          </cell>
          <cell r="B26375" t="str">
            <v>Veracruz</v>
          </cell>
          <cell r="F26375">
            <v>1000</v>
          </cell>
        </row>
        <row r="26376">
          <cell r="A26376">
            <v>2022</v>
          </cell>
          <cell r="B26376" t="str">
            <v>Veracruz</v>
          </cell>
          <cell r="F26376">
            <v>466</v>
          </cell>
        </row>
        <row r="26377">
          <cell r="A26377">
            <v>2022</v>
          </cell>
          <cell r="B26377" t="str">
            <v>Veracruz</v>
          </cell>
          <cell r="F26377">
            <v>749</v>
          </cell>
        </row>
        <row r="26378">
          <cell r="A26378">
            <v>2022</v>
          </cell>
          <cell r="B26378" t="str">
            <v>Veracruz</v>
          </cell>
          <cell r="F26378">
            <v>336</v>
          </cell>
        </row>
        <row r="26379">
          <cell r="A26379">
            <v>2022</v>
          </cell>
          <cell r="B26379" t="str">
            <v>Veracruz</v>
          </cell>
          <cell r="F26379">
            <v>547</v>
          </cell>
        </row>
        <row r="26380">
          <cell r="A26380">
            <v>2022</v>
          </cell>
          <cell r="B26380" t="str">
            <v>Veracruz</v>
          </cell>
          <cell r="F26380">
            <v>235</v>
          </cell>
        </row>
        <row r="26381">
          <cell r="A26381">
            <v>2022</v>
          </cell>
          <cell r="B26381" t="str">
            <v>Veracruz</v>
          </cell>
          <cell r="F26381">
            <v>386</v>
          </cell>
        </row>
        <row r="26382">
          <cell r="A26382">
            <v>2022</v>
          </cell>
          <cell r="B26382" t="str">
            <v>Veracruz</v>
          </cell>
          <cell r="F26382">
            <v>160</v>
          </cell>
        </row>
        <row r="26383">
          <cell r="A26383">
            <v>2022</v>
          </cell>
          <cell r="B26383" t="str">
            <v>Veracruz</v>
          </cell>
          <cell r="F26383">
            <v>264</v>
          </cell>
        </row>
        <row r="26384">
          <cell r="A26384">
            <v>2022</v>
          </cell>
          <cell r="B26384" t="str">
            <v>Veracruz</v>
          </cell>
          <cell r="F26384">
            <v>105</v>
          </cell>
        </row>
        <row r="26385">
          <cell r="A26385">
            <v>2022</v>
          </cell>
          <cell r="B26385" t="str">
            <v>Veracruz</v>
          </cell>
          <cell r="F26385">
            <v>174</v>
          </cell>
        </row>
        <row r="26386">
          <cell r="A26386">
            <v>2022</v>
          </cell>
          <cell r="B26386" t="str">
            <v>Veracruz</v>
          </cell>
          <cell r="F26386">
            <v>66</v>
          </cell>
        </row>
        <row r="26387">
          <cell r="A26387">
            <v>2022</v>
          </cell>
          <cell r="B26387" t="str">
            <v>Veracruz</v>
          </cell>
          <cell r="F26387">
            <v>111</v>
          </cell>
        </row>
        <row r="26388">
          <cell r="A26388">
            <v>2022</v>
          </cell>
          <cell r="B26388" t="str">
            <v>Veracruz</v>
          </cell>
          <cell r="F26388">
            <v>40</v>
          </cell>
        </row>
        <row r="26389">
          <cell r="A26389">
            <v>2022</v>
          </cell>
          <cell r="B26389" t="str">
            <v>Veracruz</v>
          </cell>
          <cell r="F26389">
            <v>67</v>
          </cell>
        </row>
        <row r="26390">
          <cell r="A26390">
            <v>2022</v>
          </cell>
          <cell r="B26390" t="str">
            <v>Veracruz</v>
          </cell>
          <cell r="F26390">
            <v>23</v>
          </cell>
        </row>
        <row r="26391">
          <cell r="A26391">
            <v>2022</v>
          </cell>
          <cell r="B26391" t="str">
            <v>Veracruz</v>
          </cell>
          <cell r="F26391">
            <v>39</v>
          </cell>
        </row>
        <row r="26392">
          <cell r="A26392">
            <v>2022</v>
          </cell>
          <cell r="B26392" t="str">
            <v>Veracruz</v>
          </cell>
          <cell r="F26392">
            <v>13</v>
          </cell>
        </row>
        <row r="26393">
          <cell r="A26393">
            <v>2022</v>
          </cell>
          <cell r="B26393" t="str">
            <v>Veracruz</v>
          </cell>
          <cell r="F26393">
            <v>21</v>
          </cell>
        </row>
        <row r="26394">
          <cell r="A26394">
            <v>2022</v>
          </cell>
          <cell r="B26394" t="str">
            <v>Veracruz</v>
          </cell>
          <cell r="F26394">
            <v>7</v>
          </cell>
        </row>
        <row r="26395">
          <cell r="A26395">
            <v>2022</v>
          </cell>
          <cell r="B26395" t="str">
            <v>Veracruz</v>
          </cell>
          <cell r="F26395">
            <v>10</v>
          </cell>
        </row>
        <row r="26396">
          <cell r="A26396">
            <v>2022</v>
          </cell>
          <cell r="B26396" t="str">
            <v>Veracruz</v>
          </cell>
          <cell r="F26396">
            <v>3</v>
          </cell>
        </row>
        <row r="26397">
          <cell r="A26397">
            <v>2022</v>
          </cell>
          <cell r="B26397" t="str">
            <v>Veracruz</v>
          </cell>
          <cell r="F26397">
            <v>4</v>
          </cell>
        </row>
        <row r="26398">
          <cell r="A26398">
            <v>2022</v>
          </cell>
          <cell r="B26398" t="str">
            <v>Veracruz</v>
          </cell>
          <cell r="F26398">
            <v>2</v>
          </cell>
        </row>
        <row r="26399">
          <cell r="A26399">
            <v>2022</v>
          </cell>
          <cell r="B26399" t="str">
            <v>Veracruz</v>
          </cell>
          <cell r="F26399">
            <v>3</v>
          </cell>
        </row>
        <row r="26400">
          <cell r="A26400">
            <v>2022</v>
          </cell>
          <cell r="B26400" t="str">
            <v>Veracruz</v>
          </cell>
          <cell r="F26400">
            <v>1</v>
          </cell>
        </row>
        <row r="26401">
          <cell r="A26401">
            <v>2022</v>
          </cell>
          <cell r="B26401" t="str">
            <v>Veracruz</v>
          </cell>
          <cell r="F26401">
            <v>1</v>
          </cell>
        </row>
        <row r="26402">
          <cell r="A26402">
            <v>2019</v>
          </cell>
          <cell r="B26402" t="str">
            <v>Yucatán</v>
          </cell>
          <cell r="F26402">
            <v>17887</v>
          </cell>
        </row>
        <row r="26403">
          <cell r="A26403">
            <v>2019</v>
          </cell>
          <cell r="B26403" t="str">
            <v>Yucatán</v>
          </cell>
          <cell r="F26403">
            <v>17259</v>
          </cell>
        </row>
        <row r="26404">
          <cell r="A26404">
            <v>2019</v>
          </cell>
          <cell r="B26404" t="str">
            <v>Yucatán</v>
          </cell>
          <cell r="F26404">
            <v>17964</v>
          </cell>
        </row>
        <row r="26405">
          <cell r="A26405">
            <v>2019</v>
          </cell>
          <cell r="B26405" t="str">
            <v>Yucatán</v>
          </cell>
          <cell r="F26405">
            <v>17374</v>
          </cell>
        </row>
        <row r="26406">
          <cell r="A26406">
            <v>2019</v>
          </cell>
          <cell r="B26406" t="str">
            <v>Yucatán</v>
          </cell>
          <cell r="F26406">
            <v>18064</v>
          </cell>
        </row>
        <row r="26407">
          <cell r="A26407">
            <v>2019</v>
          </cell>
          <cell r="B26407" t="str">
            <v>Yucatán</v>
          </cell>
          <cell r="F26407">
            <v>17506</v>
          </cell>
        </row>
        <row r="26408">
          <cell r="A26408">
            <v>2019</v>
          </cell>
          <cell r="B26408" t="str">
            <v>Yucatán</v>
          </cell>
          <cell r="F26408">
            <v>18028</v>
          </cell>
        </row>
        <row r="26409">
          <cell r="A26409">
            <v>2019</v>
          </cell>
          <cell r="B26409" t="str">
            <v>Yucatán</v>
          </cell>
          <cell r="F26409">
            <v>17613</v>
          </cell>
        </row>
        <row r="26410">
          <cell r="A26410">
            <v>2019</v>
          </cell>
          <cell r="B26410" t="str">
            <v>Yucatán</v>
          </cell>
          <cell r="F26410">
            <v>17948</v>
          </cell>
        </row>
        <row r="26411">
          <cell r="A26411">
            <v>2019</v>
          </cell>
          <cell r="B26411" t="str">
            <v>Yucatán</v>
          </cell>
          <cell r="F26411">
            <v>17694</v>
          </cell>
        </row>
        <row r="26412">
          <cell r="A26412">
            <v>2019</v>
          </cell>
          <cell r="B26412" t="str">
            <v>Yucatán</v>
          </cell>
          <cell r="F26412">
            <v>18004</v>
          </cell>
        </row>
        <row r="26413">
          <cell r="A26413">
            <v>2019</v>
          </cell>
          <cell r="B26413" t="str">
            <v>Yucatán</v>
          </cell>
          <cell r="F26413">
            <v>17785</v>
          </cell>
        </row>
        <row r="26414">
          <cell r="A26414">
            <v>2019</v>
          </cell>
          <cell r="B26414" t="str">
            <v>Yucatán</v>
          </cell>
          <cell r="F26414">
            <v>18094</v>
          </cell>
        </row>
        <row r="26415">
          <cell r="A26415">
            <v>2019</v>
          </cell>
          <cell r="B26415" t="str">
            <v>Yucatán</v>
          </cell>
          <cell r="F26415">
            <v>17860</v>
          </cell>
        </row>
        <row r="26416">
          <cell r="A26416">
            <v>2019</v>
          </cell>
          <cell r="B26416" t="str">
            <v>Yucatán</v>
          </cell>
          <cell r="F26416">
            <v>18207</v>
          </cell>
        </row>
        <row r="26417">
          <cell r="A26417">
            <v>2019</v>
          </cell>
          <cell r="B26417" t="str">
            <v>Yucatán</v>
          </cell>
          <cell r="F26417">
            <v>17932</v>
          </cell>
        </row>
        <row r="26418">
          <cell r="A26418">
            <v>2019</v>
          </cell>
          <cell r="B26418" t="str">
            <v>Yucatán</v>
          </cell>
          <cell r="F26418">
            <v>18329</v>
          </cell>
        </row>
        <row r="26419">
          <cell r="A26419">
            <v>2019</v>
          </cell>
          <cell r="B26419" t="str">
            <v>Yucatán</v>
          </cell>
          <cell r="F26419">
            <v>18015</v>
          </cell>
        </row>
        <row r="26420">
          <cell r="A26420">
            <v>2019</v>
          </cell>
          <cell r="B26420" t="str">
            <v>Yucatán</v>
          </cell>
          <cell r="F26420">
            <v>18463</v>
          </cell>
        </row>
        <row r="26421">
          <cell r="A26421">
            <v>2019</v>
          </cell>
          <cell r="B26421" t="str">
            <v>Yucatán</v>
          </cell>
          <cell r="F26421">
            <v>18110</v>
          </cell>
        </row>
        <row r="26422">
          <cell r="A26422">
            <v>2019</v>
          </cell>
          <cell r="B26422" t="str">
            <v>Yucatán</v>
          </cell>
          <cell r="F26422">
            <v>18613</v>
          </cell>
        </row>
        <row r="26423">
          <cell r="A26423">
            <v>2019</v>
          </cell>
          <cell r="B26423" t="str">
            <v>Yucatán</v>
          </cell>
          <cell r="F26423">
            <v>18222</v>
          </cell>
        </row>
        <row r="26424">
          <cell r="A26424">
            <v>2019</v>
          </cell>
          <cell r="B26424" t="str">
            <v>Yucatán</v>
          </cell>
          <cell r="F26424">
            <v>18768</v>
          </cell>
        </row>
        <row r="26425">
          <cell r="A26425">
            <v>2019</v>
          </cell>
          <cell r="B26425" t="str">
            <v>Yucatán</v>
          </cell>
          <cell r="F26425">
            <v>18336</v>
          </cell>
        </row>
        <row r="26426">
          <cell r="A26426">
            <v>2019</v>
          </cell>
          <cell r="B26426" t="str">
            <v>Yucatán</v>
          </cell>
          <cell r="F26426">
            <v>18934</v>
          </cell>
        </row>
        <row r="26427">
          <cell r="A26427">
            <v>2019</v>
          </cell>
          <cell r="B26427" t="str">
            <v>Yucatán</v>
          </cell>
          <cell r="F26427">
            <v>18447</v>
          </cell>
        </row>
        <row r="26428">
          <cell r="A26428">
            <v>2019</v>
          </cell>
          <cell r="B26428" t="str">
            <v>Yucatán</v>
          </cell>
          <cell r="F26428">
            <v>19124</v>
          </cell>
        </row>
        <row r="26429">
          <cell r="A26429">
            <v>2019</v>
          </cell>
          <cell r="B26429" t="str">
            <v>Yucatán</v>
          </cell>
          <cell r="F26429">
            <v>18579</v>
          </cell>
        </row>
        <row r="26430">
          <cell r="A26430">
            <v>2019</v>
          </cell>
          <cell r="B26430" t="str">
            <v>Yucatán</v>
          </cell>
          <cell r="F26430">
            <v>19307</v>
          </cell>
        </row>
        <row r="26431">
          <cell r="A26431">
            <v>2019</v>
          </cell>
          <cell r="B26431" t="str">
            <v>Yucatán</v>
          </cell>
          <cell r="F26431">
            <v>18722</v>
          </cell>
        </row>
        <row r="26432">
          <cell r="A26432">
            <v>2019</v>
          </cell>
          <cell r="B26432" t="str">
            <v>Yucatán</v>
          </cell>
          <cell r="F26432">
            <v>19440</v>
          </cell>
        </row>
        <row r="26433">
          <cell r="A26433">
            <v>2019</v>
          </cell>
          <cell r="B26433" t="str">
            <v>Yucatán</v>
          </cell>
          <cell r="F26433">
            <v>18830</v>
          </cell>
        </row>
        <row r="26434">
          <cell r="A26434">
            <v>2019</v>
          </cell>
          <cell r="B26434" t="str">
            <v>Yucatán</v>
          </cell>
          <cell r="F26434">
            <v>19523</v>
          </cell>
        </row>
        <row r="26435">
          <cell r="A26435">
            <v>2019</v>
          </cell>
          <cell r="B26435" t="str">
            <v>Yucatán</v>
          </cell>
          <cell r="F26435">
            <v>18906</v>
          </cell>
        </row>
        <row r="26436">
          <cell r="A26436">
            <v>2019</v>
          </cell>
          <cell r="B26436" t="str">
            <v>Yucatán</v>
          </cell>
          <cell r="F26436">
            <v>19589</v>
          </cell>
        </row>
        <row r="26437">
          <cell r="A26437">
            <v>2019</v>
          </cell>
          <cell r="B26437" t="str">
            <v>Yucatán</v>
          </cell>
          <cell r="F26437">
            <v>18991</v>
          </cell>
        </row>
        <row r="26438">
          <cell r="A26438">
            <v>2019</v>
          </cell>
          <cell r="B26438" t="str">
            <v>Yucatán</v>
          </cell>
          <cell r="F26438">
            <v>19649</v>
          </cell>
        </row>
        <row r="26439">
          <cell r="A26439">
            <v>2019</v>
          </cell>
          <cell r="B26439" t="str">
            <v>Yucatán</v>
          </cell>
          <cell r="F26439">
            <v>19079</v>
          </cell>
        </row>
        <row r="26440">
          <cell r="A26440">
            <v>2019</v>
          </cell>
          <cell r="B26440" t="str">
            <v>Yucatán</v>
          </cell>
          <cell r="F26440">
            <v>19703</v>
          </cell>
        </row>
        <row r="26441">
          <cell r="A26441">
            <v>2019</v>
          </cell>
          <cell r="B26441" t="str">
            <v>Yucatán</v>
          </cell>
          <cell r="F26441">
            <v>19149</v>
          </cell>
        </row>
        <row r="26442">
          <cell r="A26442">
            <v>2019</v>
          </cell>
          <cell r="B26442" t="str">
            <v>Yucatán</v>
          </cell>
          <cell r="F26442">
            <v>19765</v>
          </cell>
        </row>
        <row r="26443">
          <cell r="A26443">
            <v>2019</v>
          </cell>
          <cell r="B26443" t="str">
            <v>Yucatán</v>
          </cell>
          <cell r="F26443">
            <v>19197</v>
          </cell>
        </row>
        <row r="26444">
          <cell r="A26444">
            <v>2019</v>
          </cell>
          <cell r="B26444" t="str">
            <v>Yucatán</v>
          </cell>
          <cell r="F26444">
            <v>19833</v>
          </cell>
        </row>
        <row r="26445">
          <cell r="A26445">
            <v>2019</v>
          </cell>
          <cell r="B26445" t="str">
            <v>Yucatán</v>
          </cell>
          <cell r="F26445">
            <v>19242</v>
          </cell>
        </row>
        <row r="26446">
          <cell r="A26446">
            <v>2019</v>
          </cell>
          <cell r="B26446" t="str">
            <v>Yucatán</v>
          </cell>
          <cell r="F26446">
            <v>19907</v>
          </cell>
        </row>
        <row r="26447">
          <cell r="A26447">
            <v>2019</v>
          </cell>
          <cell r="B26447" t="str">
            <v>Yucatán</v>
          </cell>
          <cell r="F26447">
            <v>19316</v>
          </cell>
        </row>
        <row r="26448">
          <cell r="A26448">
            <v>2019</v>
          </cell>
          <cell r="B26448" t="str">
            <v>Yucatán</v>
          </cell>
          <cell r="F26448">
            <v>19995</v>
          </cell>
        </row>
        <row r="26449">
          <cell r="A26449">
            <v>2019</v>
          </cell>
          <cell r="B26449" t="str">
            <v>Yucatán</v>
          </cell>
          <cell r="F26449">
            <v>19419</v>
          </cell>
        </row>
        <row r="26450">
          <cell r="A26450">
            <v>2019</v>
          </cell>
          <cell r="B26450" t="str">
            <v>Yucatán</v>
          </cell>
          <cell r="F26450">
            <v>20079</v>
          </cell>
        </row>
        <row r="26451">
          <cell r="A26451">
            <v>2019</v>
          </cell>
          <cell r="B26451" t="str">
            <v>Yucatán</v>
          </cell>
          <cell r="F26451">
            <v>19518</v>
          </cell>
        </row>
        <row r="26452">
          <cell r="A26452">
            <v>2019</v>
          </cell>
          <cell r="B26452" t="str">
            <v>Yucatán</v>
          </cell>
          <cell r="F26452">
            <v>20093</v>
          </cell>
        </row>
        <row r="26453">
          <cell r="A26453">
            <v>2019</v>
          </cell>
          <cell r="B26453" t="str">
            <v>Yucatán</v>
          </cell>
          <cell r="F26453">
            <v>19548</v>
          </cell>
        </row>
        <row r="26454">
          <cell r="A26454">
            <v>2019</v>
          </cell>
          <cell r="B26454" t="str">
            <v>Yucatán</v>
          </cell>
          <cell r="F26454">
            <v>20005</v>
          </cell>
        </row>
        <row r="26455">
          <cell r="A26455">
            <v>2019</v>
          </cell>
          <cell r="B26455" t="str">
            <v>Yucatán</v>
          </cell>
          <cell r="F26455">
            <v>19499</v>
          </cell>
        </row>
        <row r="26456">
          <cell r="A26456">
            <v>2019</v>
          </cell>
          <cell r="B26456" t="str">
            <v>Yucatán</v>
          </cell>
          <cell r="F26456">
            <v>19820</v>
          </cell>
        </row>
        <row r="26457">
          <cell r="A26457">
            <v>2019</v>
          </cell>
          <cell r="B26457" t="str">
            <v>Yucatán</v>
          </cell>
          <cell r="F26457">
            <v>19391</v>
          </cell>
        </row>
        <row r="26458">
          <cell r="A26458">
            <v>2019</v>
          </cell>
          <cell r="B26458" t="str">
            <v>Yucatán</v>
          </cell>
          <cell r="F26458">
            <v>19518</v>
          </cell>
        </row>
        <row r="26459">
          <cell r="A26459">
            <v>2019</v>
          </cell>
          <cell r="B26459" t="str">
            <v>Yucatán</v>
          </cell>
          <cell r="F26459">
            <v>19208</v>
          </cell>
        </row>
        <row r="26460">
          <cell r="A26460">
            <v>2019</v>
          </cell>
          <cell r="B26460" t="str">
            <v>Yucatán</v>
          </cell>
          <cell r="F26460">
            <v>19135</v>
          </cell>
        </row>
        <row r="26461">
          <cell r="A26461">
            <v>2019</v>
          </cell>
          <cell r="B26461" t="str">
            <v>Yucatán</v>
          </cell>
          <cell r="F26461">
            <v>18973</v>
          </cell>
        </row>
        <row r="26462">
          <cell r="A26462">
            <v>2019</v>
          </cell>
          <cell r="B26462" t="str">
            <v>Yucatán</v>
          </cell>
          <cell r="F26462">
            <v>18746</v>
          </cell>
        </row>
        <row r="26463">
          <cell r="A26463">
            <v>2019</v>
          </cell>
          <cell r="B26463" t="str">
            <v>Yucatán</v>
          </cell>
          <cell r="F26463">
            <v>18748</v>
          </cell>
        </row>
        <row r="26464">
          <cell r="A26464">
            <v>2019</v>
          </cell>
          <cell r="B26464" t="str">
            <v>Yucatán</v>
          </cell>
          <cell r="F26464">
            <v>18351</v>
          </cell>
        </row>
        <row r="26465">
          <cell r="A26465">
            <v>2019</v>
          </cell>
          <cell r="B26465" t="str">
            <v>Yucatán</v>
          </cell>
          <cell r="F26465">
            <v>18529</v>
          </cell>
        </row>
        <row r="26466">
          <cell r="A26466">
            <v>2019</v>
          </cell>
          <cell r="B26466" t="str">
            <v>Yucatán</v>
          </cell>
          <cell r="F26466">
            <v>17927</v>
          </cell>
        </row>
        <row r="26467">
          <cell r="A26467">
            <v>2019</v>
          </cell>
          <cell r="B26467" t="str">
            <v>Yucatán</v>
          </cell>
          <cell r="F26467">
            <v>18280</v>
          </cell>
        </row>
        <row r="26468">
          <cell r="A26468">
            <v>2019</v>
          </cell>
          <cell r="B26468" t="str">
            <v>Yucatán</v>
          </cell>
          <cell r="F26468">
            <v>17485</v>
          </cell>
        </row>
        <row r="26469">
          <cell r="A26469">
            <v>2019</v>
          </cell>
          <cell r="B26469" t="str">
            <v>Yucatán</v>
          </cell>
          <cell r="F26469">
            <v>18009</v>
          </cell>
        </row>
        <row r="26470">
          <cell r="A26470">
            <v>2019</v>
          </cell>
          <cell r="B26470" t="str">
            <v>Yucatán</v>
          </cell>
          <cell r="F26470">
            <v>17024</v>
          </cell>
        </row>
        <row r="26471">
          <cell r="A26471">
            <v>2019</v>
          </cell>
          <cell r="B26471" t="str">
            <v>Yucatán</v>
          </cell>
          <cell r="F26471">
            <v>17717</v>
          </cell>
        </row>
        <row r="26472">
          <cell r="A26472">
            <v>2019</v>
          </cell>
          <cell r="B26472" t="str">
            <v>Yucatán</v>
          </cell>
          <cell r="F26472">
            <v>16558</v>
          </cell>
        </row>
        <row r="26473">
          <cell r="A26473">
            <v>2019</v>
          </cell>
          <cell r="B26473" t="str">
            <v>Yucatán</v>
          </cell>
          <cell r="F26473">
            <v>17411</v>
          </cell>
        </row>
        <row r="26474">
          <cell r="A26474">
            <v>2019</v>
          </cell>
          <cell r="B26474" t="str">
            <v>Yucatán</v>
          </cell>
          <cell r="F26474">
            <v>16107</v>
          </cell>
        </row>
        <row r="26475">
          <cell r="A26475">
            <v>2019</v>
          </cell>
          <cell r="B26475" t="str">
            <v>Yucatán</v>
          </cell>
          <cell r="F26475">
            <v>17107</v>
          </cell>
        </row>
        <row r="26476">
          <cell r="A26476">
            <v>2019</v>
          </cell>
          <cell r="B26476" t="str">
            <v>Yucatán</v>
          </cell>
          <cell r="F26476">
            <v>15681</v>
          </cell>
        </row>
        <row r="26477">
          <cell r="A26477">
            <v>2019</v>
          </cell>
          <cell r="B26477" t="str">
            <v>Yucatán</v>
          </cell>
          <cell r="F26477">
            <v>16817</v>
          </cell>
        </row>
        <row r="26478">
          <cell r="A26478">
            <v>2019</v>
          </cell>
          <cell r="B26478" t="str">
            <v>Yucatán</v>
          </cell>
          <cell r="F26478">
            <v>15292</v>
          </cell>
        </row>
        <row r="26479">
          <cell r="A26479">
            <v>2019</v>
          </cell>
          <cell r="B26479" t="str">
            <v>Yucatán</v>
          </cell>
          <cell r="F26479">
            <v>16545</v>
          </cell>
        </row>
        <row r="26480">
          <cell r="A26480">
            <v>2019</v>
          </cell>
          <cell r="B26480" t="str">
            <v>Yucatán</v>
          </cell>
          <cell r="F26480">
            <v>14955</v>
          </cell>
        </row>
        <row r="26481">
          <cell r="A26481">
            <v>2019</v>
          </cell>
          <cell r="B26481" t="str">
            <v>Yucatán</v>
          </cell>
          <cell r="F26481">
            <v>16300</v>
          </cell>
        </row>
        <row r="26482">
          <cell r="A26482">
            <v>2019</v>
          </cell>
          <cell r="B26482" t="str">
            <v>Yucatán</v>
          </cell>
          <cell r="F26482">
            <v>14672</v>
          </cell>
        </row>
        <row r="26483">
          <cell r="A26483">
            <v>2019</v>
          </cell>
          <cell r="B26483" t="str">
            <v>Yucatán</v>
          </cell>
          <cell r="F26483">
            <v>16074</v>
          </cell>
        </row>
        <row r="26484">
          <cell r="A26484">
            <v>2019</v>
          </cell>
          <cell r="B26484" t="str">
            <v>Yucatán</v>
          </cell>
          <cell r="F26484">
            <v>14440</v>
          </cell>
        </row>
        <row r="26485">
          <cell r="A26485">
            <v>2019</v>
          </cell>
          <cell r="B26485" t="str">
            <v>Yucatán</v>
          </cell>
          <cell r="F26485">
            <v>15862</v>
          </cell>
        </row>
        <row r="26486">
          <cell r="A26486">
            <v>2019</v>
          </cell>
          <cell r="B26486" t="str">
            <v>Yucatán</v>
          </cell>
          <cell r="F26486">
            <v>14258</v>
          </cell>
        </row>
        <row r="26487">
          <cell r="A26487">
            <v>2019</v>
          </cell>
          <cell r="B26487" t="str">
            <v>Yucatán</v>
          </cell>
          <cell r="F26487">
            <v>15672</v>
          </cell>
        </row>
        <row r="26488">
          <cell r="A26488">
            <v>2019</v>
          </cell>
          <cell r="B26488" t="str">
            <v>Yucatán</v>
          </cell>
          <cell r="F26488">
            <v>14120</v>
          </cell>
        </row>
        <row r="26489">
          <cell r="A26489">
            <v>2019</v>
          </cell>
          <cell r="B26489" t="str">
            <v>Yucatán</v>
          </cell>
          <cell r="F26489">
            <v>15499</v>
          </cell>
        </row>
        <row r="26490">
          <cell r="A26490">
            <v>2019</v>
          </cell>
          <cell r="B26490" t="str">
            <v>Yucatán</v>
          </cell>
          <cell r="F26490">
            <v>13970</v>
          </cell>
        </row>
        <row r="26491">
          <cell r="A26491">
            <v>2019</v>
          </cell>
          <cell r="B26491" t="str">
            <v>Yucatán</v>
          </cell>
          <cell r="F26491">
            <v>15296</v>
          </cell>
        </row>
        <row r="26492">
          <cell r="A26492">
            <v>2019</v>
          </cell>
          <cell r="B26492" t="str">
            <v>Yucatán</v>
          </cell>
          <cell r="F26492">
            <v>13764</v>
          </cell>
        </row>
        <row r="26493">
          <cell r="A26493">
            <v>2019</v>
          </cell>
          <cell r="B26493" t="str">
            <v>Yucatán</v>
          </cell>
          <cell r="F26493">
            <v>15032</v>
          </cell>
        </row>
        <row r="26494">
          <cell r="A26494">
            <v>2019</v>
          </cell>
          <cell r="B26494" t="str">
            <v>Yucatán</v>
          </cell>
          <cell r="F26494">
            <v>13502</v>
          </cell>
        </row>
        <row r="26495">
          <cell r="A26495">
            <v>2019</v>
          </cell>
          <cell r="B26495" t="str">
            <v>Yucatán</v>
          </cell>
          <cell r="F26495">
            <v>14723</v>
          </cell>
        </row>
        <row r="26496">
          <cell r="A26496">
            <v>2019</v>
          </cell>
          <cell r="B26496" t="str">
            <v>Yucatán</v>
          </cell>
          <cell r="F26496">
            <v>13184</v>
          </cell>
        </row>
        <row r="26497">
          <cell r="A26497">
            <v>2019</v>
          </cell>
          <cell r="B26497" t="str">
            <v>Yucatán</v>
          </cell>
          <cell r="F26497">
            <v>14364</v>
          </cell>
        </row>
        <row r="26498">
          <cell r="A26498">
            <v>2019</v>
          </cell>
          <cell r="B26498" t="str">
            <v>Yucatán</v>
          </cell>
          <cell r="F26498">
            <v>12818</v>
          </cell>
        </row>
        <row r="26499">
          <cell r="A26499">
            <v>2019</v>
          </cell>
          <cell r="B26499" t="str">
            <v>Yucatán</v>
          </cell>
          <cell r="F26499">
            <v>13968</v>
          </cell>
        </row>
        <row r="26500">
          <cell r="A26500">
            <v>2019</v>
          </cell>
          <cell r="B26500" t="str">
            <v>Yucatán</v>
          </cell>
          <cell r="F26500">
            <v>12427</v>
          </cell>
        </row>
        <row r="26501">
          <cell r="A26501">
            <v>2019</v>
          </cell>
          <cell r="B26501" t="str">
            <v>Yucatán</v>
          </cell>
          <cell r="F26501">
            <v>13550</v>
          </cell>
        </row>
        <row r="26502">
          <cell r="A26502">
            <v>2019</v>
          </cell>
          <cell r="B26502" t="str">
            <v>Yucatán</v>
          </cell>
          <cell r="F26502">
            <v>12036</v>
          </cell>
        </row>
        <row r="26503">
          <cell r="A26503">
            <v>2019</v>
          </cell>
          <cell r="B26503" t="str">
            <v>Yucatán</v>
          </cell>
          <cell r="F26503">
            <v>13122</v>
          </cell>
        </row>
        <row r="26504">
          <cell r="A26504">
            <v>2019</v>
          </cell>
          <cell r="B26504" t="str">
            <v>Yucatán</v>
          </cell>
          <cell r="F26504">
            <v>11648</v>
          </cell>
        </row>
        <row r="26505">
          <cell r="A26505">
            <v>2019</v>
          </cell>
          <cell r="B26505" t="str">
            <v>Yucatán</v>
          </cell>
          <cell r="F26505">
            <v>12699</v>
          </cell>
        </row>
        <row r="26506">
          <cell r="A26506">
            <v>2019</v>
          </cell>
          <cell r="B26506" t="str">
            <v>Yucatán</v>
          </cell>
          <cell r="F26506">
            <v>11267</v>
          </cell>
        </row>
        <row r="26507">
          <cell r="A26507">
            <v>2019</v>
          </cell>
          <cell r="B26507" t="str">
            <v>Yucatán</v>
          </cell>
          <cell r="F26507">
            <v>12290</v>
          </cell>
        </row>
        <row r="26508">
          <cell r="A26508">
            <v>2019</v>
          </cell>
          <cell r="B26508" t="str">
            <v>Yucatán</v>
          </cell>
          <cell r="F26508">
            <v>10898</v>
          </cell>
        </row>
        <row r="26509">
          <cell r="A26509">
            <v>2019</v>
          </cell>
          <cell r="B26509" t="str">
            <v>Yucatán</v>
          </cell>
          <cell r="F26509">
            <v>11898</v>
          </cell>
        </row>
        <row r="26510">
          <cell r="A26510">
            <v>2019</v>
          </cell>
          <cell r="B26510" t="str">
            <v>Yucatán</v>
          </cell>
          <cell r="F26510">
            <v>10537</v>
          </cell>
        </row>
        <row r="26511">
          <cell r="A26511">
            <v>2019</v>
          </cell>
          <cell r="B26511" t="str">
            <v>Yucatán</v>
          </cell>
          <cell r="F26511">
            <v>11518</v>
          </cell>
        </row>
        <row r="26512">
          <cell r="A26512">
            <v>2019</v>
          </cell>
          <cell r="B26512" t="str">
            <v>Yucatán</v>
          </cell>
          <cell r="F26512">
            <v>10181</v>
          </cell>
        </row>
        <row r="26513">
          <cell r="A26513">
            <v>2019</v>
          </cell>
          <cell r="B26513" t="str">
            <v>Yucatán</v>
          </cell>
          <cell r="F26513">
            <v>11147</v>
          </cell>
        </row>
        <row r="26514">
          <cell r="A26514">
            <v>2019</v>
          </cell>
          <cell r="B26514" t="str">
            <v>Yucatán</v>
          </cell>
          <cell r="F26514">
            <v>9830</v>
          </cell>
        </row>
        <row r="26515">
          <cell r="A26515">
            <v>2019</v>
          </cell>
          <cell r="B26515" t="str">
            <v>Yucatán</v>
          </cell>
          <cell r="F26515">
            <v>10784</v>
          </cell>
        </row>
        <row r="26516">
          <cell r="A26516">
            <v>2019</v>
          </cell>
          <cell r="B26516" t="str">
            <v>Yucatán</v>
          </cell>
          <cell r="F26516">
            <v>9480</v>
          </cell>
        </row>
        <row r="26517">
          <cell r="A26517">
            <v>2019</v>
          </cell>
          <cell r="B26517" t="str">
            <v>Yucatán</v>
          </cell>
          <cell r="F26517">
            <v>10423</v>
          </cell>
        </row>
        <row r="26518">
          <cell r="A26518">
            <v>2019</v>
          </cell>
          <cell r="B26518" t="str">
            <v>Yucatán</v>
          </cell>
          <cell r="F26518">
            <v>9132</v>
          </cell>
        </row>
        <row r="26519">
          <cell r="A26519">
            <v>2019</v>
          </cell>
          <cell r="B26519" t="str">
            <v>Yucatán</v>
          </cell>
          <cell r="F26519">
            <v>10055</v>
          </cell>
        </row>
        <row r="26520">
          <cell r="A26520">
            <v>2019</v>
          </cell>
          <cell r="B26520" t="str">
            <v>Yucatán</v>
          </cell>
          <cell r="F26520">
            <v>8779</v>
          </cell>
        </row>
        <row r="26521">
          <cell r="A26521">
            <v>2019</v>
          </cell>
          <cell r="B26521" t="str">
            <v>Yucatán</v>
          </cell>
          <cell r="F26521">
            <v>9675</v>
          </cell>
        </row>
        <row r="26522">
          <cell r="A26522">
            <v>2019</v>
          </cell>
          <cell r="B26522" t="str">
            <v>Yucatán</v>
          </cell>
          <cell r="F26522">
            <v>8411</v>
          </cell>
        </row>
        <row r="26523">
          <cell r="A26523">
            <v>2019</v>
          </cell>
          <cell r="B26523" t="str">
            <v>Yucatán</v>
          </cell>
          <cell r="F26523">
            <v>9279</v>
          </cell>
        </row>
        <row r="26524">
          <cell r="A26524">
            <v>2019</v>
          </cell>
          <cell r="B26524" t="str">
            <v>Yucatán</v>
          </cell>
          <cell r="F26524">
            <v>8030</v>
          </cell>
        </row>
        <row r="26525">
          <cell r="A26525">
            <v>2019</v>
          </cell>
          <cell r="B26525" t="str">
            <v>Yucatán</v>
          </cell>
          <cell r="F26525">
            <v>8868</v>
          </cell>
        </row>
        <row r="26526">
          <cell r="A26526">
            <v>2019</v>
          </cell>
          <cell r="B26526" t="str">
            <v>Yucatán</v>
          </cell>
          <cell r="F26526">
            <v>7643</v>
          </cell>
        </row>
        <row r="26527">
          <cell r="A26527">
            <v>2019</v>
          </cell>
          <cell r="B26527" t="str">
            <v>Yucatán</v>
          </cell>
          <cell r="F26527">
            <v>8451</v>
          </cell>
        </row>
        <row r="26528">
          <cell r="A26528">
            <v>2019</v>
          </cell>
          <cell r="B26528" t="str">
            <v>Yucatán</v>
          </cell>
          <cell r="F26528">
            <v>7257</v>
          </cell>
        </row>
        <row r="26529">
          <cell r="A26529">
            <v>2019</v>
          </cell>
          <cell r="B26529" t="str">
            <v>Yucatán</v>
          </cell>
          <cell r="F26529">
            <v>8038</v>
          </cell>
        </row>
        <row r="26530">
          <cell r="A26530">
            <v>2019</v>
          </cell>
          <cell r="B26530" t="str">
            <v>Yucatán</v>
          </cell>
          <cell r="F26530">
            <v>6879</v>
          </cell>
        </row>
        <row r="26531">
          <cell r="A26531">
            <v>2019</v>
          </cell>
          <cell r="B26531" t="str">
            <v>Yucatán</v>
          </cell>
          <cell r="F26531">
            <v>7639</v>
          </cell>
        </row>
        <row r="26532">
          <cell r="A26532">
            <v>2019</v>
          </cell>
          <cell r="B26532" t="str">
            <v>Yucatán</v>
          </cell>
          <cell r="F26532">
            <v>6501</v>
          </cell>
        </row>
        <row r="26533">
          <cell r="A26533">
            <v>2019</v>
          </cell>
          <cell r="B26533" t="str">
            <v>Yucatán</v>
          </cell>
          <cell r="F26533">
            <v>7247</v>
          </cell>
        </row>
        <row r="26534">
          <cell r="A26534">
            <v>2019</v>
          </cell>
          <cell r="B26534" t="str">
            <v>Yucatán</v>
          </cell>
          <cell r="F26534">
            <v>6132</v>
          </cell>
        </row>
        <row r="26535">
          <cell r="A26535">
            <v>2019</v>
          </cell>
          <cell r="B26535" t="str">
            <v>Yucatán</v>
          </cell>
          <cell r="F26535">
            <v>6861</v>
          </cell>
        </row>
        <row r="26536">
          <cell r="A26536">
            <v>2019</v>
          </cell>
          <cell r="B26536" t="str">
            <v>Yucatán</v>
          </cell>
          <cell r="F26536">
            <v>5773</v>
          </cell>
        </row>
        <row r="26537">
          <cell r="A26537">
            <v>2019</v>
          </cell>
          <cell r="B26537" t="str">
            <v>Yucatán</v>
          </cell>
          <cell r="F26537">
            <v>6478</v>
          </cell>
        </row>
        <row r="26538">
          <cell r="A26538">
            <v>2019</v>
          </cell>
          <cell r="B26538" t="str">
            <v>Yucatán</v>
          </cell>
          <cell r="F26538">
            <v>5411</v>
          </cell>
        </row>
        <row r="26539">
          <cell r="A26539">
            <v>2019</v>
          </cell>
          <cell r="B26539" t="str">
            <v>Yucatán</v>
          </cell>
          <cell r="F26539">
            <v>6099</v>
          </cell>
        </row>
        <row r="26540">
          <cell r="A26540">
            <v>2019</v>
          </cell>
          <cell r="B26540" t="str">
            <v>Yucatán</v>
          </cell>
          <cell r="F26540">
            <v>5092</v>
          </cell>
        </row>
        <row r="26541">
          <cell r="A26541">
            <v>2019</v>
          </cell>
          <cell r="B26541" t="str">
            <v>Yucatán</v>
          </cell>
          <cell r="F26541">
            <v>5771</v>
          </cell>
        </row>
        <row r="26542">
          <cell r="A26542">
            <v>2019</v>
          </cell>
          <cell r="B26542" t="str">
            <v>Yucatán</v>
          </cell>
          <cell r="F26542">
            <v>4802</v>
          </cell>
        </row>
        <row r="26543">
          <cell r="A26543">
            <v>2019</v>
          </cell>
          <cell r="B26543" t="str">
            <v>Yucatán</v>
          </cell>
          <cell r="F26543">
            <v>5466</v>
          </cell>
        </row>
        <row r="26544">
          <cell r="A26544">
            <v>2019</v>
          </cell>
          <cell r="B26544" t="str">
            <v>Yucatán</v>
          </cell>
          <cell r="F26544">
            <v>4500</v>
          </cell>
        </row>
        <row r="26545">
          <cell r="A26545">
            <v>2019</v>
          </cell>
          <cell r="B26545" t="str">
            <v>Yucatán</v>
          </cell>
          <cell r="F26545">
            <v>5143</v>
          </cell>
        </row>
        <row r="26546">
          <cell r="A26546">
            <v>2019</v>
          </cell>
          <cell r="B26546" t="str">
            <v>Yucatán</v>
          </cell>
          <cell r="F26546">
            <v>4208</v>
          </cell>
        </row>
        <row r="26547">
          <cell r="A26547">
            <v>2019</v>
          </cell>
          <cell r="B26547" t="str">
            <v>Yucatán</v>
          </cell>
          <cell r="F26547">
            <v>4828</v>
          </cell>
        </row>
        <row r="26548">
          <cell r="A26548">
            <v>2019</v>
          </cell>
          <cell r="B26548" t="str">
            <v>Yucatán</v>
          </cell>
          <cell r="F26548">
            <v>3925</v>
          </cell>
        </row>
        <row r="26549">
          <cell r="A26549">
            <v>2019</v>
          </cell>
          <cell r="B26549" t="str">
            <v>Yucatán</v>
          </cell>
          <cell r="F26549">
            <v>4523</v>
          </cell>
        </row>
        <row r="26550">
          <cell r="A26550">
            <v>2019</v>
          </cell>
          <cell r="B26550" t="str">
            <v>Yucatán</v>
          </cell>
          <cell r="F26550">
            <v>3651</v>
          </cell>
        </row>
        <row r="26551">
          <cell r="A26551">
            <v>2019</v>
          </cell>
          <cell r="B26551" t="str">
            <v>Yucatán</v>
          </cell>
          <cell r="F26551">
            <v>4226</v>
          </cell>
        </row>
        <row r="26552">
          <cell r="A26552">
            <v>2019</v>
          </cell>
          <cell r="B26552" t="str">
            <v>Yucatán</v>
          </cell>
          <cell r="F26552">
            <v>3384</v>
          </cell>
        </row>
        <row r="26553">
          <cell r="A26553">
            <v>2019</v>
          </cell>
          <cell r="B26553" t="str">
            <v>Yucatán</v>
          </cell>
          <cell r="F26553">
            <v>3935</v>
          </cell>
        </row>
        <row r="26554">
          <cell r="A26554">
            <v>2019</v>
          </cell>
          <cell r="B26554" t="str">
            <v>Yucatán</v>
          </cell>
          <cell r="F26554">
            <v>3126</v>
          </cell>
        </row>
        <row r="26555">
          <cell r="A26555">
            <v>2019</v>
          </cell>
          <cell r="B26555" t="str">
            <v>Yucatán</v>
          </cell>
          <cell r="F26555">
            <v>3652</v>
          </cell>
        </row>
        <row r="26556">
          <cell r="A26556">
            <v>2019</v>
          </cell>
          <cell r="B26556" t="str">
            <v>Yucatán</v>
          </cell>
          <cell r="F26556">
            <v>2886</v>
          </cell>
        </row>
        <row r="26557">
          <cell r="A26557">
            <v>2019</v>
          </cell>
          <cell r="B26557" t="str">
            <v>Yucatán</v>
          </cell>
          <cell r="F26557">
            <v>3385</v>
          </cell>
        </row>
        <row r="26558">
          <cell r="A26558">
            <v>2019</v>
          </cell>
          <cell r="B26558" t="str">
            <v>Yucatán</v>
          </cell>
          <cell r="F26558">
            <v>2656</v>
          </cell>
        </row>
        <row r="26559">
          <cell r="A26559">
            <v>2019</v>
          </cell>
          <cell r="B26559" t="str">
            <v>Yucatán</v>
          </cell>
          <cell r="F26559">
            <v>3124</v>
          </cell>
        </row>
        <row r="26560">
          <cell r="A26560">
            <v>2019</v>
          </cell>
          <cell r="B26560" t="str">
            <v>Yucatán</v>
          </cell>
          <cell r="F26560">
            <v>2427</v>
          </cell>
        </row>
        <row r="26561">
          <cell r="A26561">
            <v>2019</v>
          </cell>
          <cell r="B26561" t="str">
            <v>Yucatán</v>
          </cell>
          <cell r="F26561">
            <v>2865</v>
          </cell>
        </row>
        <row r="26562">
          <cell r="A26562">
            <v>2019</v>
          </cell>
          <cell r="B26562" t="str">
            <v>Yucatán</v>
          </cell>
          <cell r="F26562">
            <v>2208</v>
          </cell>
        </row>
        <row r="26563">
          <cell r="A26563">
            <v>2019</v>
          </cell>
          <cell r="B26563" t="str">
            <v>Yucatán</v>
          </cell>
          <cell r="F26563">
            <v>2618</v>
          </cell>
        </row>
        <row r="26564">
          <cell r="A26564">
            <v>2019</v>
          </cell>
          <cell r="B26564" t="str">
            <v>Yucatán</v>
          </cell>
          <cell r="F26564">
            <v>2002</v>
          </cell>
        </row>
        <row r="26565">
          <cell r="A26565">
            <v>2019</v>
          </cell>
          <cell r="B26565" t="str">
            <v>Yucatán</v>
          </cell>
          <cell r="F26565">
            <v>2383</v>
          </cell>
        </row>
        <row r="26566">
          <cell r="A26566">
            <v>2019</v>
          </cell>
          <cell r="B26566" t="str">
            <v>Yucatán</v>
          </cell>
          <cell r="F26566">
            <v>1809</v>
          </cell>
        </row>
        <row r="26567">
          <cell r="A26567">
            <v>2019</v>
          </cell>
          <cell r="B26567" t="str">
            <v>Yucatán</v>
          </cell>
          <cell r="F26567">
            <v>2161</v>
          </cell>
        </row>
        <row r="26568">
          <cell r="A26568">
            <v>2019</v>
          </cell>
          <cell r="B26568" t="str">
            <v>Yucatán</v>
          </cell>
          <cell r="F26568">
            <v>1627</v>
          </cell>
        </row>
        <row r="26569">
          <cell r="A26569">
            <v>2019</v>
          </cell>
          <cell r="B26569" t="str">
            <v>Yucatán</v>
          </cell>
          <cell r="F26569">
            <v>1952</v>
          </cell>
        </row>
        <row r="26570">
          <cell r="A26570">
            <v>2019</v>
          </cell>
          <cell r="B26570" t="str">
            <v>Yucatán</v>
          </cell>
          <cell r="F26570">
            <v>1456</v>
          </cell>
        </row>
        <row r="26571">
          <cell r="A26571">
            <v>2019</v>
          </cell>
          <cell r="B26571" t="str">
            <v>Yucatán</v>
          </cell>
          <cell r="F26571">
            <v>1754</v>
          </cell>
        </row>
        <row r="26572">
          <cell r="A26572">
            <v>2019</v>
          </cell>
          <cell r="B26572" t="str">
            <v>Yucatán</v>
          </cell>
          <cell r="F26572">
            <v>1298</v>
          </cell>
        </row>
        <row r="26573">
          <cell r="A26573">
            <v>2019</v>
          </cell>
          <cell r="B26573" t="str">
            <v>Yucatán</v>
          </cell>
          <cell r="F26573">
            <v>1566</v>
          </cell>
        </row>
        <row r="26574">
          <cell r="A26574">
            <v>2019</v>
          </cell>
          <cell r="B26574" t="str">
            <v>Yucatán</v>
          </cell>
          <cell r="F26574">
            <v>1148</v>
          </cell>
        </row>
        <row r="26575">
          <cell r="A26575">
            <v>2019</v>
          </cell>
          <cell r="B26575" t="str">
            <v>Yucatán</v>
          </cell>
          <cell r="F26575">
            <v>1389</v>
          </cell>
        </row>
        <row r="26576">
          <cell r="A26576">
            <v>2019</v>
          </cell>
          <cell r="B26576" t="str">
            <v>Yucatán</v>
          </cell>
          <cell r="F26576">
            <v>1007</v>
          </cell>
        </row>
        <row r="26577">
          <cell r="A26577">
            <v>2019</v>
          </cell>
          <cell r="B26577" t="str">
            <v>Yucatán</v>
          </cell>
          <cell r="F26577">
            <v>1221</v>
          </cell>
        </row>
        <row r="26578">
          <cell r="A26578">
            <v>2019</v>
          </cell>
          <cell r="B26578" t="str">
            <v>Yucatán</v>
          </cell>
          <cell r="F26578">
            <v>872</v>
          </cell>
        </row>
        <row r="26579">
          <cell r="A26579">
            <v>2019</v>
          </cell>
          <cell r="B26579" t="str">
            <v>Yucatán</v>
          </cell>
          <cell r="F26579">
            <v>1061</v>
          </cell>
        </row>
        <row r="26580">
          <cell r="A26580">
            <v>2019</v>
          </cell>
          <cell r="B26580" t="str">
            <v>Yucatán</v>
          </cell>
          <cell r="F26580">
            <v>744</v>
          </cell>
        </row>
        <row r="26581">
          <cell r="A26581">
            <v>2019</v>
          </cell>
          <cell r="B26581" t="str">
            <v>Yucatán</v>
          </cell>
          <cell r="F26581">
            <v>909</v>
          </cell>
        </row>
        <row r="26582">
          <cell r="A26582">
            <v>2019</v>
          </cell>
          <cell r="B26582" t="str">
            <v>Yucatán</v>
          </cell>
          <cell r="F26582">
            <v>621</v>
          </cell>
        </row>
        <row r="26583">
          <cell r="A26583">
            <v>2019</v>
          </cell>
          <cell r="B26583" t="str">
            <v>Yucatán</v>
          </cell>
          <cell r="F26583">
            <v>765</v>
          </cell>
        </row>
        <row r="26584">
          <cell r="A26584">
            <v>2019</v>
          </cell>
          <cell r="B26584" t="str">
            <v>Yucatán</v>
          </cell>
          <cell r="F26584">
            <v>512</v>
          </cell>
        </row>
        <row r="26585">
          <cell r="A26585">
            <v>2019</v>
          </cell>
          <cell r="B26585" t="str">
            <v>Yucatán</v>
          </cell>
          <cell r="F26585">
            <v>635</v>
          </cell>
        </row>
        <row r="26586">
          <cell r="A26586">
            <v>2019</v>
          </cell>
          <cell r="B26586" t="str">
            <v>Yucatán</v>
          </cell>
          <cell r="F26586">
            <v>416</v>
          </cell>
        </row>
        <row r="26587">
          <cell r="A26587">
            <v>2019</v>
          </cell>
          <cell r="B26587" t="str">
            <v>Yucatán</v>
          </cell>
          <cell r="F26587">
            <v>518</v>
          </cell>
        </row>
        <row r="26588">
          <cell r="A26588">
            <v>2019</v>
          </cell>
          <cell r="B26588" t="str">
            <v>Yucatán</v>
          </cell>
          <cell r="F26588">
            <v>331</v>
          </cell>
        </row>
        <row r="26589">
          <cell r="A26589">
            <v>2019</v>
          </cell>
          <cell r="B26589" t="str">
            <v>Yucatán</v>
          </cell>
          <cell r="F26589">
            <v>417</v>
          </cell>
        </row>
        <row r="26590">
          <cell r="A26590">
            <v>2019</v>
          </cell>
          <cell r="B26590" t="str">
            <v>Yucatán</v>
          </cell>
          <cell r="F26590">
            <v>261</v>
          </cell>
        </row>
        <row r="26591">
          <cell r="A26591">
            <v>2019</v>
          </cell>
          <cell r="B26591" t="str">
            <v>Yucatán</v>
          </cell>
          <cell r="F26591">
            <v>331</v>
          </cell>
        </row>
        <row r="26592">
          <cell r="A26592">
            <v>2019</v>
          </cell>
          <cell r="B26592" t="str">
            <v>Yucatán</v>
          </cell>
          <cell r="F26592">
            <v>202</v>
          </cell>
        </row>
        <row r="26593">
          <cell r="A26593">
            <v>2019</v>
          </cell>
          <cell r="B26593" t="str">
            <v>Yucatán</v>
          </cell>
          <cell r="F26593">
            <v>258</v>
          </cell>
        </row>
        <row r="26594">
          <cell r="A26594">
            <v>2019</v>
          </cell>
          <cell r="B26594" t="str">
            <v>Yucatán</v>
          </cell>
          <cell r="F26594">
            <v>153</v>
          </cell>
        </row>
        <row r="26595">
          <cell r="A26595">
            <v>2019</v>
          </cell>
          <cell r="B26595" t="str">
            <v>Yucatán</v>
          </cell>
          <cell r="F26595">
            <v>196</v>
          </cell>
        </row>
        <row r="26596">
          <cell r="A26596">
            <v>2019</v>
          </cell>
          <cell r="B26596" t="str">
            <v>Yucatán</v>
          </cell>
          <cell r="F26596">
            <v>112</v>
          </cell>
        </row>
        <row r="26597">
          <cell r="A26597">
            <v>2019</v>
          </cell>
          <cell r="B26597" t="str">
            <v>Yucatán</v>
          </cell>
          <cell r="F26597">
            <v>145</v>
          </cell>
        </row>
        <row r="26598">
          <cell r="A26598">
            <v>2019</v>
          </cell>
          <cell r="B26598" t="str">
            <v>Yucatán</v>
          </cell>
          <cell r="F26598">
            <v>81</v>
          </cell>
        </row>
        <row r="26599">
          <cell r="A26599">
            <v>2019</v>
          </cell>
          <cell r="B26599" t="str">
            <v>Yucatán</v>
          </cell>
          <cell r="F26599">
            <v>105</v>
          </cell>
        </row>
        <row r="26600">
          <cell r="A26600">
            <v>2019</v>
          </cell>
          <cell r="B26600" t="str">
            <v>Yucatán</v>
          </cell>
          <cell r="F26600">
            <v>56</v>
          </cell>
        </row>
        <row r="26601">
          <cell r="A26601">
            <v>2019</v>
          </cell>
          <cell r="B26601" t="str">
            <v>Yucatán</v>
          </cell>
          <cell r="F26601">
            <v>73</v>
          </cell>
        </row>
        <row r="26602">
          <cell r="A26602">
            <v>2019</v>
          </cell>
          <cell r="B26602" t="str">
            <v>Yucatán</v>
          </cell>
          <cell r="F26602">
            <v>38</v>
          </cell>
        </row>
        <row r="26603">
          <cell r="A26603">
            <v>2019</v>
          </cell>
          <cell r="B26603" t="str">
            <v>Yucatán</v>
          </cell>
          <cell r="F26603">
            <v>49</v>
          </cell>
        </row>
        <row r="26604">
          <cell r="A26604">
            <v>2019</v>
          </cell>
          <cell r="B26604" t="str">
            <v>Yucatán</v>
          </cell>
          <cell r="F26604">
            <v>25</v>
          </cell>
        </row>
        <row r="26605">
          <cell r="A26605">
            <v>2019</v>
          </cell>
          <cell r="B26605" t="str">
            <v>Yucatán</v>
          </cell>
          <cell r="F26605">
            <v>33</v>
          </cell>
        </row>
        <row r="26606">
          <cell r="A26606">
            <v>2019</v>
          </cell>
          <cell r="B26606" t="str">
            <v>Yucatán</v>
          </cell>
          <cell r="F26606">
            <v>16</v>
          </cell>
        </row>
        <row r="26607">
          <cell r="A26607">
            <v>2019</v>
          </cell>
          <cell r="B26607" t="str">
            <v>Yucatán</v>
          </cell>
          <cell r="F26607">
            <v>21</v>
          </cell>
        </row>
        <row r="26608">
          <cell r="A26608">
            <v>2019</v>
          </cell>
          <cell r="B26608" t="str">
            <v>Yucatán</v>
          </cell>
          <cell r="F26608">
            <v>10</v>
          </cell>
        </row>
        <row r="26609">
          <cell r="A26609">
            <v>2019</v>
          </cell>
          <cell r="B26609" t="str">
            <v>Yucatán</v>
          </cell>
          <cell r="F26609">
            <v>13</v>
          </cell>
        </row>
        <row r="26610">
          <cell r="A26610">
            <v>2019</v>
          </cell>
          <cell r="B26610" t="str">
            <v>Yucatán</v>
          </cell>
          <cell r="F26610">
            <v>5</v>
          </cell>
        </row>
        <row r="26611">
          <cell r="A26611">
            <v>2019</v>
          </cell>
          <cell r="B26611" t="str">
            <v>Yucatán</v>
          </cell>
          <cell r="F26611">
            <v>7</v>
          </cell>
        </row>
        <row r="26612">
          <cell r="A26612">
            <v>2019</v>
          </cell>
          <cell r="B26612" t="str">
            <v>Yucatán</v>
          </cell>
          <cell r="F26612">
            <v>3</v>
          </cell>
        </row>
        <row r="26613">
          <cell r="A26613">
            <v>2019</v>
          </cell>
          <cell r="B26613" t="str">
            <v>Yucatán</v>
          </cell>
          <cell r="F26613">
            <v>4</v>
          </cell>
        </row>
        <row r="26614">
          <cell r="A26614">
            <v>2019</v>
          </cell>
          <cell r="B26614" t="str">
            <v>Yucatán</v>
          </cell>
          <cell r="F26614">
            <v>2</v>
          </cell>
        </row>
        <row r="26615">
          <cell r="A26615">
            <v>2019</v>
          </cell>
          <cell r="B26615" t="str">
            <v>Yucatán</v>
          </cell>
          <cell r="F26615">
            <v>2</v>
          </cell>
        </row>
        <row r="26616">
          <cell r="A26616">
            <v>2019</v>
          </cell>
          <cell r="B26616" t="str">
            <v>Yucatán</v>
          </cell>
          <cell r="F26616">
            <v>1</v>
          </cell>
        </row>
        <row r="26617">
          <cell r="A26617">
            <v>2019</v>
          </cell>
          <cell r="B26617" t="str">
            <v>Yucatán</v>
          </cell>
          <cell r="F26617">
            <v>1</v>
          </cell>
        </row>
        <row r="26618">
          <cell r="A26618">
            <v>2019</v>
          </cell>
          <cell r="B26618" t="str">
            <v>Yucatán</v>
          </cell>
          <cell r="F26618">
            <v>0</v>
          </cell>
        </row>
        <row r="26619">
          <cell r="A26619">
            <v>2019</v>
          </cell>
          <cell r="B26619" t="str">
            <v>Yucatán</v>
          </cell>
          <cell r="F26619">
            <v>0</v>
          </cell>
        </row>
        <row r="26620">
          <cell r="A26620">
            <v>2019</v>
          </cell>
          <cell r="B26620" t="str">
            <v>Yucatán</v>
          </cell>
          <cell r="F26620">
            <v>0</v>
          </cell>
        </row>
        <row r="26621">
          <cell r="A26621">
            <v>2019</v>
          </cell>
          <cell r="B26621" t="str">
            <v>Yucatán</v>
          </cell>
          <cell r="F26621">
            <v>0</v>
          </cell>
        </row>
        <row r="26622">
          <cell r="A26622">
            <v>2020</v>
          </cell>
          <cell r="B26622" t="str">
            <v>Yucatán</v>
          </cell>
          <cell r="F26622">
            <v>17793</v>
          </cell>
        </row>
        <row r="26623">
          <cell r="A26623">
            <v>2020</v>
          </cell>
          <cell r="B26623" t="str">
            <v>Yucatán</v>
          </cell>
          <cell r="F26623">
            <v>17168</v>
          </cell>
        </row>
        <row r="26624">
          <cell r="A26624">
            <v>2020</v>
          </cell>
          <cell r="B26624" t="str">
            <v>Yucatán</v>
          </cell>
          <cell r="F26624">
            <v>17879</v>
          </cell>
        </row>
        <row r="26625">
          <cell r="A26625">
            <v>2020</v>
          </cell>
          <cell r="B26625" t="str">
            <v>Yucatán</v>
          </cell>
          <cell r="F26625">
            <v>17289</v>
          </cell>
        </row>
        <row r="26626">
          <cell r="A26626">
            <v>2020</v>
          </cell>
          <cell r="B26626" t="str">
            <v>Yucatán</v>
          </cell>
          <cell r="F26626">
            <v>17983</v>
          </cell>
        </row>
        <row r="26627">
          <cell r="A26627">
            <v>2020</v>
          </cell>
          <cell r="B26627" t="str">
            <v>Yucatán</v>
          </cell>
          <cell r="F26627">
            <v>17425</v>
          </cell>
        </row>
        <row r="26628">
          <cell r="A26628">
            <v>2020</v>
          </cell>
          <cell r="B26628" t="str">
            <v>Yucatán</v>
          </cell>
          <cell r="F26628">
            <v>18088</v>
          </cell>
        </row>
        <row r="26629">
          <cell r="A26629">
            <v>2020</v>
          </cell>
          <cell r="B26629" t="str">
            <v>Yucatán</v>
          </cell>
          <cell r="F26629">
            <v>17557</v>
          </cell>
        </row>
        <row r="26630">
          <cell r="A26630">
            <v>2020</v>
          </cell>
          <cell r="B26630" t="str">
            <v>Yucatán</v>
          </cell>
          <cell r="F26630">
            <v>18052</v>
          </cell>
        </row>
        <row r="26631">
          <cell r="A26631">
            <v>2020</v>
          </cell>
          <cell r="B26631" t="str">
            <v>Yucatán</v>
          </cell>
          <cell r="F26631">
            <v>17664</v>
          </cell>
        </row>
        <row r="26632">
          <cell r="A26632">
            <v>2020</v>
          </cell>
          <cell r="B26632" t="str">
            <v>Yucatán</v>
          </cell>
          <cell r="F26632">
            <v>17978</v>
          </cell>
        </row>
        <row r="26633">
          <cell r="A26633">
            <v>2020</v>
          </cell>
          <cell r="B26633" t="str">
            <v>Yucatán</v>
          </cell>
          <cell r="F26633">
            <v>17746</v>
          </cell>
        </row>
        <row r="26634">
          <cell r="A26634">
            <v>2020</v>
          </cell>
          <cell r="B26634" t="str">
            <v>Yucatán</v>
          </cell>
          <cell r="F26634">
            <v>18039</v>
          </cell>
        </row>
        <row r="26635">
          <cell r="A26635">
            <v>2020</v>
          </cell>
          <cell r="B26635" t="str">
            <v>Yucatán</v>
          </cell>
          <cell r="F26635">
            <v>17840</v>
          </cell>
        </row>
        <row r="26636">
          <cell r="A26636">
            <v>2020</v>
          </cell>
          <cell r="B26636" t="str">
            <v>Yucatán</v>
          </cell>
          <cell r="F26636">
            <v>18127</v>
          </cell>
        </row>
        <row r="26637">
          <cell r="A26637">
            <v>2020</v>
          </cell>
          <cell r="B26637" t="str">
            <v>Yucatán</v>
          </cell>
          <cell r="F26637">
            <v>17914</v>
          </cell>
        </row>
        <row r="26638">
          <cell r="A26638">
            <v>2020</v>
          </cell>
          <cell r="B26638" t="str">
            <v>Yucatán</v>
          </cell>
          <cell r="F26638">
            <v>18239</v>
          </cell>
        </row>
        <row r="26639">
          <cell r="A26639">
            <v>2020</v>
          </cell>
          <cell r="B26639" t="str">
            <v>Yucatán</v>
          </cell>
          <cell r="F26639">
            <v>17987</v>
          </cell>
        </row>
        <row r="26640">
          <cell r="A26640">
            <v>2020</v>
          </cell>
          <cell r="B26640" t="str">
            <v>Yucatán</v>
          </cell>
          <cell r="F26640">
            <v>18361</v>
          </cell>
        </row>
        <row r="26641">
          <cell r="A26641">
            <v>2020</v>
          </cell>
          <cell r="B26641" t="str">
            <v>Yucatán</v>
          </cell>
          <cell r="F26641">
            <v>18069</v>
          </cell>
        </row>
        <row r="26642">
          <cell r="A26642">
            <v>2020</v>
          </cell>
          <cell r="B26642" t="str">
            <v>Yucatán</v>
          </cell>
          <cell r="F26642">
            <v>18499</v>
          </cell>
        </row>
        <row r="26643">
          <cell r="A26643">
            <v>2020</v>
          </cell>
          <cell r="B26643" t="str">
            <v>Yucatán</v>
          </cell>
          <cell r="F26643">
            <v>18162</v>
          </cell>
        </row>
        <row r="26644">
          <cell r="A26644">
            <v>2020</v>
          </cell>
          <cell r="B26644" t="str">
            <v>Yucatán</v>
          </cell>
          <cell r="F26644">
            <v>18651</v>
          </cell>
        </row>
        <row r="26645">
          <cell r="A26645">
            <v>2020</v>
          </cell>
          <cell r="B26645" t="str">
            <v>Yucatán</v>
          </cell>
          <cell r="F26645">
            <v>18271</v>
          </cell>
        </row>
        <row r="26646">
          <cell r="A26646">
            <v>2020</v>
          </cell>
          <cell r="B26646" t="str">
            <v>Yucatán</v>
          </cell>
          <cell r="F26646">
            <v>18803</v>
          </cell>
        </row>
        <row r="26647">
          <cell r="A26647">
            <v>2020</v>
          </cell>
          <cell r="B26647" t="str">
            <v>Yucatán</v>
          </cell>
          <cell r="F26647">
            <v>18383</v>
          </cell>
        </row>
        <row r="26648">
          <cell r="A26648">
            <v>2020</v>
          </cell>
          <cell r="B26648" t="str">
            <v>Yucatán</v>
          </cell>
          <cell r="F26648">
            <v>18966</v>
          </cell>
        </row>
        <row r="26649">
          <cell r="A26649">
            <v>2020</v>
          </cell>
          <cell r="B26649" t="str">
            <v>Yucatán</v>
          </cell>
          <cell r="F26649">
            <v>18493</v>
          </cell>
        </row>
        <row r="26650">
          <cell r="A26650">
            <v>2020</v>
          </cell>
          <cell r="B26650" t="str">
            <v>Yucatán</v>
          </cell>
          <cell r="F26650">
            <v>19151</v>
          </cell>
        </row>
        <row r="26651">
          <cell r="A26651">
            <v>2020</v>
          </cell>
          <cell r="B26651" t="str">
            <v>Yucatán</v>
          </cell>
          <cell r="F26651">
            <v>18623</v>
          </cell>
        </row>
        <row r="26652">
          <cell r="A26652">
            <v>2020</v>
          </cell>
          <cell r="B26652" t="str">
            <v>Yucatán</v>
          </cell>
          <cell r="F26652">
            <v>19334</v>
          </cell>
        </row>
        <row r="26653">
          <cell r="A26653">
            <v>2020</v>
          </cell>
          <cell r="B26653" t="str">
            <v>Yucatán</v>
          </cell>
          <cell r="F26653">
            <v>18766</v>
          </cell>
        </row>
        <row r="26654">
          <cell r="A26654">
            <v>2020</v>
          </cell>
          <cell r="B26654" t="str">
            <v>Yucatán</v>
          </cell>
          <cell r="F26654">
            <v>19469</v>
          </cell>
        </row>
        <row r="26655">
          <cell r="A26655">
            <v>2020</v>
          </cell>
          <cell r="B26655" t="str">
            <v>Yucatán</v>
          </cell>
          <cell r="F26655">
            <v>18873</v>
          </cell>
        </row>
        <row r="26656">
          <cell r="A26656">
            <v>2020</v>
          </cell>
          <cell r="B26656" t="str">
            <v>Yucatán</v>
          </cell>
          <cell r="F26656">
            <v>19544</v>
          </cell>
        </row>
        <row r="26657">
          <cell r="A26657">
            <v>2020</v>
          </cell>
          <cell r="B26657" t="str">
            <v>Yucatán</v>
          </cell>
          <cell r="F26657">
            <v>18947</v>
          </cell>
        </row>
        <row r="26658">
          <cell r="A26658">
            <v>2020</v>
          </cell>
          <cell r="B26658" t="str">
            <v>Yucatán</v>
          </cell>
          <cell r="F26658">
            <v>19604</v>
          </cell>
        </row>
        <row r="26659">
          <cell r="A26659">
            <v>2020</v>
          </cell>
          <cell r="B26659" t="str">
            <v>Yucatán</v>
          </cell>
          <cell r="F26659">
            <v>19030</v>
          </cell>
        </row>
        <row r="26660">
          <cell r="A26660">
            <v>2020</v>
          </cell>
          <cell r="B26660" t="str">
            <v>Yucatán</v>
          </cell>
          <cell r="F26660">
            <v>19657</v>
          </cell>
        </row>
        <row r="26661">
          <cell r="A26661">
            <v>2020</v>
          </cell>
          <cell r="B26661" t="str">
            <v>Yucatán</v>
          </cell>
          <cell r="F26661">
            <v>19114</v>
          </cell>
        </row>
        <row r="26662">
          <cell r="A26662">
            <v>2020</v>
          </cell>
          <cell r="B26662" t="str">
            <v>Yucatán</v>
          </cell>
          <cell r="F26662">
            <v>19695</v>
          </cell>
        </row>
        <row r="26663">
          <cell r="A26663">
            <v>2020</v>
          </cell>
          <cell r="B26663" t="str">
            <v>Yucatán</v>
          </cell>
          <cell r="F26663">
            <v>19169</v>
          </cell>
        </row>
        <row r="26664">
          <cell r="A26664">
            <v>2020</v>
          </cell>
          <cell r="B26664" t="str">
            <v>Yucatán</v>
          </cell>
          <cell r="F26664">
            <v>19741</v>
          </cell>
        </row>
        <row r="26665">
          <cell r="A26665">
            <v>2020</v>
          </cell>
          <cell r="B26665" t="str">
            <v>Yucatán</v>
          </cell>
          <cell r="F26665">
            <v>19200</v>
          </cell>
        </row>
        <row r="26666">
          <cell r="A26666">
            <v>2020</v>
          </cell>
          <cell r="B26666" t="str">
            <v>Yucatán</v>
          </cell>
          <cell r="F26666">
            <v>19806</v>
          </cell>
        </row>
        <row r="26667">
          <cell r="A26667">
            <v>2020</v>
          </cell>
          <cell r="B26667" t="str">
            <v>Yucatán</v>
          </cell>
          <cell r="F26667">
            <v>19245</v>
          </cell>
        </row>
        <row r="26668">
          <cell r="A26668">
            <v>2020</v>
          </cell>
          <cell r="B26668" t="str">
            <v>Yucatán</v>
          </cell>
          <cell r="F26668">
            <v>19879</v>
          </cell>
        </row>
        <row r="26669">
          <cell r="A26669">
            <v>2020</v>
          </cell>
          <cell r="B26669" t="str">
            <v>Yucatán</v>
          </cell>
          <cell r="F26669">
            <v>19319</v>
          </cell>
        </row>
        <row r="26670">
          <cell r="A26670">
            <v>2020</v>
          </cell>
          <cell r="B26670" t="str">
            <v>Yucatán</v>
          </cell>
          <cell r="F26670">
            <v>19964</v>
          </cell>
        </row>
        <row r="26671">
          <cell r="A26671">
            <v>2020</v>
          </cell>
          <cell r="B26671" t="str">
            <v>Yucatán</v>
          </cell>
          <cell r="F26671">
            <v>19423</v>
          </cell>
        </row>
        <row r="26672">
          <cell r="A26672">
            <v>2020</v>
          </cell>
          <cell r="B26672" t="str">
            <v>Yucatán</v>
          </cell>
          <cell r="F26672">
            <v>20040</v>
          </cell>
        </row>
        <row r="26673">
          <cell r="A26673">
            <v>2020</v>
          </cell>
          <cell r="B26673" t="str">
            <v>Yucatán</v>
          </cell>
          <cell r="F26673">
            <v>19519</v>
          </cell>
        </row>
        <row r="26674">
          <cell r="A26674">
            <v>2020</v>
          </cell>
          <cell r="B26674" t="str">
            <v>Yucatán</v>
          </cell>
          <cell r="F26674">
            <v>20047</v>
          </cell>
        </row>
        <row r="26675">
          <cell r="A26675">
            <v>2020</v>
          </cell>
          <cell r="B26675" t="str">
            <v>Yucatán</v>
          </cell>
          <cell r="F26675">
            <v>19545</v>
          </cell>
        </row>
        <row r="26676">
          <cell r="A26676">
            <v>2020</v>
          </cell>
          <cell r="B26676" t="str">
            <v>Yucatán</v>
          </cell>
          <cell r="F26676">
            <v>19960</v>
          </cell>
        </row>
        <row r="26677">
          <cell r="A26677">
            <v>2020</v>
          </cell>
          <cell r="B26677" t="str">
            <v>Yucatán</v>
          </cell>
          <cell r="F26677">
            <v>19497</v>
          </cell>
        </row>
        <row r="26678">
          <cell r="A26678">
            <v>2020</v>
          </cell>
          <cell r="B26678" t="str">
            <v>Yucatán</v>
          </cell>
          <cell r="F26678">
            <v>19776</v>
          </cell>
        </row>
        <row r="26679">
          <cell r="A26679">
            <v>2020</v>
          </cell>
          <cell r="B26679" t="str">
            <v>Yucatán</v>
          </cell>
          <cell r="F26679">
            <v>19390</v>
          </cell>
        </row>
        <row r="26680">
          <cell r="A26680">
            <v>2020</v>
          </cell>
          <cell r="B26680" t="str">
            <v>Yucatán</v>
          </cell>
          <cell r="F26680">
            <v>19475</v>
          </cell>
        </row>
        <row r="26681">
          <cell r="A26681">
            <v>2020</v>
          </cell>
          <cell r="B26681" t="str">
            <v>Yucatán</v>
          </cell>
          <cell r="F26681">
            <v>19209</v>
          </cell>
        </row>
        <row r="26682">
          <cell r="A26682">
            <v>2020</v>
          </cell>
          <cell r="B26682" t="str">
            <v>Yucatán</v>
          </cell>
          <cell r="F26682">
            <v>19106</v>
          </cell>
        </row>
        <row r="26683">
          <cell r="A26683">
            <v>2020</v>
          </cell>
          <cell r="B26683" t="str">
            <v>Yucatán</v>
          </cell>
          <cell r="F26683">
            <v>18990</v>
          </cell>
        </row>
        <row r="26684">
          <cell r="A26684">
            <v>2020</v>
          </cell>
          <cell r="B26684" t="str">
            <v>Yucatán</v>
          </cell>
          <cell r="F26684">
            <v>18730</v>
          </cell>
        </row>
        <row r="26685">
          <cell r="A26685">
            <v>2020</v>
          </cell>
          <cell r="B26685" t="str">
            <v>Yucatán</v>
          </cell>
          <cell r="F26685">
            <v>18784</v>
          </cell>
        </row>
        <row r="26686">
          <cell r="A26686">
            <v>2020</v>
          </cell>
          <cell r="B26686" t="str">
            <v>Yucatán</v>
          </cell>
          <cell r="F26686">
            <v>18335</v>
          </cell>
        </row>
        <row r="26687">
          <cell r="A26687">
            <v>2020</v>
          </cell>
          <cell r="B26687" t="str">
            <v>Yucatán</v>
          </cell>
          <cell r="F26687">
            <v>18564</v>
          </cell>
        </row>
        <row r="26688">
          <cell r="A26688">
            <v>2020</v>
          </cell>
          <cell r="B26688" t="str">
            <v>Yucatán</v>
          </cell>
          <cell r="F26688">
            <v>17911</v>
          </cell>
        </row>
        <row r="26689">
          <cell r="A26689">
            <v>2020</v>
          </cell>
          <cell r="B26689" t="str">
            <v>Yucatán</v>
          </cell>
          <cell r="F26689">
            <v>18314</v>
          </cell>
        </row>
        <row r="26690">
          <cell r="A26690">
            <v>2020</v>
          </cell>
          <cell r="B26690" t="str">
            <v>Yucatán</v>
          </cell>
          <cell r="F26690">
            <v>17470</v>
          </cell>
        </row>
        <row r="26691">
          <cell r="A26691">
            <v>2020</v>
          </cell>
          <cell r="B26691" t="str">
            <v>Yucatán</v>
          </cell>
          <cell r="F26691">
            <v>18042</v>
          </cell>
        </row>
        <row r="26692">
          <cell r="A26692">
            <v>2020</v>
          </cell>
          <cell r="B26692" t="str">
            <v>Yucatán</v>
          </cell>
          <cell r="F26692">
            <v>17020</v>
          </cell>
        </row>
        <row r="26693">
          <cell r="A26693">
            <v>2020</v>
          </cell>
          <cell r="B26693" t="str">
            <v>Yucatán</v>
          </cell>
          <cell r="F26693">
            <v>17746</v>
          </cell>
        </row>
        <row r="26694">
          <cell r="A26694">
            <v>2020</v>
          </cell>
          <cell r="B26694" t="str">
            <v>Yucatán</v>
          </cell>
          <cell r="F26694">
            <v>16562</v>
          </cell>
        </row>
        <row r="26695">
          <cell r="A26695">
            <v>2020</v>
          </cell>
          <cell r="B26695" t="str">
            <v>Yucatán</v>
          </cell>
          <cell r="F26695">
            <v>17436</v>
          </cell>
        </row>
        <row r="26696">
          <cell r="A26696">
            <v>2020</v>
          </cell>
          <cell r="B26696" t="str">
            <v>Yucatán</v>
          </cell>
          <cell r="F26696">
            <v>16108</v>
          </cell>
        </row>
        <row r="26697">
          <cell r="A26697">
            <v>2020</v>
          </cell>
          <cell r="B26697" t="str">
            <v>Yucatán</v>
          </cell>
          <cell r="F26697">
            <v>17132</v>
          </cell>
        </row>
        <row r="26698">
          <cell r="A26698">
            <v>2020</v>
          </cell>
          <cell r="B26698" t="str">
            <v>Yucatán</v>
          </cell>
          <cell r="F26698">
            <v>15681</v>
          </cell>
        </row>
        <row r="26699">
          <cell r="A26699">
            <v>2020</v>
          </cell>
          <cell r="B26699" t="str">
            <v>Yucatán</v>
          </cell>
          <cell r="F26699">
            <v>16839</v>
          </cell>
        </row>
        <row r="26700">
          <cell r="A26700">
            <v>2020</v>
          </cell>
          <cell r="B26700" t="str">
            <v>Yucatán</v>
          </cell>
          <cell r="F26700">
            <v>15290</v>
          </cell>
        </row>
        <row r="26701">
          <cell r="A26701">
            <v>2020</v>
          </cell>
          <cell r="B26701" t="str">
            <v>Yucatán</v>
          </cell>
          <cell r="F26701">
            <v>16564</v>
          </cell>
        </row>
        <row r="26702">
          <cell r="A26702">
            <v>2020</v>
          </cell>
          <cell r="B26702" t="str">
            <v>Yucatán</v>
          </cell>
          <cell r="F26702">
            <v>14943</v>
          </cell>
        </row>
        <row r="26703">
          <cell r="A26703">
            <v>2020</v>
          </cell>
          <cell r="B26703" t="str">
            <v>Yucatán</v>
          </cell>
          <cell r="F26703">
            <v>16309</v>
          </cell>
        </row>
        <row r="26704">
          <cell r="A26704">
            <v>2020</v>
          </cell>
          <cell r="B26704" t="str">
            <v>Yucatán</v>
          </cell>
          <cell r="F26704">
            <v>14650</v>
          </cell>
        </row>
        <row r="26705">
          <cell r="A26705">
            <v>2020</v>
          </cell>
          <cell r="B26705" t="str">
            <v>Yucatán</v>
          </cell>
          <cell r="F26705">
            <v>16069</v>
          </cell>
        </row>
        <row r="26706">
          <cell r="A26706">
            <v>2020</v>
          </cell>
          <cell r="B26706" t="str">
            <v>Yucatán</v>
          </cell>
          <cell r="F26706">
            <v>14415</v>
          </cell>
        </row>
        <row r="26707">
          <cell r="A26707">
            <v>2020</v>
          </cell>
          <cell r="B26707" t="str">
            <v>Yucatán</v>
          </cell>
          <cell r="F26707">
            <v>15855</v>
          </cell>
        </row>
        <row r="26708">
          <cell r="A26708">
            <v>2020</v>
          </cell>
          <cell r="B26708" t="str">
            <v>Yucatán</v>
          </cell>
          <cell r="F26708">
            <v>14231</v>
          </cell>
        </row>
        <row r="26709">
          <cell r="A26709">
            <v>2020</v>
          </cell>
          <cell r="B26709" t="str">
            <v>Yucatán</v>
          </cell>
          <cell r="F26709">
            <v>15662</v>
          </cell>
        </row>
        <row r="26710">
          <cell r="A26710">
            <v>2020</v>
          </cell>
          <cell r="B26710" t="str">
            <v>Yucatán</v>
          </cell>
          <cell r="F26710">
            <v>14090</v>
          </cell>
        </row>
        <row r="26711">
          <cell r="A26711">
            <v>2020</v>
          </cell>
          <cell r="B26711" t="str">
            <v>Yucatán</v>
          </cell>
          <cell r="F26711">
            <v>15486</v>
          </cell>
        </row>
        <row r="26712">
          <cell r="A26712">
            <v>2020</v>
          </cell>
          <cell r="B26712" t="str">
            <v>Yucatán</v>
          </cell>
          <cell r="F26712">
            <v>13933</v>
          </cell>
        </row>
        <row r="26713">
          <cell r="A26713">
            <v>2020</v>
          </cell>
          <cell r="B26713" t="str">
            <v>Yucatán</v>
          </cell>
          <cell r="F26713">
            <v>15284</v>
          </cell>
        </row>
        <row r="26714">
          <cell r="A26714">
            <v>2020</v>
          </cell>
          <cell r="B26714" t="str">
            <v>Yucatán</v>
          </cell>
          <cell r="F26714">
            <v>13721</v>
          </cell>
        </row>
        <row r="26715">
          <cell r="A26715">
            <v>2020</v>
          </cell>
          <cell r="B26715" t="str">
            <v>Yucatán</v>
          </cell>
          <cell r="F26715">
            <v>15020</v>
          </cell>
        </row>
        <row r="26716">
          <cell r="A26716">
            <v>2020</v>
          </cell>
          <cell r="B26716" t="str">
            <v>Yucatán</v>
          </cell>
          <cell r="F26716">
            <v>13455</v>
          </cell>
        </row>
        <row r="26717">
          <cell r="A26717">
            <v>2020</v>
          </cell>
          <cell r="B26717" t="str">
            <v>Yucatán</v>
          </cell>
          <cell r="F26717">
            <v>14707</v>
          </cell>
        </row>
        <row r="26718">
          <cell r="A26718">
            <v>2020</v>
          </cell>
          <cell r="B26718" t="str">
            <v>Yucatán</v>
          </cell>
          <cell r="F26718">
            <v>13133</v>
          </cell>
        </row>
        <row r="26719">
          <cell r="A26719">
            <v>2020</v>
          </cell>
          <cell r="B26719" t="str">
            <v>Yucatán</v>
          </cell>
          <cell r="F26719">
            <v>14346</v>
          </cell>
        </row>
        <row r="26720">
          <cell r="A26720">
            <v>2020</v>
          </cell>
          <cell r="B26720" t="str">
            <v>Yucatán</v>
          </cell>
          <cell r="F26720">
            <v>12764</v>
          </cell>
        </row>
        <row r="26721">
          <cell r="A26721">
            <v>2020</v>
          </cell>
          <cell r="B26721" t="str">
            <v>Yucatán</v>
          </cell>
          <cell r="F26721">
            <v>13947</v>
          </cell>
        </row>
        <row r="26722">
          <cell r="A26722">
            <v>2020</v>
          </cell>
          <cell r="B26722" t="str">
            <v>Yucatán</v>
          </cell>
          <cell r="F26722">
            <v>12378</v>
          </cell>
        </row>
        <row r="26723">
          <cell r="A26723">
            <v>2020</v>
          </cell>
          <cell r="B26723" t="str">
            <v>Yucatán</v>
          </cell>
          <cell r="F26723">
            <v>13529</v>
          </cell>
        </row>
        <row r="26724">
          <cell r="A26724">
            <v>2020</v>
          </cell>
          <cell r="B26724" t="str">
            <v>Yucatán</v>
          </cell>
          <cell r="F26724">
            <v>11991</v>
          </cell>
        </row>
        <row r="26725">
          <cell r="A26725">
            <v>2020</v>
          </cell>
          <cell r="B26725" t="str">
            <v>Yucatán</v>
          </cell>
          <cell r="F26725">
            <v>13101</v>
          </cell>
        </row>
        <row r="26726">
          <cell r="A26726">
            <v>2020</v>
          </cell>
          <cell r="B26726" t="str">
            <v>Yucatán</v>
          </cell>
          <cell r="F26726">
            <v>11597</v>
          </cell>
        </row>
        <row r="26727">
          <cell r="A26727">
            <v>2020</v>
          </cell>
          <cell r="B26727" t="str">
            <v>Yucatán</v>
          </cell>
          <cell r="F26727">
            <v>12674</v>
          </cell>
        </row>
        <row r="26728">
          <cell r="A26728">
            <v>2020</v>
          </cell>
          <cell r="B26728" t="str">
            <v>Yucatán</v>
          </cell>
          <cell r="F26728">
            <v>11211</v>
          </cell>
        </row>
        <row r="26729">
          <cell r="A26729">
            <v>2020</v>
          </cell>
          <cell r="B26729" t="str">
            <v>Yucatán</v>
          </cell>
          <cell r="F26729">
            <v>12261</v>
          </cell>
        </row>
        <row r="26730">
          <cell r="A26730">
            <v>2020</v>
          </cell>
          <cell r="B26730" t="str">
            <v>Yucatán</v>
          </cell>
          <cell r="F26730">
            <v>10836</v>
          </cell>
        </row>
        <row r="26731">
          <cell r="A26731">
            <v>2020</v>
          </cell>
          <cell r="B26731" t="str">
            <v>Yucatán</v>
          </cell>
          <cell r="F26731">
            <v>11865</v>
          </cell>
        </row>
        <row r="26732">
          <cell r="A26732">
            <v>2020</v>
          </cell>
          <cell r="B26732" t="str">
            <v>Yucatán</v>
          </cell>
          <cell r="F26732">
            <v>10466</v>
          </cell>
        </row>
        <row r="26733">
          <cell r="A26733">
            <v>2020</v>
          </cell>
          <cell r="B26733" t="str">
            <v>Yucatán</v>
          </cell>
          <cell r="F26733">
            <v>11479</v>
          </cell>
        </row>
        <row r="26734">
          <cell r="A26734">
            <v>2020</v>
          </cell>
          <cell r="B26734" t="str">
            <v>Yucatán</v>
          </cell>
          <cell r="F26734">
            <v>10101</v>
          </cell>
        </row>
        <row r="26735">
          <cell r="A26735">
            <v>2020</v>
          </cell>
          <cell r="B26735" t="str">
            <v>Yucatán</v>
          </cell>
          <cell r="F26735">
            <v>11103</v>
          </cell>
        </row>
        <row r="26736">
          <cell r="A26736">
            <v>2020</v>
          </cell>
          <cell r="B26736" t="str">
            <v>Yucatán</v>
          </cell>
          <cell r="F26736">
            <v>9743</v>
          </cell>
        </row>
        <row r="26737">
          <cell r="A26737">
            <v>2020</v>
          </cell>
          <cell r="B26737" t="str">
            <v>Yucatán</v>
          </cell>
          <cell r="F26737">
            <v>10735</v>
          </cell>
        </row>
        <row r="26738">
          <cell r="A26738">
            <v>2020</v>
          </cell>
          <cell r="B26738" t="str">
            <v>Yucatán</v>
          </cell>
          <cell r="F26738">
            <v>9388</v>
          </cell>
        </row>
        <row r="26739">
          <cell r="A26739">
            <v>2020</v>
          </cell>
          <cell r="B26739" t="str">
            <v>Yucatán</v>
          </cell>
          <cell r="F26739">
            <v>10369</v>
          </cell>
        </row>
        <row r="26740">
          <cell r="A26740">
            <v>2020</v>
          </cell>
          <cell r="B26740" t="str">
            <v>Yucatán</v>
          </cell>
          <cell r="F26740">
            <v>9035</v>
          </cell>
        </row>
        <row r="26741">
          <cell r="A26741">
            <v>2020</v>
          </cell>
          <cell r="B26741" t="str">
            <v>Yucatán</v>
          </cell>
          <cell r="F26741">
            <v>9995</v>
          </cell>
        </row>
        <row r="26742">
          <cell r="A26742">
            <v>2020</v>
          </cell>
          <cell r="B26742" t="str">
            <v>Yucatán</v>
          </cell>
          <cell r="F26742">
            <v>8670</v>
          </cell>
        </row>
        <row r="26743">
          <cell r="A26743">
            <v>2020</v>
          </cell>
          <cell r="B26743" t="str">
            <v>Yucatán</v>
          </cell>
          <cell r="F26743">
            <v>9607</v>
          </cell>
        </row>
        <row r="26744">
          <cell r="A26744">
            <v>2020</v>
          </cell>
          <cell r="B26744" t="str">
            <v>Yucatán</v>
          </cell>
          <cell r="F26744">
            <v>8292</v>
          </cell>
        </row>
        <row r="26745">
          <cell r="A26745">
            <v>2020</v>
          </cell>
          <cell r="B26745" t="str">
            <v>Yucatán</v>
          </cell>
          <cell r="F26745">
            <v>9201</v>
          </cell>
        </row>
        <row r="26746">
          <cell r="A26746">
            <v>2020</v>
          </cell>
          <cell r="B26746" t="str">
            <v>Yucatán</v>
          </cell>
          <cell r="F26746">
            <v>7907</v>
          </cell>
        </row>
        <row r="26747">
          <cell r="A26747">
            <v>2020</v>
          </cell>
          <cell r="B26747" t="str">
            <v>Yucatán</v>
          </cell>
          <cell r="F26747">
            <v>8785</v>
          </cell>
        </row>
        <row r="26748">
          <cell r="A26748">
            <v>2020</v>
          </cell>
          <cell r="B26748" t="str">
            <v>Yucatán</v>
          </cell>
          <cell r="F26748">
            <v>7515</v>
          </cell>
        </row>
        <row r="26749">
          <cell r="A26749">
            <v>2020</v>
          </cell>
          <cell r="B26749" t="str">
            <v>Yucatán</v>
          </cell>
          <cell r="F26749">
            <v>8363</v>
          </cell>
        </row>
        <row r="26750">
          <cell r="A26750">
            <v>2020</v>
          </cell>
          <cell r="B26750" t="str">
            <v>Yucatán</v>
          </cell>
          <cell r="F26750">
            <v>7124</v>
          </cell>
        </row>
        <row r="26751">
          <cell r="A26751">
            <v>2020</v>
          </cell>
          <cell r="B26751" t="str">
            <v>Yucatán</v>
          </cell>
          <cell r="F26751">
            <v>7945</v>
          </cell>
        </row>
        <row r="26752">
          <cell r="A26752">
            <v>2020</v>
          </cell>
          <cell r="B26752" t="str">
            <v>Yucatán</v>
          </cell>
          <cell r="F26752">
            <v>6740</v>
          </cell>
        </row>
        <row r="26753">
          <cell r="A26753">
            <v>2020</v>
          </cell>
          <cell r="B26753" t="str">
            <v>Yucatán</v>
          </cell>
          <cell r="F26753">
            <v>7542</v>
          </cell>
        </row>
        <row r="26754">
          <cell r="A26754">
            <v>2020</v>
          </cell>
          <cell r="B26754" t="str">
            <v>Yucatán</v>
          </cell>
          <cell r="F26754">
            <v>6357</v>
          </cell>
        </row>
        <row r="26755">
          <cell r="A26755">
            <v>2020</v>
          </cell>
          <cell r="B26755" t="str">
            <v>Yucatán</v>
          </cell>
          <cell r="F26755">
            <v>7147</v>
          </cell>
        </row>
        <row r="26756">
          <cell r="A26756">
            <v>2020</v>
          </cell>
          <cell r="B26756" t="str">
            <v>Yucatán</v>
          </cell>
          <cell r="F26756">
            <v>5986</v>
          </cell>
        </row>
        <row r="26757">
          <cell r="A26757">
            <v>2020</v>
          </cell>
          <cell r="B26757" t="str">
            <v>Yucatán</v>
          </cell>
          <cell r="F26757">
            <v>6754</v>
          </cell>
        </row>
        <row r="26758">
          <cell r="A26758">
            <v>2020</v>
          </cell>
          <cell r="B26758" t="str">
            <v>Yucatán</v>
          </cell>
          <cell r="F26758">
            <v>5623</v>
          </cell>
        </row>
        <row r="26759">
          <cell r="A26759">
            <v>2020</v>
          </cell>
          <cell r="B26759" t="str">
            <v>Yucatán</v>
          </cell>
          <cell r="F26759">
            <v>6367</v>
          </cell>
        </row>
        <row r="26760">
          <cell r="A26760">
            <v>2020</v>
          </cell>
          <cell r="B26760" t="str">
            <v>Yucatán</v>
          </cell>
          <cell r="F26760">
            <v>5258</v>
          </cell>
        </row>
        <row r="26761">
          <cell r="A26761">
            <v>2020</v>
          </cell>
          <cell r="B26761" t="str">
            <v>Yucatán</v>
          </cell>
          <cell r="F26761">
            <v>5985</v>
          </cell>
        </row>
        <row r="26762">
          <cell r="A26762">
            <v>2020</v>
          </cell>
          <cell r="B26762" t="str">
            <v>Yucatán</v>
          </cell>
          <cell r="F26762">
            <v>4936</v>
          </cell>
        </row>
        <row r="26763">
          <cell r="A26763">
            <v>2020</v>
          </cell>
          <cell r="B26763" t="str">
            <v>Yucatán</v>
          </cell>
          <cell r="F26763">
            <v>5652</v>
          </cell>
        </row>
        <row r="26764">
          <cell r="A26764">
            <v>2020</v>
          </cell>
          <cell r="B26764" t="str">
            <v>Yucatán</v>
          </cell>
          <cell r="F26764">
            <v>4643</v>
          </cell>
        </row>
        <row r="26765">
          <cell r="A26765">
            <v>2020</v>
          </cell>
          <cell r="B26765" t="str">
            <v>Yucatán</v>
          </cell>
          <cell r="F26765">
            <v>5342</v>
          </cell>
        </row>
        <row r="26766">
          <cell r="A26766">
            <v>2020</v>
          </cell>
          <cell r="B26766" t="str">
            <v>Yucatán</v>
          </cell>
          <cell r="F26766">
            <v>4340</v>
          </cell>
        </row>
        <row r="26767">
          <cell r="A26767">
            <v>2020</v>
          </cell>
          <cell r="B26767" t="str">
            <v>Yucatán</v>
          </cell>
          <cell r="F26767">
            <v>5015</v>
          </cell>
        </row>
        <row r="26768">
          <cell r="A26768">
            <v>2020</v>
          </cell>
          <cell r="B26768" t="str">
            <v>Yucatán</v>
          </cell>
          <cell r="F26768">
            <v>4046</v>
          </cell>
        </row>
        <row r="26769">
          <cell r="A26769">
            <v>2020</v>
          </cell>
          <cell r="B26769" t="str">
            <v>Yucatán</v>
          </cell>
          <cell r="F26769">
            <v>4696</v>
          </cell>
        </row>
        <row r="26770">
          <cell r="A26770">
            <v>2020</v>
          </cell>
          <cell r="B26770" t="str">
            <v>Yucatán</v>
          </cell>
          <cell r="F26770">
            <v>3762</v>
          </cell>
        </row>
        <row r="26771">
          <cell r="A26771">
            <v>2020</v>
          </cell>
          <cell r="B26771" t="str">
            <v>Yucatán</v>
          </cell>
          <cell r="F26771">
            <v>4388</v>
          </cell>
        </row>
        <row r="26772">
          <cell r="A26772">
            <v>2020</v>
          </cell>
          <cell r="B26772" t="str">
            <v>Yucatán</v>
          </cell>
          <cell r="F26772">
            <v>3487</v>
          </cell>
        </row>
        <row r="26773">
          <cell r="A26773">
            <v>2020</v>
          </cell>
          <cell r="B26773" t="str">
            <v>Yucatán</v>
          </cell>
          <cell r="F26773">
            <v>4086</v>
          </cell>
        </row>
        <row r="26774">
          <cell r="A26774">
            <v>2020</v>
          </cell>
          <cell r="B26774" t="str">
            <v>Yucatán</v>
          </cell>
          <cell r="F26774">
            <v>3220</v>
          </cell>
        </row>
        <row r="26775">
          <cell r="A26775">
            <v>2020</v>
          </cell>
          <cell r="B26775" t="str">
            <v>Yucatán</v>
          </cell>
          <cell r="F26775">
            <v>3791</v>
          </cell>
        </row>
        <row r="26776">
          <cell r="A26776">
            <v>2020</v>
          </cell>
          <cell r="B26776" t="str">
            <v>Yucatán</v>
          </cell>
          <cell r="F26776">
            <v>2962</v>
          </cell>
        </row>
        <row r="26777">
          <cell r="A26777">
            <v>2020</v>
          </cell>
          <cell r="B26777" t="str">
            <v>Yucatán</v>
          </cell>
          <cell r="F26777">
            <v>3505</v>
          </cell>
        </row>
        <row r="26778">
          <cell r="A26778">
            <v>2020</v>
          </cell>
          <cell r="B26778" t="str">
            <v>Yucatán</v>
          </cell>
          <cell r="F26778">
            <v>2722</v>
          </cell>
        </row>
        <row r="26779">
          <cell r="A26779">
            <v>2020</v>
          </cell>
          <cell r="B26779" t="str">
            <v>Yucatán</v>
          </cell>
          <cell r="F26779">
            <v>3235</v>
          </cell>
        </row>
        <row r="26780">
          <cell r="A26780">
            <v>2020</v>
          </cell>
          <cell r="B26780" t="str">
            <v>Yucatán</v>
          </cell>
          <cell r="F26780">
            <v>2493</v>
          </cell>
        </row>
        <row r="26781">
          <cell r="A26781">
            <v>2020</v>
          </cell>
          <cell r="B26781" t="str">
            <v>Yucatán</v>
          </cell>
          <cell r="F26781">
            <v>2973</v>
          </cell>
        </row>
        <row r="26782">
          <cell r="A26782">
            <v>2020</v>
          </cell>
          <cell r="B26782" t="str">
            <v>Yucatán</v>
          </cell>
          <cell r="F26782">
            <v>2268</v>
          </cell>
        </row>
        <row r="26783">
          <cell r="A26783">
            <v>2020</v>
          </cell>
          <cell r="B26783" t="str">
            <v>Yucatán</v>
          </cell>
          <cell r="F26783">
            <v>2716</v>
          </cell>
        </row>
        <row r="26784">
          <cell r="A26784">
            <v>2020</v>
          </cell>
          <cell r="B26784" t="str">
            <v>Yucatán</v>
          </cell>
          <cell r="F26784">
            <v>2053</v>
          </cell>
        </row>
        <row r="26785">
          <cell r="A26785">
            <v>2020</v>
          </cell>
          <cell r="B26785" t="str">
            <v>Yucatán</v>
          </cell>
          <cell r="F26785">
            <v>2470</v>
          </cell>
        </row>
        <row r="26786">
          <cell r="A26786">
            <v>2020</v>
          </cell>
          <cell r="B26786" t="str">
            <v>Yucatán</v>
          </cell>
          <cell r="F26786">
            <v>1850</v>
          </cell>
        </row>
        <row r="26787">
          <cell r="A26787">
            <v>2020</v>
          </cell>
          <cell r="B26787" t="str">
            <v>Yucatán</v>
          </cell>
          <cell r="F26787">
            <v>2235</v>
          </cell>
        </row>
        <row r="26788">
          <cell r="A26788">
            <v>2020</v>
          </cell>
          <cell r="B26788" t="str">
            <v>Yucatán</v>
          </cell>
          <cell r="F26788">
            <v>1662</v>
          </cell>
        </row>
        <row r="26789">
          <cell r="A26789">
            <v>2020</v>
          </cell>
          <cell r="B26789" t="str">
            <v>Yucatán</v>
          </cell>
          <cell r="F26789">
            <v>2015</v>
          </cell>
        </row>
        <row r="26790">
          <cell r="A26790">
            <v>2020</v>
          </cell>
          <cell r="B26790" t="str">
            <v>Yucatán</v>
          </cell>
          <cell r="F26790">
            <v>1484</v>
          </cell>
        </row>
        <row r="26791">
          <cell r="A26791">
            <v>2020</v>
          </cell>
          <cell r="B26791" t="str">
            <v>Yucatán</v>
          </cell>
          <cell r="F26791">
            <v>1807</v>
          </cell>
        </row>
        <row r="26792">
          <cell r="A26792">
            <v>2020</v>
          </cell>
          <cell r="B26792" t="str">
            <v>Yucatán</v>
          </cell>
          <cell r="F26792">
            <v>1320</v>
          </cell>
        </row>
        <row r="26793">
          <cell r="A26793">
            <v>2020</v>
          </cell>
          <cell r="B26793" t="str">
            <v>Yucatán</v>
          </cell>
          <cell r="F26793">
            <v>1612</v>
          </cell>
        </row>
        <row r="26794">
          <cell r="A26794">
            <v>2020</v>
          </cell>
          <cell r="B26794" t="str">
            <v>Yucatán</v>
          </cell>
          <cell r="F26794">
            <v>1167</v>
          </cell>
        </row>
        <row r="26795">
          <cell r="A26795">
            <v>2020</v>
          </cell>
          <cell r="B26795" t="str">
            <v>Yucatán</v>
          </cell>
          <cell r="F26795">
            <v>1429</v>
          </cell>
        </row>
        <row r="26796">
          <cell r="A26796">
            <v>2020</v>
          </cell>
          <cell r="B26796" t="str">
            <v>Yucatán</v>
          </cell>
          <cell r="F26796">
            <v>1024</v>
          </cell>
        </row>
        <row r="26797">
          <cell r="A26797">
            <v>2020</v>
          </cell>
          <cell r="B26797" t="str">
            <v>Yucatán</v>
          </cell>
          <cell r="F26797">
            <v>1256</v>
          </cell>
        </row>
        <row r="26798">
          <cell r="A26798">
            <v>2020</v>
          </cell>
          <cell r="B26798" t="str">
            <v>Yucatán</v>
          </cell>
          <cell r="F26798">
            <v>889</v>
          </cell>
        </row>
        <row r="26799">
          <cell r="A26799">
            <v>2020</v>
          </cell>
          <cell r="B26799" t="str">
            <v>Yucatán</v>
          </cell>
          <cell r="F26799">
            <v>1093</v>
          </cell>
        </row>
        <row r="26800">
          <cell r="A26800">
            <v>2020</v>
          </cell>
          <cell r="B26800" t="str">
            <v>Yucatán</v>
          </cell>
          <cell r="F26800">
            <v>762</v>
          </cell>
        </row>
        <row r="26801">
          <cell r="A26801">
            <v>2020</v>
          </cell>
          <cell r="B26801" t="str">
            <v>Yucatán</v>
          </cell>
          <cell r="F26801">
            <v>940</v>
          </cell>
        </row>
        <row r="26802">
          <cell r="A26802">
            <v>2020</v>
          </cell>
          <cell r="B26802" t="str">
            <v>Yucatán</v>
          </cell>
          <cell r="F26802">
            <v>640</v>
          </cell>
        </row>
        <row r="26803">
          <cell r="A26803">
            <v>2020</v>
          </cell>
          <cell r="B26803" t="str">
            <v>Yucatán</v>
          </cell>
          <cell r="F26803">
            <v>795</v>
          </cell>
        </row>
        <row r="26804">
          <cell r="A26804">
            <v>2020</v>
          </cell>
          <cell r="B26804" t="str">
            <v>Yucatán</v>
          </cell>
          <cell r="F26804">
            <v>527</v>
          </cell>
        </row>
        <row r="26805">
          <cell r="A26805">
            <v>2020</v>
          </cell>
          <cell r="B26805" t="str">
            <v>Yucatán</v>
          </cell>
          <cell r="F26805">
            <v>660</v>
          </cell>
        </row>
        <row r="26806">
          <cell r="A26806">
            <v>2020</v>
          </cell>
          <cell r="B26806" t="str">
            <v>Yucatán</v>
          </cell>
          <cell r="F26806">
            <v>429</v>
          </cell>
        </row>
        <row r="26807">
          <cell r="A26807">
            <v>2020</v>
          </cell>
          <cell r="B26807" t="str">
            <v>Yucatán</v>
          </cell>
          <cell r="F26807">
            <v>540</v>
          </cell>
        </row>
        <row r="26808">
          <cell r="A26808">
            <v>2020</v>
          </cell>
          <cell r="B26808" t="str">
            <v>Yucatán</v>
          </cell>
          <cell r="F26808">
            <v>343</v>
          </cell>
        </row>
        <row r="26809">
          <cell r="A26809">
            <v>2020</v>
          </cell>
          <cell r="B26809" t="str">
            <v>Yucatán</v>
          </cell>
          <cell r="F26809">
            <v>434</v>
          </cell>
        </row>
        <row r="26810">
          <cell r="A26810">
            <v>2020</v>
          </cell>
          <cell r="B26810" t="str">
            <v>Yucatán</v>
          </cell>
          <cell r="F26810">
            <v>268</v>
          </cell>
        </row>
        <row r="26811">
          <cell r="A26811">
            <v>2020</v>
          </cell>
          <cell r="B26811" t="str">
            <v>Yucatán</v>
          </cell>
          <cell r="F26811">
            <v>343</v>
          </cell>
        </row>
        <row r="26812">
          <cell r="A26812">
            <v>2020</v>
          </cell>
          <cell r="B26812" t="str">
            <v>Yucatán</v>
          </cell>
          <cell r="F26812">
            <v>207</v>
          </cell>
        </row>
        <row r="26813">
          <cell r="A26813">
            <v>2020</v>
          </cell>
          <cell r="B26813" t="str">
            <v>Yucatán</v>
          </cell>
          <cell r="F26813">
            <v>267</v>
          </cell>
        </row>
        <row r="26814">
          <cell r="A26814">
            <v>2020</v>
          </cell>
          <cell r="B26814" t="str">
            <v>Yucatán</v>
          </cell>
          <cell r="F26814">
            <v>157</v>
          </cell>
        </row>
        <row r="26815">
          <cell r="A26815">
            <v>2020</v>
          </cell>
          <cell r="B26815" t="str">
            <v>Yucatán</v>
          </cell>
          <cell r="F26815">
            <v>204</v>
          </cell>
        </row>
        <row r="26816">
          <cell r="A26816">
            <v>2020</v>
          </cell>
          <cell r="B26816" t="str">
            <v>Yucatán</v>
          </cell>
          <cell r="F26816">
            <v>116</v>
          </cell>
        </row>
        <row r="26817">
          <cell r="A26817">
            <v>2020</v>
          </cell>
          <cell r="B26817" t="str">
            <v>Yucatán</v>
          </cell>
          <cell r="F26817">
            <v>151</v>
          </cell>
        </row>
        <row r="26818">
          <cell r="A26818">
            <v>2020</v>
          </cell>
          <cell r="B26818" t="str">
            <v>Yucatán</v>
          </cell>
          <cell r="F26818">
            <v>84</v>
          </cell>
        </row>
        <row r="26819">
          <cell r="A26819">
            <v>2020</v>
          </cell>
          <cell r="B26819" t="str">
            <v>Yucatán</v>
          </cell>
          <cell r="F26819">
            <v>109</v>
          </cell>
        </row>
        <row r="26820">
          <cell r="A26820">
            <v>2020</v>
          </cell>
          <cell r="B26820" t="str">
            <v>Yucatán</v>
          </cell>
          <cell r="F26820">
            <v>58</v>
          </cell>
        </row>
        <row r="26821">
          <cell r="A26821">
            <v>2020</v>
          </cell>
          <cell r="B26821" t="str">
            <v>Yucatán</v>
          </cell>
          <cell r="F26821">
            <v>76</v>
          </cell>
        </row>
        <row r="26822">
          <cell r="A26822">
            <v>2020</v>
          </cell>
          <cell r="B26822" t="str">
            <v>Yucatán</v>
          </cell>
          <cell r="F26822">
            <v>39</v>
          </cell>
        </row>
        <row r="26823">
          <cell r="A26823">
            <v>2020</v>
          </cell>
          <cell r="B26823" t="str">
            <v>Yucatán</v>
          </cell>
          <cell r="F26823">
            <v>51</v>
          </cell>
        </row>
        <row r="26824">
          <cell r="A26824">
            <v>2020</v>
          </cell>
          <cell r="B26824" t="str">
            <v>Yucatán</v>
          </cell>
          <cell r="F26824">
            <v>26</v>
          </cell>
        </row>
        <row r="26825">
          <cell r="A26825">
            <v>2020</v>
          </cell>
          <cell r="B26825" t="str">
            <v>Yucatán</v>
          </cell>
          <cell r="F26825">
            <v>34</v>
          </cell>
        </row>
        <row r="26826">
          <cell r="A26826">
            <v>2020</v>
          </cell>
          <cell r="B26826" t="str">
            <v>Yucatán</v>
          </cell>
          <cell r="F26826">
            <v>16</v>
          </cell>
        </row>
        <row r="26827">
          <cell r="A26827">
            <v>2020</v>
          </cell>
          <cell r="B26827" t="str">
            <v>Yucatán</v>
          </cell>
          <cell r="F26827">
            <v>22</v>
          </cell>
        </row>
        <row r="26828">
          <cell r="A26828">
            <v>2020</v>
          </cell>
          <cell r="B26828" t="str">
            <v>Yucatán</v>
          </cell>
          <cell r="F26828">
            <v>10</v>
          </cell>
        </row>
        <row r="26829">
          <cell r="A26829">
            <v>2020</v>
          </cell>
          <cell r="B26829" t="str">
            <v>Yucatán</v>
          </cell>
          <cell r="F26829">
            <v>13</v>
          </cell>
        </row>
        <row r="26830">
          <cell r="A26830">
            <v>2020</v>
          </cell>
          <cell r="B26830" t="str">
            <v>Yucatán</v>
          </cell>
          <cell r="F26830">
            <v>6</v>
          </cell>
        </row>
        <row r="26831">
          <cell r="A26831">
            <v>2020</v>
          </cell>
          <cell r="B26831" t="str">
            <v>Yucatán</v>
          </cell>
          <cell r="F26831">
            <v>8</v>
          </cell>
        </row>
        <row r="26832">
          <cell r="A26832">
            <v>2020</v>
          </cell>
          <cell r="B26832" t="str">
            <v>Yucatán</v>
          </cell>
          <cell r="F26832">
            <v>3</v>
          </cell>
        </row>
        <row r="26833">
          <cell r="A26833">
            <v>2020</v>
          </cell>
          <cell r="B26833" t="str">
            <v>Yucatán</v>
          </cell>
          <cell r="F26833">
            <v>4</v>
          </cell>
        </row>
        <row r="26834">
          <cell r="A26834">
            <v>2020</v>
          </cell>
          <cell r="B26834" t="str">
            <v>Yucatán</v>
          </cell>
          <cell r="F26834">
            <v>2</v>
          </cell>
        </row>
        <row r="26835">
          <cell r="A26835">
            <v>2020</v>
          </cell>
          <cell r="B26835" t="str">
            <v>Yucatán</v>
          </cell>
          <cell r="F26835">
            <v>2</v>
          </cell>
        </row>
        <row r="26836">
          <cell r="A26836">
            <v>2020</v>
          </cell>
          <cell r="B26836" t="str">
            <v>Yucatán</v>
          </cell>
          <cell r="F26836">
            <v>1</v>
          </cell>
        </row>
        <row r="26837">
          <cell r="A26837">
            <v>2020</v>
          </cell>
          <cell r="B26837" t="str">
            <v>Yucatán</v>
          </cell>
          <cell r="F26837">
            <v>1</v>
          </cell>
        </row>
        <row r="26838">
          <cell r="A26838">
            <v>2020</v>
          </cell>
          <cell r="B26838" t="str">
            <v>Yucatán</v>
          </cell>
          <cell r="F26838">
            <v>0</v>
          </cell>
        </row>
        <row r="26839">
          <cell r="A26839">
            <v>2020</v>
          </cell>
          <cell r="B26839" t="str">
            <v>Yucatán</v>
          </cell>
          <cell r="F26839">
            <v>0</v>
          </cell>
        </row>
        <row r="26840">
          <cell r="A26840">
            <v>2020</v>
          </cell>
          <cell r="B26840" t="str">
            <v>Yucatán</v>
          </cell>
          <cell r="F26840">
            <v>0</v>
          </cell>
        </row>
        <row r="26841">
          <cell r="A26841">
            <v>2020</v>
          </cell>
          <cell r="B26841" t="str">
            <v>Yucatán</v>
          </cell>
          <cell r="F26841">
            <v>0</v>
          </cell>
        </row>
        <row r="26842">
          <cell r="A26842">
            <v>2021</v>
          </cell>
          <cell r="B26842" t="str">
            <v>Yucatán</v>
          </cell>
          <cell r="F26842">
            <v>17695</v>
          </cell>
        </row>
        <row r="26843">
          <cell r="A26843">
            <v>2021</v>
          </cell>
          <cell r="B26843" t="str">
            <v>Yucatán</v>
          </cell>
          <cell r="F26843">
            <v>17072</v>
          </cell>
        </row>
        <row r="26844">
          <cell r="A26844">
            <v>2021</v>
          </cell>
          <cell r="B26844" t="str">
            <v>Yucatán</v>
          </cell>
          <cell r="F26844">
            <v>17787</v>
          </cell>
        </row>
        <row r="26845">
          <cell r="A26845">
            <v>2021</v>
          </cell>
          <cell r="B26845" t="str">
            <v>Yucatán</v>
          </cell>
          <cell r="F26845">
            <v>17199</v>
          </cell>
        </row>
        <row r="26846">
          <cell r="A26846">
            <v>2021</v>
          </cell>
          <cell r="B26846" t="str">
            <v>Yucatán</v>
          </cell>
          <cell r="F26846">
            <v>17899</v>
          </cell>
        </row>
        <row r="26847">
          <cell r="A26847">
            <v>2021</v>
          </cell>
          <cell r="B26847" t="str">
            <v>Yucatán</v>
          </cell>
          <cell r="F26847">
            <v>17340</v>
          </cell>
        </row>
        <row r="26848">
          <cell r="A26848">
            <v>2021</v>
          </cell>
          <cell r="B26848" t="str">
            <v>Yucatán</v>
          </cell>
          <cell r="F26848">
            <v>18008</v>
          </cell>
        </row>
        <row r="26849">
          <cell r="A26849">
            <v>2021</v>
          </cell>
          <cell r="B26849" t="str">
            <v>Yucatán</v>
          </cell>
          <cell r="F26849">
            <v>17477</v>
          </cell>
        </row>
        <row r="26850">
          <cell r="A26850">
            <v>2021</v>
          </cell>
          <cell r="B26850" t="str">
            <v>Yucatán</v>
          </cell>
          <cell r="F26850">
            <v>18112</v>
          </cell>
        </row>
        <row r="26851">
          <cell r="A26851">
            <v>2021</v>
          </cell>
          <cell r="B26851" t="str">
            <v>Yucatán</v>
          </cell>
          <cell r="F26851">
            <v>17608</v>
          </cell>
        </row>
        <row r="26852">
          <cell r="A26852">
            <v>2021</v>
          </cell>
          <cell r="B26852" t="str">
            <v>Yucatán</v>
          </cell>
          <cell r="F26852">
            <v>18082</v>
          </cell>
        </row>
        <row r="26853">
          <cell r="A26853">
            <v>2021</v>
          </cell>
          <cell r="B26853" t="str">
            <v>Yucatán</v>
          </cell>
          <cell r="F26853">
            <v>17715</v>
          </cell>
        </row>
        <row r="26854">
          <cell r="A26854">
            <v>2021</v>
          </cell>
          <cell r="B26854" t="str">
            <v>Yucatán</v>
          </cell>
          <cell r="F26854">
            <v>18014</v>
          </cell>
        </row>
        <row r="26855">
          <cell r="A26855">
            <v>2021</v>
          </cell>
          <cell r="B26855" t="str">
            <v>Yucatán</v>
          </cell>
          <cell r="F26855">
            <v>17801</v>
          </cell>
        </row>
        <row r="26856">
          <cell r="A26856">
            <v>2021</v>
          </cell>
          <cell r="B26856" t="str">
            <v>Yucatán</v>
          </cell>
          <cell r="F26856">
            <v>18074</v>
          </cell>
        </row>
        <row r="26857">
          <cell r="A26857">
            <v>2021</v>
          </cell>
          <cell r="B26857" t="str">
            <v>Yucatán</v>
          </cell>
          <cell r="F26857">
            <v>17894</v>
          </cell>
        </row>
        <row r="26858">
          <cell r="A26858">
            <v>2021</v>
          </cell>
          <cell r="B26858" t="str">
            <v>Yucatán</v>
          </cell>
          <cell r="F26858">
            <v>18160</v>
          </cell>
        </row>
        <row r="26859">
          <cell r="A26859">
            <v>2021</v>
          </cell>
          <cell r="B26859" t="str">
            <v>Yucatán</v>
          </cell>
          <cell r="F26859">
            <v>17970</v>
          </cell>
        </row>
        <row r="26860">
          <cell r="A26860">
            <v>2021</v>
          </cell>
          <cell r="B26860" t="str">
            <v>Yucatán</v>
          </cell>
          <cell r="F26860">
            <v>18272</v>
          </cell>
        </row>
        <row r="26861">
          <cell r="A26861">
            <v>2021</v>
          </cell>
          <cell r="B26861" t="str">
            <v>Yucatán</v>
          </cell>
          <cell r="F26861">
            <v>18042</v>
          </cell>
        </row>
        <row r="26862">
          <cell r="A26862">
            <v>2021</v>
          </cell>
          <cell r="B26862" t="str">
            <v>Yucatán</v>
          </cell>
          <cell r="F26862">
            <v>18397</v>
          </cell>
        </row>
        <row r="26863">
          <cell r="A26863">
            <v>2021</v>
          </cell>
          <cell r="B26863" t="str">
            <v>Yucatán</v>
          </cell>
          <cell r="F26863">
            <v>18121</v>
          </cell>
        </row>
        <row r="26864">
          <cell r="A26864">
            <v>2021</v>
          </cell>
          <cell r="B26864" t="str">
            <v>Yucatán</v>
          </cell>
          <cell r="F26864">
            <v>18537</v>
          </cell>
        </row>
        <row r="26865">
          <cell r="A26865">
            <v>2021</v>
          </cell>
          <cell r="B26865" t="str">
            <v>Yucatán</v>
          </cell>
          <cell r="F26865">
            <v>18212</v>
          </cell>
        </row>
        <row r="26866">
          <cell r="A26866">
            <v>2021</v>
          </cell>
          <cell r="B26866" t="str">
            <v>Yucatán</v>
          </cell>
          <cell r="F26866">
            <v>18687</v>
          </cell>
        </row>
        <row r="26867">
          <cell r="A26867">
            <v>2021</v>
          </cell>
          <cell r="B26867" t="str">
            <v>Yucatán</v>
          </cell>
          <cell r="F26867">
            <v>18319</v>
          </cell>
        </row>
        <row r="26868">
          <cell r="A26868">
            <v>2021</v>
          </cell>
          <cell r="B26868" t="str">
            <v>Yucatán</v>
          </cell>
          <cell r="F26868">
            <v>18836</v>
          </cell>
        </row>
        <row r="26869">
          <cell r="A26869">
            <v>2021</v>
          </cell>
          <cell r="B26869" t="str">
            <v>Yucatán</v>
          </cell>
          <cell r="F26869">
            <v>18430</v>
          </cell>
        </row>
        <row r="26870">
          <cell r="A26870">
            <v>2021</v>
          </cell>
          <cell r="B26870" t="str">
            <v>Yucatán</v>
          </cell>
          <cell r="F26870">
            <v>18994</v>
          </cell>
        </row>
        <row r="26871">
          <cell r="A26871">
            <v>2021</v>
          </cell>
          <cell r="B26871" t="str">
            <v>Yucatán</v>
          </cell>
          <cell r="F26871">
            <v>18537</v>
          </cell>
        </row>
        <row r="26872">
          <cell r="A26872">
            <v>2021</v>
          </cell>
          <cell r="B26872" t="str">
            <v>Yucatán</v>
          </cell>
          <cell r="F26872">
            <v>19181</v>
          </cell>
        </row>
        <row r="26873">
          <cell r="A26873">
            <v>2021</v>
          </cell>
          <cell r="B26873" t="str">
            <v>Yucatán</v>
          </cell>
          <cell r="F26873">
            <v>18668</v>
          </cell>
        </row>
        <row r="26874">
          <cell r="A26874">
            <v>2021</v>
          </cell>
          <cell r="B26874" t="str">
            <v>Yucatán</v>
          </cell>
          <cell r="F26874">
            <v>19365</v>
          </cell>
        </row>
        <row r="26875">
          <cell r="A26875">
            <v>2021</v>
          </cell>
          <cell r="B26875" t="str">
            <v>Yucatán</v>
          </cell>
          <cell r="F26875">
            <v>18811</v>
          </cell>
        </row>
        <row r="26876">
          <cell r="A26876">
            <v>2021</v>
          </cell>
          <cell r="B26876" t="str">
            <v>Yucatán</v>
          </cell>
          <cell r="F26876">
            <v>19493</v>
          </cell>
        </row>
        <row r="26877">
          <cell r="A26877">
            <v>2021</v>
          </cell>
          <cell r="B26877" t="str">
            <v>Yucatán</v>
          </cell>
          <cell r="F26877">
            <v>18915</v>
          </cell>
        </row>
        <row r="26878">
          <cell r="A26878">
            <v>2021</v>
          </cell>
          <cell r="B26878" t="str">
            <v>Yucatán</v>
          </cell>
          <cell r="F26878">
            <v>19561</v>
          </cell>
        </row>
        <row r="26879">
          <cell r="A26879">
            <v>2021</v>
          </cell>
          <cell r="B26879" t="str">
            <v>Yucatán</v>
          </cell>
          <cell r="F26879">
            <v>18986</v>
          </cell>
        </row>
        <row r="26880">
          <cell r="A26880">
            <v>2021</v>
          </cell>
          <cell r="B26880" t="str">
            <v>Yucatán</v>
          </cell>
          <cell r="F26880">
            <v>19614</v>
          </cell>
        </row>
        <row r="26881">
          <cell r="A26881">
            <v>2021</v>
          </cell>
          <cell r="B26881" t="str">
            <v>Yucatán</v>
          </cell>
          <cell r="F26881">
            <v>19066</v>
          </cell>
        </row>
        <row r="26882">
          <cell r="A26882">
            <v>2021</v>
          </cell>
          <cell r="B26882" t="str">
            <v>Yucatán</v>
          </cell>
          <cell r="F26882">
            <v>19651</v>
          </cell>
        </row>
        <row r="26883">
          <cell r="A26883">
            <v>2021</v>
          </cell>
          <cell r="B26883" t="str">
            <v>Yucatán</v>
          </cell>
          <cell r="F26883">
            <v>19136</v>
          </cell>
        </row>
        <row r="26884">
          <cell r="A26884">
            <v>2021</v>
          </cell>
          <cell r="B26884" t="str">
            <v>Yucatán</v>
          </cell>
          <cell r="F26884">
            <v>19674</v>
          </cell>
        </row>
        <row r="26885">
          <cell r="A26885">
            <v>2021</v>
          </cell>
          <cell r="B26885" t="str">
            <v>Yucatán</v>
          </cell>
          <cell r="F26885">
            <v>19173</v>
          </cell>
        </row>
        <row r="26886">
          <cell r="A26886">
            <v>2021</v>
          </cell>
          <cell r="B26886" t="str">
            <v>Yucatán</v>
          </cell>
          <cell r="F26886">
            <v>19717</v>
          </cell>
        </row>
        <row r="26887">
          <cell r="A26887">
            <v>2021</v>
          </cell>
          <cell r="B26887" t="str">
            <v>Yucatán</v>
          </cell>
          <cell r="F26887">
            <v>19204</v>
          </cell>
        </row>
        <row r="26888">
          <cell r="A26888">
            <v>2021</v>
          </cell>
          <cell r="B26888" t="str">
            <v>Yucatán</v>
          </cell>
          <cell r="F26888">
            <v>19779</v>
          </cell>
        </row>
        <row r="26889">
          <cell r="A26889">
            <v>2021</v>
          </cell>
          <cell r="B26889" t="str">
            <v>Yucatán</v>
          </cell>
          <cell r="F26889">
            <v>19250</v>
          </cell>
        </row>
        <row r="26890">
          <cell r="A26890">
            <v>2021</v>
          </cell>
          <cell r="B26890" t="str">
            <v>Yucatán</v>
          </cell>
          <cell r="F26890">
            <v>19850</v>
          </cell>
        </row>
        <row r="26891">
          <cell r="A26891">
            <v>2021</v>
          </cell>
          <cell r="B26891" t="str">
            <v>Yucatán</v>
          </cell>
          <cell r="F26891">
            <v>19324</v>
          </cell>
        </row>
        <row r="26892">
          <cell r="A26892">
            <v>2021</v>
          </cell>
          <cell r="B26892" t="str">
            <v>Yucatán</v>
          </cell>
          <cell r="F26892">
            <v>19927</v>
          </cell>
        </row>
        <row r="26893">
          <cell r="A26893">
            <v>2021</v>
          </cell>
          <cell r="B26893" t="str">
            <v>Yucatán</v>
          </cell>
          <cell r="F26893">
            <v>19426</v>
          </cell>
        </row>
        <row r="26894">
          <cell r="A26894">
            <v>2021</v>
          </cell>
          <cell r="B26894" t="str">
            <v>Yucatán</v>
          </cell>
          <cell r="F26894">
            <v>19996</v>
          </cell>
        </row>
        <row r="26895">
          <cell r="A26895">
            <v>2021</v>
          </cell>
          <cell r="B26895" t="str">
            <v>Yucatán</v>
          </cell>
          <cell r="F26895">
            <v>19518</v>
          </cell>
        </row>
        <row r="26896">
          <cell r="A26896">
            <v>2021</v>
          </cell>
          <cell r="B26896" t="str">
            <v>Yucatán</v>
          </cell>
          <cell r="F26896">
            <v>20002</v>
          </cell>
        </row>
        <row r="26897">
          <cell r="A26897">
            <v>2021</v>
          </cell>
          <cell r="B26897" t="str">
            <v>Yucatán</v>
          </cell>
          <cell r="F26897">
            <v>19545</v>
          </cell>
        </row>
        <row r="26898">
          <cell r="A26898">
            <v>2021</v>
          </cell>
          <cell r="B26898" t="str">
            <v>Yucatán</v>
          </cell>
          <cell r="F26898">
            <v>19916</v>
          </cell>
        </row>
        <row r="26899">
          <cell r="A26899">
            <v>2021</v>
          </cell>
          <cell r="B26899" t="str">
            <v>Yucatán</v>
          </cell>
          <cell r="F26899">
            <v>19497</v>
          </cell>
        </row>
        <row r="26900">
          <cell r="A26900">
            <v>2021</v>
          </cell>
          <cell r="B26900" t="str">
            <v>Yucatán</v>
          </cell>
          <cell r="F26900">
            <v>19733</v>
          </cell>
        </row>
        <row r="26901">
          <cell r="A26901">
            <v>2021</v>
          </cell>
          <cell r="B26901" t="str">
            <v>Yucatán</v>
          </cell>
          <cell r="F26901">
            <v>19390</v>
          </cell>
        </row>
        <row r="26902">
          <cell r="A26902">
            <v>2021</v>
          </cell>
          <cell r="B26902" t="str">
            <v>Yucatán</v>
          </cell>
          <cell r="F26902">
            <v>19446</v>
          </cell>
        </row>
        <row r="26903">
          <cell r="A26903">
            <v>2021</v>
          </cell>
          <cell r="B26903" t="str">
            <v>Yucatán</v>
          </cell>
          <cell r="F26903">
            <v>19227</v>
          </cell>
        </row>
        <row r="26904">
          <cell r="A26904">
            <v>2021</v>
          </cell>
          <cell r="B26904" t="str">
            <v>Yucatán</v>
          </cell>
          <cell r="F26904">
            <v>19090</v>
          </cell>
        </row>
        <row r="26905">
          <cell r="A26905">
            <v>2021</v>
          </cell>
          <cell r="B26905" t="str">
            <v>Yucatán</v>
          </cell>
          <cell r="F26905">
            <v>19026</v>
          </cell>
        </row>
        <row r="26906">
          <cell r="A26906">
            <v>2021</v>
          </cell>
          <cell r="B26906" t="str">
            <v>Yucatán</v>
          </cell>
          <cell r="F26906">
            <v>18714</v>
          </cell>
        </row>
        <row r="26907">
          <cell r="A26907">
            <v>2021</v>
          </cell>
          <cell r="B26907" t="str">
            <v>Yucatán</v>
          </cell>
          <cell r="F26907">
            <v>18819</v>
          </cell>
        </row>
        <row r="26908">
          <cell r="A26908">
            <v>2021</v>
          </cell>
          <cell r="B26908" t="str">
            <v>Yucatán</v>
          </cell>
          <cell r="F26908">
            <v>18320</v>
          </cell>
        </row>
        <row r="26909">
          <cell r="A26909">
            <v>2021</v>
          </cell>
          <cell r="B26909" t="str">
            <v>Yucatán</v>
          </cell>
          <cell r="F26909">
            <v>18599</v>
          </cell>
        </row>
        <row r="26910">
          <cell r="A26910">
            <v>2021</v>
          </cell>
          <cell r="B26910" t="str">
            <v>Yucatán</v>
          </cell>
          <cell r="F26910">
            <v>17897</v>
          </cell>
        </row>
        <row r="26911">
          <cell r="A26911">
            <v>2021</v>
          </cell>
          <cell r="B26911" t="str">
            <v>Yucatán</v>
          </cell>
          <cell r="F26911">
            <v>18348</v>
          </cell>
        </row>
        <row r="26912">
          <cell r="A26912">
            <v>2021</v>
          </cell>
          <cell r="B26912" t="str">
            <v>Yucatán</v>
          </cell>
          <cell r="F26912">
            <v>17465</v>
          </cell>
        </row>
        <row r="26913">
          <cell r="A26913">
            <v>2021</v>
          </cell>
          <cell r="B26913" t="str">
            <v>Yucatán</v>
          </cell>
          <cell r="F26913">
            <v>18073</v>
          </cell>
        </row>
        <row r="26914">
          <cell r="A26914">
            <v>2021</v>
          </cell>
          <cell r="B26914" t="str">
            <v>Yucatán</v>
          </cell>
          <cell r="F26914">
            <v>17023</v>
          </cell>
        </row>
        <row r="26915">
          <cell r="A26915">
            <v>2021</v>
          </cell>
          <cell r="B26915" t="str">
            <v>Yucatán</v>
          </cell>
          <cell r="F26915">
            <v>17771</v>
          </cell>
        </row>
        <row r="26916">
          <cell r="A26916">
            <v>2021</v>
          </cell>
          <cell r="B26916" t="str">
            <v>Yucatán</v>
          </cell>
          <cell r="F26916">
            <v>16563</v>
          </cell>
        </row>
        <row r="26917">
          <cell r="A26917">
            <v>2021</v>
          </cell>
          <cell r="B26917" t="str">
            <v>Yucatán</v>
          </cell>
          <cell r="F26917">
            <v>17460</v>
          </cell>
        </row>
        <row r="26918">
          <cell r="A26918">
            <v>2021</v>
          </cell>
          <cell r="B26918" t="str">
            <v>Yucatán</v>
          </cell>
          <cell r="F26918">
            <v>16109</v>
          </cell>
        </row>
        <row r="26919">
          <cell r="A26919">
            <v>2021</v>
          </cell>
          <cell r="B26919" t="str">
            <v>Yucatán</v>
          </cell>
          <cell r="F26919">
            <v>17154</v>
          </cell>
        </row>
        <row r="26920">
          <cell r="A26920">
            <v>2021</v>
          </cell>
          <cell r="B26920" t="str">
            <v>Yucatán</v>
          </cell>
          <cell r="F26920">
            <v>15679</v>
          </cell>
        </row>
        <row r="26921">
          <cell r="A26921">
            <v>2021</v>
          </cell>
          <cell r="B26921" t="str">
            <v>Yucatán</v>
          </cell>
          <cell r="F26921">
            <v>16859</v>
          </cell>
        </row>
        <row r="26922">
          <cell r="A26922">
            <v>2021</v>
          </cell>
          <cell r="B26922" t="str">
            <v>Yucatán</v>
          </cell>
          <cell r="F26922">
            <v>15279</v>
          </cell>
        </row>
        <row r="26923">
          <cell r="A26923">
            <v>2021</v>
          </cell>
          <cell r="B26923" t="str">
            <v>Yucatán</v>
          </cell>
          <cell r="F26923">
            <v>16573</v>
          </cell>
        </row>
        <row r="26924">
          <cell r="A26924">
            <v>2021</v>
          </cell>
          <cell r="B26924" t="str">
            <v>Yucatán</v>
          </cell>
          <cell r="F26924">
            <v>14921</v>
          </cell>
        </row>
        <row r="26925">
          <cell r="A26925">
            <v>2021</v>
          </cell>
          <cell r="B26925" t="str">
            <v>Yucatán</v>
          </cell>
          <cell r="F26925">
            <v>16304</v>
          </cell>
        </row>
        <row r="26926">
          <cell r="A26926">
            <v>2021</v>
          </cell>
          <cell r="B26926" t="str">
            <v>Yucatán</v>
          </cell>
          <cell r="F26926">
            <v>14625</v>
          </cell>
        </row>
        <row r="26927">
          <cell r="A26927">
            <v>2021</v>
          </cell>
          <cell r="B26927" t="str">
            <v>Yucatán</v>
          </cell>
          <cell r="F26927">
            <v>16062</v>
          </cell>
        </row>
        <row r="26928">
          <cell r="A26928">
            <v>2021</v>
          </cell>
          <cell r="B26928" t="str">
            <v>Yucatán</v>
          </cell>
          <cell r="F26928">
            <v>14388</v>
          </cell>
        </row>
        <row r="26929">
          <cell r="A26929">
            <v>2021</v>
          </cell>
          <cell r="B26929" t="str">
            <v>Yucatán</v>
          </cell>
          <cell r="F26929">
            <v>15846</v>
          </cell>
        </row>
        <row r="26930">
          <cell r="A26930">
            <v>2021</v>
          </cell>
          <cell r="B26930" t="str">
            <v>Yucatán</v>
          </cell>
          <cell r="F26930">
            <v>14201</v>
          </cell>
        </row>
        <row r="26931">
          <cell r="A26931">
            <v>2021</v>
          </cell>
          <cell r="B26931" t="str">
            <v>Yucatán</v>
          </cell>
          <cell r="F26931">
            <v>15651</v>
          </cell>
        </row>
        <row r="26932">
          <cell r="A26932">
            <v>2021</v>
          </cell>
          <cell r="B26932" t="str">
            <v>Yucatán</v>
          </cell>
          <cell r="F26932">
            <v>14053</v>
          </cell>
        </row>
        <row r="26933">
          <cell r="A26933">
            <v>2021</v>
          </cell>
          <cell r="B26933" t="str">
            <v>Yucatán</v>
          </cell>
          <cell r="F26933">
            <v>15475</v>
          </cell>
        </row>
        <row r="26934">
          <cell r="A26934">
            <v>2021</v>
          </cell>
          <cell r="B26934" t="str">
            <v>Yucatán</v>
          </cell>
          <cell r="F26934">
            <v>13891</v>
          </cell>
        </row>
        <row r="26935">
          <cell r="A26935">
            <v>2021</v>
          </cell>
          <cell r="B26935" t="str">
            <v>Yucatán</v>
          </cell>
          <cell r="F26935">
            <v>15272</v>
          </cell>
        </row>
        <row r="26936">
          <cell r="A26936">
            <v>2021</v>
          </cell>
          <cell r="B26936" t="str">
            <v>Yucatán</v>
          </cell>
          <cell r="F26936">
            <v>13674</v>
          </cell>
        </row>
        <row r="26937">
          <cell r="A26937">
            <v>2021</v>
          </cell>
          <cell r="B26937" t="str">
            <v>Yucatán</v>
          </cell>
          <cell r="F26937">
            <v>15005</v>
          </cell>
        </row>
        <row r="26938">
          <cell r="A26938">
            <v>2021</v>
          </cell>
          <cell r="B26938" t="str">
            <v>Yucatán</v>
          </cell>
          <cell r="F26938">
            <v>13404</v>
          </cell>
        </row>
        <row r="26939">
          <cell r="A26939">
            <v>2021</v>
          </cell>
          <cell r="B26939" t="str">
            <v>Yucatán</v>
          </cell>
          <cell r="F26939">
            <v>14689</v>
          </cell>
        </row>
        <row r="26940">
          <cell r="A26940">
            <v>2021</v>
          </cell>
          <cell r="B26940" t="str">
            <v>Yucatán</v>
          </cell>
          <cell r="F26940">
            <v>13078</v>
          </cell>
        </row>
        <row r="26941">
          <cell r="A26941">
            <v>2021</v>
          </cell>
          <cell r="B26941" t="str">
            <v>Yucatán</v>
          </cell>
          <cell r="F26941">
            <v>14324</v>
          </cell>
        </row>
        <row r="26942">
          <cell r="A26942">
            <v>2021</v>
          </cell>
          <cell r="B26942" t="str">
            <v>Yucatán</v>
          </cell>
          <cell r="F26942">
            <v>12714</v>
          </cell>
        </row>
        <row r="26943">
          <cell r="A26943">
            <v>2021</v>
          </cell>
          <cell r="B26943" t="str">
            <v>Yucatán</v>
          </cell>
          <cell r="F26943">
            <v>13926</v>
          </cell>
        </row>
        <row r="26944">
          <cell r="A26944">
            <v>2021</v>
          </cell>
          <cell r="B26944" t="str">
            <v>Yucatán</v>
          </cell>
          <cell r="F26944">
            <v>12332</v>
          </cell>
        </row>
        <row r="26945">
          <cell r="A26945">
            <v>2021</v>
          </cell>
          <cell r="B26945" t="str">
            <v>Yucatán</v>
          </cell>
          <cell r="F26945">
            <v>13507</v>
          </cell>
        </row>
        <row r="26946">
          <cell r="A26946">
            <v>2021</v>
          </cell>
          <cell r="B26946" t="str">
            <v>Yucatán</v>
          </cell>
          <cell r="F26946">
            <v>11939</v>
          </cell>
        </row>
        <row r="26947">
          <cell r="A26947">
            <v>2021</v>
          </cell>
          <cell r="B26947" t="str">
            <v>Yucatán</v>
          </cell>
          <cell r="F26947">
            <v>13076</v>
          </cell>
        </row>
        <row r="26948">
          <cell r="A26948">
            <v>2021</v>
          </cell>
          <cell r="B26948" t="str">
            <v>Yucatán</v>
          </cell>
          <cell r="F26948">
            <v>11540</v>
          </cell>
        </row>
        <row r="26949">
          <cell r="A26949">
            <v>2021</v>
          </cell>
          <cell r="B26949" t="str">
            <v>Yucatán</v>
          </cell>
          <cell r="F26949">
            <v>12644</v>
          </cell>
        </row>
        <row r="26950">
          <cell r="A26950">
            <v>2021</v>
          </cell>
          <cell r="B26950" t="str">
            <v>Yucatán</v>
          </cell>
          <cell r="F26950">
            <v>11148</v>
          </cell>
        </row>
        <row r="26951">
          <cell r="A26951">
            <v>2021</v>
          </cell>
          <cell r="B26951" t="str">
            <v>Yucatán</v>
          </cell>
          <cell r="F26951">
            <v>12226</v>
          </cell>
        </row>
        <row r="26952">
          <cell r="A26952">
            <v>2021</v>
          </cell>
          <cell r="B26952" t="str">
            <v>Yucatán</v>
          </cell>
          <cell r="F26952">
            <v>10764</v>
          </cell>
        </row>
        <row r="26953">
          <cell r="A26953">
            <v>2021</v>
          </cell>
          <cell r="B26953" t="str">
            <v>Yucatán</v>
          </cell>
          <cell r="F26953">
            <v>11826</v>
          </cell>
        </row>
        <row r="26954">
          <cell r="A26954">
            <v>2021</v>
          </cell>
          <cell r="B26954" t="str">
            <v>Yucatán</v>
          </cell>
          <cell r="F26954">
            <v>10384</v>
          </cell>
        </row>
        <row r="26955">
          <cell r="A26955">
            <v>2021</v>
          </cell>
          <cell r="B26955" t="str">
            <v>Yucatán</v>
          </cell>
          <cell r="F26955">
            <v>11434</v>
          </cell>
        </row>
        <row r="26956">
          <cell r="A26956">
            <v>2021</v>
          </cell>
          <cell r="B26956" t="str">
            <v>Yucatán</v>
          </cell>
          <cell r="F26956">
            <v>10013</v>
          </cell>
        </row>
        <row r="26957">
          <cell r="A26957">
            <v>2021</v>
          </cell>
          <cell r="B26957" t="str">
            <v>Yucatán</v>
          </cell>
          <cell r="F26957">
            <v>11053</v>
          </cell>
        </row>
        <row r="26958">
          <cell r="A26958">
            <v>2021</v>
          </cell>
          <cell r="B26958" t="str">
            <v>Yucatán</v>
          </cell>
          <cell r="F26958">
            <v>9650</v>
          </cell>
        </row>
        <row r="26959">
          <cell r="A26959">
            <v>2021</v>
          </cell>
          <cell r="B26959" t="str">
            <v>Yucatán</v>
          </cell>
          <cell r="F26959">
            <v>10680</v>
          </cell>
        </row>
        <row r="26960">
          <cell r="A26960">
            <v>2021</v>
          </cell>
          <cell r="B26960" t="str">
            <v>Yucatán</v>
          </cell>
          <cell r="F26960">
            <v>9289</v>
          </cell>
        </row>
        <row r="26961">
          <cell r="A26961">
            <v>2021</v>
          </cell>
          <cell r="B26961" t="str">
            <v>Yucatán</v>
          </cell>
          <cell r="F26961">
            <v>10309</v>
          </cell>
        </row>
        <row r="26962">
          <cell r="A26962">
            <v>2021</v>
          </cell>
          <cell r="B26962" t="str">
            <v>Yucatán</v>
          </cell>
          <cell r="F26962">
            <v>8924</v>
          </cell>
        </row>
        <row r="26963">
          <cell r="A26963">
            <v>2021</v>
          </cell>
          <cell r="B26963" t="str">
            <v>Yucatán</v>
          </cell>
          <cell r="F26963">
            <v>9925</v>
          </cell>
        </row>
        <row r="26964">
          <cell r="A26964">
            <v>2021</v>
          </cell>
          <cell r="B26964" t="str">
            <v>Yucatán</v>
          </cell>
          <cell r="F26964">
            <v>8549</v>
          </cell>
        </row>
        <row r="26965">
          <cell r="A26965">
            <v>2021</v>
          </cell>
          <cell r="B26965" t="str">
            <v>Yucatán</v>
          </cell>
          <cell r="F26965">
            <v>9527</v>
          </cell>
        </row>
        <row r="26966">
          <cell r="A26966">
            <v>2021</v>
          </cell>
          <cell r="B26966" t="str">
            <v>Yucatán</v>
          </cell>
          <cell r="F26966">
            <v>8166</v>
          </cell>
        </row>
        <row r="26967">
          <cell r="A26967">
            <v>2021</v>
          </cell>
          <cell r="B26967" t="str">
            <v>Yucatán</v>
          </cell>
          <cell r="F26967">
            <v>9115</v>
          </cell>
        </row>
        <row r="26968">
          <cell r="A26968">
            <v>2021</v>
          </cell>
          <cell r="B26968" t="str">
            <v>Yucatán</v>
          </cell>
          <cell r="F26968">
            <v>7776</v>
          </cell>
        </row>
        <row r="26969">
          <cell r="A26969">
            <v>2021</v>
          </cell>
          <cell r="B26969" t="str">
            <v>Yucatán</v>
          </cell>
          <cell r="F26969">
            <v>8695</v>
          </cell>
        </row>
        <row r="26970">
          <cell r="A26970">
            <v>2021</v>
          </cell>
          <cell r="B26970" t="str">
            <v>Yucatán</v>
          </cell>
          <cell r="F26970">
            <v>7380</v>
          </cell>
        </row>
        <row r="26971">
          <cell r="A26971">
            <v>2021</v>
          </cell>
          <cell r="B26971" t="str">
            <v>Yucatán</v>
          </cell>
          <cell r="F26971">
            <v>8267</v>
          </cell>
        </row>
        <row r="26972">
          <cell r="A26972">
            <v>2021</v>
          </cell>
          <cell r="B26972" t="str">
            <v>Yucatán</v>
          </cell>
          <cell r="F26972">
            <v>6981</v>
          </cell>
        </row>
        <row r="26973">
          <cell r="A26973">
            <v>2021</v>
          </cell>
          <cell r="B26973" t="str">
            <v>Yucatán</v>
          </cell>
          <cell r="F26973">
            <v>7846</v>
          </cell>
        </row>
        <row r="26974">
          <cell r="A26974">
            <v>2021</v>
          </cell>
          <cell r="B26974" t="str">
            <v>Yucatán</v>
          </cell>
          <cell r="F26974">
            <v>6592</v>
          </cell>
        </row>
        <row r="26975">
          <cell r="A26975">
            <v>2021</v>
          </cell>
          <cell r="B26975" t="str">
            <v>Yucatán</v>
          </cell>
          <cell r="F26975">
            <v>7439</v>
          </cell>
        </row>
        <row r="26976">
          <cell r="A26976">
            <v>2021</v>
          </cell>
          <cell r="B26976" t="str">
            <v>Yucatán</v>
          </cell>
          <cell r="F26976">
            <v>6206</v>
          </cell>
        </row>
        <row r="26977">
          <cell r="A26977">
            <v>2021</v>
          </cell>
          <cell r="B26977" t="str">
            <v>Yucatán</v>
          </cell>
          <cell r="F26977">
            <v>7038</v>
          </cell>
        </row>
        <row r="26978">
          <cell r="A26978">
            <v>2021</v>
          </cell>
          <cell r="B26978" t="str">
            <v>Yucatán</v>
          </cell>
          <cell r="F26978">
            <v>5832</v>
          </cell>
        </row>
        <row r="26979">
          <cell r="A26979">
            <v>2021</v>
          </cell>
          <cell r="B26979" t="str">
            <v>Yucatán</v>
          </cell>
          <cell r="F26979">
            <v>6640</v>
          </cell>
        </row>
        <row r="26980">
          <cell r="A26980">
            <v>2021</v>
          </cell>
          <cell r="B26980" t="str">
            <v>Yucatán</v>
          </cell>
          <cell r="F26980">
            <v>5465</v>
          </cell>
        </row>
        <row r="26981">
          <cell r="A26981">
            <v>2021</v>
          </cell>
          <cell r="B26981" t="str">
            <v>Yucatán</v>
          </cell>
          <cell r="F26981">
            <v>6248</v>
          </cell>
        </row>
        <row r="26982">
          <cell r="A26982">
            <v>2021</v>
          </cell>
          <cell r="B26982" t="str">
            <v>Yucatán</v>
          </cell>
          <cell r="F26982">
            <v>5098</v>
          </cell>
        </row>
        <row r="26983">
          <cell r="A26983">
            <v>2021</v>
          </cell>
          <cell r="B26983" t="str">
            <v>Yucatán</v>
          </cell>
          <cell r="F26983">
            <v>5863</v>
          </cell>
        </row>
        <row r="26984">
          <cell r="A26984">
            <v>2021</v>
          </cell>
          <cell r="B26984" t="str">
            <v>Yucatán</v>
          </cell>
          <cell r="F26984">
            <v>4773</v>
          </cell>
        </row>
        <row r="26985">
          <cell r="A26985">
            <v>2021</v>
          </cell>
          <cell r="B26985" t="str">
            <v>Yucatán</v>
          </cell>
          <cell r="F26985">
            <v>5525</v>
          </cell>
        </row>
        <row r="26986">
          <cell r="A26986">
            <v>2021</v>
          </cell>
          <cell r="B26986" t="str">
            <v>Yucatán</v>
          </cell>
          <cell r="F26986">
            <v>4479</v>
          </cell>
        </row>
        <row r="26987">
          <cell r="A26987">
            <v>2021</v>
          </cell>
          <cell r="B26987" t="str">
            <v>Yucatán</v>
          </cell>
          <cell r="F26987">
            <v>5210</v>
          </cell>
        </row>
        <row r="26988">
          <cell r="A26988">
            <v>2021</v>
          </cell>
          <cell r="B26988" t="str">
            <v>Yucatán</v>
          </cell>
          <cell r="F26988">
            <v>4173</v>
          </cell>
        </row>
        <row r="26989">
          <cell r="A26989">
            <v>2021</v>
          </cell>
          <cell r="B26989" t="str">
            <v>Yucatán</v>
          </cell>
          <cell r="F26989">
            <v>4878</v>
          </cell>
        </row>
        <row r="26990">
          <cell r="A26990">
            <v>2021</v>
          </cell>
          <cell r="B26990" t="str">
            <v>Yucatán</v>
          </cell>
          <cell r="F26990">
            <v>3878</v>
          </cell>
        </row>
        <row r="26991">
          <cell r="A26991">
            <v>2021</v>
          </cell>
          <cell r="B26991" t="str">
            <v>Yucatán</v>
          </cell>
          <cell r="F26991">
            <v>4556</v>
          </cell>
        </row>
        <row r="26992">
          <cell r="A26992">
            <v>2021</v>
          </cell>
          <cell r="B26992" t="str">
            <v>Yucatán</v>
          </cell>
          <cell r="F26992">
            <v>3594</v>
          </cell>
        </row>
        <row r="26993">
          <cell r="A26993">
            <v>2021</v>
          </cell>
          <cell r="B26993" t="str">
            <v>Yucatán</v>
          </cell>
          <cell r="F26993">
            <v>4243</v>
          </cell>
        </row>
        <row r="26994">
          <cell r="A26994">
            <v>2021</v>
          </cell>
          <cell r="B26994" t="str">
            <v>Yucatán</v>
          </cell>
          <cell r="F26994">
            <v>3319</v>
          </cell>
        </row>
        <row r="26995">
          <cell r="A26995">
            <v>2021</v>
          </cell>
          <cell r="B26995" t="str">
            <v>Yucatán</v>
          </cell>
          <cell r="F26995">
            <v>3937</v>
          </cell>
        </row>
        <row r="26996">
          <cell r="A26996">
            <v>2021</v>
          </cell>
          <cell r="B26996" t="str">
            <v>Yucatán</v>
          </cell>
          <cell r="F26996">
            <v>3051</v>
          </cell>
        </row>
        <row r="26997">
          <cell r="A26997">
            <v>2021</v>
          </cell>
          <cell r="B26997" t="str">
            <v>Yucatán</v>
          </cell>
          <cell r="F26997">
            <v>3639</v>
          </cell>
        </row>
        <row r="26998">
          <cell r="A26998">
            <v>2021</v>
          </cell>
          <cell r="B26998" t="str">
            <v>Yucatán</v>
          </cell>
          <cell r="F26998">
            <v>2794</v>
          </cell>
        </row>
        <row r="26999">
          <cell r="A26999">
            <v>2021</v>
          </cell>
          <cell r="B26999" t="str">
            <v>Yucatán</v>
          </cell>
          <cell r="F26999">
            <v>3351</v>
          </cell>
        </row>
        <row r="27000">
          <cell r="A27000">
            <v>2021</v>
          </cell>
          <cell r="B27000" t="str">
            <v>Yucatán</v>
          </cell>
          <cell r="F27000">
            <v>2555</v>
          </cell>
        </row>
        <row r="27001">
          <cell r="A27001">
            <v>2021</v>
          </cell>
          <cell r="B27001" t="str">
            <v>Yucatán</v>
          </cell>
          <cell r="F27001">
            <v>3079</v>
          </cell>
        </row>
        <row r="27002">
          <cell r="A27002">
            <v>2021</v>
          </cell>
          <cell r="B27002" t="str">
            <v>Yucatán</v>
          </cell>
          <cell r="F27002">
            <v>2330</v>
          </cell>
        </row>
        <row r="27003">
          <cell r="A27003">
            <v>2021</v>
          </cell>
          <cell r="B27003" t="str">
            <v>Yucatán</v>
          </cell>
          <cell r="F27003">
            <v>2818</v>
          </cell>
        </row>
        <row r="27004">
          <cell r="A27004">
            <v>2021</v>
          </cell>
          <cell r="B27004" t="str">
            <v>Yucatán</v>
          </cell>
          <cell r="F27004">
            <v>2110</v>
          </cell>
        </row>
        <row r="27005">
          <cell r="A27005">
            <v>2021</v>
          </cell>
          <cell r="B27005" t="str">
            <v>Yucatán</v>
          </cell>
          <cell r="F27005">
            <v>2563</v>
          </cell>
        </row>
        <row r="27006">
          <cell r="A27006">
            <v>2021</v>
          </cell>
          <cell r="B27006" t="str">
            <v>Yucatán</v>
          </cell>
          <cell r="F27006">
            <v>1898</v>
          </cell>
        </row>
        <row r="27007">
          <cell r="A27007">
            <v>2021</v>
          </cell>
          <cell r="B27007" t="str">
            <v>Yucatán</v>
          </cell>
          <cell r="F27007">
            <v>2317</v>
          </cell>
        </row>
        <row r="27008">
          <cell r="A27008">
            <v>2021</v>
          </cell>
          <cell r="B27008" t="str">
            <v>Yucatán</v>
          </cell>
          <cell r="F27008">
            <v>1701</v>
          </cell>
        </row>
        <row r="27009">
          <cell r="A27009">
            <v>2021</v>
          </cell>
          <cell r="B27009" t="str">
            <v>Yucatán</v>
          </cell>
          <cell r="F27009">
            <v>2085</v>
          </cell>
        </row>
        <row r="27010">
          <cell r="A27010">
            <v>2021</v>
          </cell>
          <cell r="B27010" t="str">
            <v>Yucatán</v>
          </cell>
          <cell r="F27010">
            <v>1517</v>
          </cell>
        </row>
        <row r="27011">
          <cell r="A27011">
            <v>2021</v>
          </cell>
          <cell r="B27011" t="str">
            <v>Yucatán</v>
          </cell>
          <cell r="F27011">
            <v>1866</v>
          </cell>
        </row>
        <row r="27012">
          <cell r="A27012">
            <v>2021</v>
          </cell>
          <cell r="B27012" t="str">
            <v>Yucatán</v>
          </cell>
          <cell r="F27012">
            <v>1346</v>
          </cell>
        </row>
        <row r="27013">
          <cell r="A27013">
            <v>2021</v>
          </cell>
          <cell r="B27013" t="str">
            <v>Yucatán</v>
          </cell>
          <cell r="F27013">
            <v>1662</v>
          </cell>
        </row>
        <row r="27014">
          <cell r="A27014">
            <v>2021</v>
          </cell>
          <cell r="B27014" t="str">
            <v>Yucatán</v>
          </cell>
          <cell r="F27014">
            <v>1188</v>
          </cell>
        </row>
        <row r="27015">
          <cell r="A27015">
            <v>2021</v>
          </cell>
          <cell r="B27015" t="str">
            <v>Yucatán</v>
          </cell>
          <cell r="F27015">
            <v>1471</v>
          </cell>
        </row>
        <row r="27016">
          <cell r="A27016">
            <v>2021</v>
          </cell>
          <cell r="B27016" t="str">
            <v>Yucatán</v>
          </cell>
          <cell r="F27016">
            <v>1041</v>
          </cell>
        </row>
        <row r="27017">
          <cell r="A27017">
            <v>2021</v>
          </cell>
          <cell r="B27017" t="str">
            <v>Yucatán</v>
          </cell>
          <cell r="F27017">
            <v>1293</v>
          </cell>
        </row>
        <row r="27018">
          <cell r="A27018">
            <v>2021</v>
          </cell>
          <cell r="B27018" t="str">
            <v>Yucatán</v>
          </cell>
          <cell r="F27018">
            <v>904</v>
          </cell>
        </row>
        <row r="27019">
          <cell r="A27019">
            <v>2021</v>
          </cell>
          <cell r="B27019" t="str">
            <v>Yucatán</v>
          </cell>
          <cell r="F27019">
            <v>1125</v>
          </cell>
        </row>
        <row r="27020">
          <cell r="A27020">
            <v>2021</v>
          </cell>
          <cell r="B27020" t="str">
            <v>Yucatán</v>
          </cell>
          <cell r="F27020">
            <v>777</v>
          </cell>
        </row>
        <row r="27021">
          <cell r="A27021">
            <v>2021</v>
          </cell>
          <cell r="B27021" t="str">
            <v>Yucatán</v>
          </cell>
          <cell r="F27021">
            <v>969</v>
          </cell>
        </row>
        <row r="27022">
          <cell r="A27022">
            <v>2021</v>
          </cell>
          <cell r="B27022" t="str">
            <v>Yucatán</v>
          </cell>
          <cell r="F27022">
            <v>656</v>
          </cell>
        </row>
        <row r="27023">
          <cell r="A27023">
            <v>2021</v>
          </cell>
          <cell r="B27023" t="str">
            <v>Yucatán</v>
          </cell>
          <cell r="F27023">
            <v>823</v>
          </cell>
        </row>
        <row r="27024">
          <cell r="A27024">
            <v>2021</v>
          </cell>
          <cell r="B27024" t="str">
            <v>Yucatán</v>
          </cell>
          <cell r="F27024">
            <v>544</v>
          </cell>
        </row>
        <row r="27025">
          <cell r="A27025">
            <v>2021</v>
          </cell>
          <cell r="B27025" t="str">
            <v>Yucatán</v>
          </cell>
          <cell r="F27025">
            <v>686</v>
          </cell>
        </row>
        <row r="27026">
          <cell r="A27026">
            <v>2021</v>
          </cell>
          <cell r="B27026" t="str">
            <v>Yucatán</v>
          </cell>
          <cell r="F27026">
            <v>442</v>
          </cell>
        </row>
        <row r="27027">
          <cell r="A27027">
            <v>2021</v>
          </cell>
          <cell r="B27027" t="str">
            <v>Yucatán</v>
          </cell>
          <cell r="F27027">
            <v>562</v>
          </cell>
        </row>
        <row r="27028">
          <cell r="A27028">
            <v>2021</v>
          </cell>
          <cell r="B27028" t="str">
            <v>Yucatán</v>
          </cell>
          <cell r="F27028">
            <v>354</v>
          </cell>
        </row>
        <row r="27029">
          <cell r="A27029">
            <v>2021</v>
          </cell>
          <cell r="B27029" t="str">
            <v>Yucatán</v>
          </cell>
          <cell r="F27029">
            <v>453</v>
          </cell>
        </row>
        <row r="27030">
          <cell r="A27030">
            <v>2021</v>
          </cell>
          <cell r="B27030" t="str">
            <v>Yucatán</v>
          </cell>
          <cell r="F27030">
            <v>278</v>
          </cell>
        </row>
        <row r="27031">
          <cell r="A27031">
            <v>2021</v>
          </cell>
          <cell r="B27031" t="str">
            <v>Yucatán</v>
          </cell>
          <cell r="F27031">
            <v>358</v>
          </cell>
        </row>
        <row r="27032">
          <cell r="A27032">
            <v>2021</v>
          </cell>
          <cell r="B27032" t="str">
            <v>Yucatán</v>
          </cell>
          <cell r="F27032">
            <v>213</v>
          </cell>
        </row>
        <row r="27033">
          <cell r="A27033">
            <v>2021</v>
          </cell>
          <cell r="B27033" t="str">
            <v>Yucatán</v>
          </cell>
          <cell r="F27033">
            <v>277</v>
          </cell>
        </row>
        <row r="27034">
          <cell r="A27034">
            <v>2021</v>
          </cell>
          <cell r="B27034" t="str">
            <v>Yucatán</v>
          </cell>
          <cell r="F27034">
            <v>162</v>
          </cell>
        </row>
        <row r="27035">
          <cell r="A27035">
            <v>2021</v>
          </cell>
          <cell r="B27035" t="str">
            <v>Yucatán</v>
          </cell>
          <cell r="F27035">
            <v>211</v>
          </cell>
        </row>
        <row r="27036">
          <cell r="A27036">
            <v>2021</v>
          </cell>
          <cell r="B27036" t="str">
            <v>Yucatán</v>
          </cell>
          <cell r="F27036">
            <v>120</v>
          </cell>
        </row>
        <row r="27037">
          <cell r="A27037">
            <v>2021</v>
          </cell>
          <cell r="B27037" t="str">
            <v>Yucatán</v>
          </cell>
          <cell r="F27037">
            <v>158</v>
          </cell>
        </row>
        <row r="27038">
          <cell r="A27038">
            <v>2021</v>
          </cell>
          <cell r="B27038" t="str">
            <v>Yucatán</v>
          </cell>
          <cell r="F27038">
            <v>87</v>
          </cell>
        </row>
        <row r="27039">
          <cell r="A27039">
            <v>2021</v>
          </cell>
          <cell r="B27039" t="str">
            <v>Yucatán</v>
          </cell>
          <cell r="F27039">
            <v>114</v>
          </cell>
        </row>
        <row r="27040">
          <cell r="A27040">
            <v>2021</v>
          </cell>
          <cell r="B27040" t="str">
            <v>Yucatán</v>
          </cell>
          <cell r="F27040">
            <v>60</v>
          </cell>
        </row>
        <row r="27041">
          <cell r="A27041">
            <v>2021</v>
          </cell>
          <cell r="B27041" t="str">
            <v>Yucatán</v>
          </cell>
          <cell r="F27041">
            <v>80</v>
          </cell>
        </row>
        <row r="27042">
          <cell r="A27042">
            <v>2021</v>
          </cell>
          <cell r="B27042" t="str">
            <v>Yucatán</v>
          </cell>
          <cell r="F27042">
            <v>41</v>
          </cell>
        </row>
        <row r="27043">
          <cell r="A27043">
            <v>2021</v>
          </cell>
          <cell r="B27043" t="str">
            <v>Yucatán</v>
          </cell>
          <cell r="F27043">
            <v>54</v>
          </cell>
        </row>
        <row r="27044">
          <cell r="A27044">
            <v>2021</v>
          </cell>
          <cell r="B27044" t="str">
            <v>Yucatán</v>
          </cell>
          <cell r="F27044">
            <v>27</v>
          </cell>
        </row>
        <row r="27045">
          <cell r="A27045">
            <v>2021</v>
          </cell>
          <cell r="B27045" t="str">
            <v>Yucatán</v>
          </cell>
          <cell r="F27045">
            <v>35</v>
          </cell>
        </row>
        <row r="27046">
          <cell r="A27046">
            <v>2021</v>
          </cell>
          <cell r="B27046" t="str">
            <v>Yucatán</v>
          </cell>
          <cell r="F27046">
            <v>17</v>
          </cell>
        </row>
        <row r="27047">
          <cell r="A27047">
            <v>2021</v>
          </cell>
          <cell r="B27047" t="str">
            <v>Yucatán</v>
          </cell>
          <cell r="F27047">
            <v>22</v>
          </cell>
        </row>
        <row r="27048">
          <cell r="A27048">
            <v>2021</v>
          </cell>
          <cell r="B27048" t="str">
            <v>Yucatán</v>
          </cell>
          <cell r="F27048">
            <v>10</v>
          </cell>
        </row>
        <row r="27049">
          <cell r="A27049">
            <v>2021</v>
          </cell>
          <cell r="B27049" t="str">
            <v>Yucatán</v>
          </cell>
          <cell r="F27049">
            <v>14</v>
          </cell>
        </row>
        <row r="27050">
          <cell r="A27050">
            <v>2021</v>
          </cell>
          <cell r="B27050" t="str">
            <v>Yucatán</v>
          </cell>
          <cell r="F27050">
            <v>6</v>
          </cell>
        </row>
        <row r="27051">
          <cell r="A27051">
            <v>2021</v>
          </cell>
          <cell r="B27051" t="str">
            <v>Yucatán</v>
          </cell>
          <cell r="F27051">
            <v>8</v>
          </cell>
        </row>
        <row r="27052">
          <cell r="A27052">
            <v>2021</v>
          </cell>
          <cell r="B27052" t="str">
            <v>Yucatán</v>
          </cell>
          <cell r="F27052">
            <v>3</v>
          </cell>
        </row>
        <row r="27053">
          <cell r="A27053">
            <v>2021</v>
          </cell>
          <cell r="B27053" t="str">
            <v>Yucatán</v>
          </cell>
          <cell r="F27053">
            <v>5</v>
          </cell>
        </row>
        <row r="27054">
          <cell r="A27054">
            <v>2021</v>
          </cell>
          <cell r="B27054" t="str">
            <v>Yucatán</v>
          </cell>
          <cell r="F27054">
            <v>2</v>
          </cell>
        </row>
        <row r="27055">
          <cell r="A27055">
            <v>2021</v>
          </cell>
          <cell r="B27055" t="str">
            <v>Yucatán</v>
          </cell>
          <cell r="F27055">
            <v>2</v>
          </cell>
        </row>
        <row r="27056">
          <cell r="A27056">
            <v>2021</v>
          </cell>
          <cell r="B27056" t="str">
            <v>Yucatán</v>
          </cell>
          <cell r="F27056">
            <v>1</v>
          </cell>
        </row>
        <row r="27057">
          <cell r="A27057">
            <v>2021</v>
          </cell>
          <cell r="B27057" t="str">
            <v>Yucatán</v>
          </cell>
          <cell r="F27057">
            <v>1</v>
          </cell>
        </row>
        <row r="27058">
          <cell r="A27058">
            <v>2021</v>
          </cell>
          <cell r="B27058" t="str">
            <v>Yucatán</v>
          </cell>
          <cell r="F27058">
            <v>0</v>
          </cell>
        </row>
        <row r="27059">
          <cell r="A27059">
            <v>2021</v>
          </cell>
          <cell r="B27059" t="str">
            <v>Yucatán</v>
          </cell>
          <cell r="F27059">
            <v>0</v>
          </cell>
        </row>
        <row r="27060">
          <cell r="A27060">
            <v>2021</v>
          </cell>
          <cell r="B27060" t="str">
            <v>Yucatán</v>
          </cell>
          <cell r="F27060">
            <v>0</v>
          </cell>
        </row>
        <row r="27061">
          <cell r="A27061">
            <v>2021</v>
          </cell>
          <cell r="B27061" t="str">
            <v>Yucatán</v>
          </cell>
          <cell r="F27061">
            <v>0</v>
          </cell>
        </row>
        <row r="27062">
          <cell r="A27062">
            <v>2022</v>
          </cell>
          <cell r="B27062" t="str">
            <v>Yucatán</v>
          </cell>
          <cell r="F27062">
            <v>17594</v>
          </cell>
        </row>
        <row r="27063">
          <cell r="A27063">
            <v>2022</v>
          </cell>
          <cell r="B27063" t="str">
            <v>Yucatán</v>
          </cell>
          <cell r="F27063">
            <v>16973</v>
          </cell>
        </row>
        <row r="27064">
          <cell r="A27064">
            <v>2022</v>
          </cell>
          <cell r="B27064" t="str">
            <v>Yucatán</v>
          </cell>
          <cell r="F27064">
            <v>17690</v>
          </cell>
        </row>
        <row r="27065">
          <cell r="A27065">
            <v>2022</v>
          </cell>
          <cell r="B27065" t="str">
            <v>Yucatán</v>
          </cell>
          <cell r="F27065">
            <v>17104</v>
          </cell>
        </row>
        <row r="27066">
          <cell r="A27066">
            <v>2022</v>
          </cell>
          <cell r="B27066" t="str">
            <v>Yucatán</v>
          </cell>
          <cell r="F27066">
            <v>17808</v>
          </cell>
        </row>
        <row r="27067">
          <cell r="A27067">
            <v>2022</v>
          </cell>
          <cell r="B27067" t="str">
            <v>Yucatán</v>
          </cell>
          <cell r="F27067">
            <v>17250</v>
          </cell>
        </row>
        <row r="27068">
          <cell r="A27068">
            <v>2022</v>
          </cell>
          <cell r="B27068" t="str">
            <v>Yucatán</v>
          </cell>
          <cell r="F27068">
            <v>17924</v>
          </cell>
        </row>
        <row r="27069">
          <cell r="A27069">
            <v>2022</v>
          </cell>
          <cell r="B27069" t="str">
            <v>Yucatán</v>
          </cell>
          <cell r="F27069">
            <v>17392</v>
          </cell>
        </row>
        <row r="27070">
          <cell r="A27070">
            <v>2022</v>
          </cell>
          <cell r="B27070" t="str">
            <v>Yucatán</v>
          </cell>
          <cell r="F27070">
            <v>18032</v>
          </cell>
        </row>
        <row r="27071">
          <cell r="A27071">
            <v>2022</v>
          </cell>
          <cell r="B27071" t="str">
            <v>Yucatán</v>
          </cell>
          <cell r="F27071">
            <v>17527</v>
          </cell>
        </row>
        <row r="27072">
          <cell r="A27072">
            <v>2022</v>
          </cell>
          <cell r="B27072" t="str">
            <v>Yucatán</v>
          </cell>
          <cell r="F27072">
            <v>18141</v>
          </cell>
        </row>
        <row r="27073">
          <cell r="A27073">
            <v>2022</v>
          </cell>
          <cell r="B27073" t="str">
            <v>Yucatán</v>
          </cell>
          <cell r="F27073">
            <v>17659</v>
          </cell>
        </row>
        <row r="27074">
          <cell r="A27074">
            <v>2022</v>
          </cell>
          <cell r="B27074" t="str">
            <v>Yucatán</v>
          </cell>
          <cell r="F27074">
            <v>18118</v>
          </cell>
        </row>
        <row r="27075">
          <cell r="A27075">
            <v>2022</v>
          </cell>
          <cell r="B27075" t="str">
            <v>Yucatán</v>
          </cell>
          <cell r="F27075">
            <v>17770</v>
          </cell>
        </row>
        <row r="27076">
          <cell r="A27076">
            <v>2022</v>
          </cell>
          <cell r="B27076" t="str">
            <v>Yucatán</v>
          </cell>
          <cell r="F27076">
            <v>18049</v>
          </cell>
        </row>
        <row r="27077">
          <cell r="A27077">
            <v>2022</v>
          </cell>
          <cell r="B27077" t="str">
            <v>Yucatán</v>
          </cell>
          <cell r="F27077">
            <v>17856</v>
          </cell>
        </row>
        <row r="27078">
          <cell r="A27078">
            <v>2022</v>
          </cell>
          <cell r="B27078" t="str">
            <v>Yucatán</v>
          </cell>
          <cell r="F27078">
            <v>18108</v>
          </cell>
        </row>
        <row r="27079">
          <cell r="A27079">
            <v>2022</v>
          </cell>
          <cell r="B27079" t="str">
            <v>Yucatán</v>
          </cell>
          <cell r="F27079">
            <v>17950</v>
          </cell>
        </row>
        <row r="27080">
          <cell r="A27080">
            <v>2022</v>
          </cell>
          <cell r="B27080" t="str">
            <v>Yucatán</v>
          </cell>
          <cell r="F27080">
            <v>18195</v>
          </cell>
        </row>
        <row r="27081">
          <cell r="A27081">
            <v>2022</v>
          </cell>
          <cell r="B27081" t="str">
            <v>Yucatán</v>
          </cell>
          <cell r="F27081">
            <v>18026</v>
          </cell>
        </row>
        <row r="27082">
          <cell r="A27082">
            <v>2022</v>
          </cell>
          <cell r="B27082" t="str">
            <v>Yucatán</v>
          </cell>
          <cell r="F27082">
            <v>18309</v>
          </cell>
        </row>
        <row r="27083">
          <cell r="A27083">
            <v>2022</v>
          </cell>
          <cell r="B27083" t="str">
            <v>Yucatán</v>
          </cell>
          <cell r="F27083">
            <v>18094</v>
          </cell>
        </row>
        <row r="27084">
          <cell r="A27084">
            <v>2022</v>
          </cell>
          <cell r="B27084" t="str">
            <v>Yucatán</v>
          </cell>
          <cell r="F27084">
            <v>18436</v>
          </cell>
        </row>
        <row r="27085">
          <cell r="A27085">
            <v>2022</v>
          </cell>
          <cell r="B27085" t="str">
            <v>Yucatán</v>
          </cell>
          <cell r="F27085">
            <v>18171</v>
          </cell>
        </row>
        <row r="27086">
          <cell r="A27086">
            <v>2022</v>
          </cell>
          <cell r="B27086" t="str">
            <v>Yucatán</v>
          </cell>
          <cell r="F27086">
            <v>18574</v>
          </cell>
        </row>
        <row r="27087">
          <cell r="A27087">
            <v>2022</v>
          </cell>
          <cell r="B27087" t="str">
            <v>Yucatán</v>
          </cell>
          <cell r="F27087">
            <v>18261</v>
          </cell>
        </row>
        <row r="27088">
          <cell r="A27088">
            <v>2022</v>
          </cell>
          <cell r="B27088" t="str">
            <v>Yucatán</v>
          </cell>
          <cell r="F27088">
            <v>18721</v>
          </cell>
        </row>
        <row r="27089">
          <cell r="A27089">
            <v>2022</v>
          </cell>
          <cell r="B27089" t="str">
            <v>Yucatán</v>
          </cell>
          <cell r="F27089">
            <v>18366</v>
          </cell>
        </row>
        <row r="27090">
          <cell r="A27090">
            <v>2022</v>
          </cell>
          <cell r="B27090" t="str">
            <v>Yucatán</v>
          </cell>
          <cell r="F27090">
            <v>18865</v>
          </cell>
        </row>
        <row r="27091">
          <cell r="A27091">
            <v>2022</v>
          </cell>
          <cell r="B27091" t="str">
            <v>Yucatán</v>
          </cell>
          <cell r="F27091">
            <v>18474</v>
          </cell>
        </row>
        <row r="27092">
          <cell r="A27092">
            <v>2022</v>
          </cell>
          <cell r="B27092" t="str">
            <v>Yucatán</v>
          </cell>
          <cell r="F27092">
            <v>19026</v>
          </cell>
        </row>
        <row r="27093">
          <cell r="A27093">
            <v>2022</v>
          </cell>
          <cell r="B27093" t="str">
            <v>Yucatán</v>
          </cell>
          <cell r="F27093">
            <v>18583</v>
          </cell>
        </row>
        <row r="27094">
          <cell r="A27094">
            <v>2022</v>
          </cell>
          <cell r="B27094" t="str">
            <v>Yucatán</v>
          </cell>
          <cell r="F27094">
            <v>19214</v>
          </cell>
        </row>
        <row r="27095">
          <cell r="A27095">
            <v>2022</v>
          </cell>
          <cell r="B27095" t="str">
            <v>Yucatán</v>
          </cell>
          <cell r="F27095">
            <v>18714</v>
          </cell>
        </row>
        <row r="27096">
          <cell r="A27096">
            <v>2022</v>
          </cell>
          <cell r="B27096" t="str">
            <v>Yucatán</v>
          </cell>
          <cell r="F27096">
            <v>19391</v>
          </cell>
        </row>
        <row r="27097">
          <cell r="A27097">
            <v>2022</v>
          </cell>
          <cell r="B27097" t="str">
            <v>Yucatán</v>
          </cell>
          <cell r="F27097">
            <v>18854</v>
          </cell>
        </row>
        <row r="27098">
          <cell r="A27098">
            <v>2022</v>
          </cell>
          <cell r="B27098" t="str">
            <v>Yucatán</v>
          </cell>
          <cell r="F27098">
            <v>19512</v>
          </cell>
        </row>
        <row r="27099">
          <cell r="A27099">
            <v>2022</v>
          </cell>
          <cell r="B27099" t="str">
            <v>Yucatán</v>
          </cell>
          <cell r="F27099">
            <v>18956</v>
          </cell>
        </row>
        <row r="27100">
          <cell r="A27100">
            <v>2022</v>
          </cell>
          <cell r="B27100" t="str">
            <v>Yucatán</v>
          </cell>
          <cell r="F27100">
            <v>19573</v>
          </cell>
        </row>
        <row r="27101">
          <cell r="A27101">
            <v>2022</v>
          </cell>
          <cell r="B27101" t="str">
            <v>Yucatán</v>
          </cell>
          <cell r="F27101">
            <v>19024</v>
          </cell>
        </row>
        <row r="27102">
          <cell r="A27102">
            <v>2022</v>
          </cell>
          <cell r="B27102" t="str">
            <v>Yucatán</v>
          </cell>
          <cell r="F27102">
            <v>19610</v>
          </cell>
        </row>
        <row r="27103">
          <cell r="A27103">
            <v>2022</v>
          </cell>
          <cell r="B27103" t="str">
            <v>Yucatán</v>
          </cell>
          <cell r="F27103">
            <v>19088</v>
          </cell>
        </row>
        <row r="27104">
          <cell r="A27104">
            <v>2022</v>
          </cell>
          <cell r="B27104" t="str">
            <v>Yucatán</v>
          </cell>
          <cell r="F27104">
            <v>19632</v>
          </cell>
        </row>
        <row r="27105">
          <cell r="A27105">
            <v>2022</v>
          </cell>
          <cell r="B27105" t="str">
            <v>Yucatán</v>
          </cell>
          <cell r="F27105">
            <v>19142</v>
          </cell>
        </row>
        <row r="27106">
          <cell r="A27106">
            <v>2022</v>
          </cell>
          <cell r="B27106" t="str">
            <v>Yucatán</v>
          </cell>
          <cell r="F27106">
            <v>19651</v>
          </cell>
        </row>
        <row r="27107">
          <cell r="A27107">
            <v>2022</v>
          </cell>
          <cell r="B27107" t="str">
            <v>Yucatán</v>
          </cell>
          <cell r="F27107">
            <v>19179</v>
          </cell>
        </row>
        <row r="27108">
          <cell r="A27108">
            <v>2022</v>
          </cell>
          <cell r="B27108" t="str">
            <v>Yucatán</v>
          </cell>
          <cell r="F27108">
            <v>19692</v>
          </cell>
        </row>
        <row r="27109">
          <cell r="A27109">
            <v>2022</v>
          </cell>
          <cell r="B27109" t="str">
            <v>Yucatán</v>
          </cell>
          <cell r="F27109">
            <v>19211</v>
          </cell>
        </row>
        <row r="27110">
          <cell r="A27110">
            <v>2022</v>
          </cell>
          <cell r="B27110" t="str">
            <v>Yucatán</v>
          </cell>
          <cell r="F27110">
            <v>19753</v>
          </cell>
        </row>
        <row r="27111">
          <cell r="A27111">
            <v>2022</v>
          </cell>
          <cell r="B27111" t="str">
            <v>Yucatán</v>
          </cell>
          <cell r="F27111">
            <v>19256</v>
          </cell>
        </row>
        <row r="27112">
          <cell r="A27112">
            <v>2022</v>
          </cell>
          <cell r="B27112" t="str">
            <v>Yucatán</v>
          </cell>
          <cell r="F27112">
            <v>19815</v>
          </cell>
        </row>
        <row r="27113">
          <cell r="A27113">
            <v>2022</v>
          </cell>
          <cell r="B27113" t="str">
            <v>Yucatán</v>
          </cell>
          <cell r="F27113">
            <v>19327</v>
          </cell>
        </row>
        <row r="27114">
          <cell r="A27114">
            <v>2022</v>
          </cell>
          <cell r="B27114" t="str">
            <v>Yucatán</v>
          </cell>
          <cell r="F27114">
            <v>19884</v>
          </cell>
        </row>
        <row r="27115">
          <cell r="A27115">
            <v>2022</v>
          </cell>
          <cell r="B27115" t="str">
            <v>Yucatán</v>
          </cell>
          <cell r="F27115">
            <v>19425</v>
          </cell>
        </row>
        <row r="27116">
          <cell r="A27116">
            <v>2022</v>
          </cell>
          <cell r="B27116" t="str">
            <v>Yucatán</v>
          </cell>
          <cell r="F27116">
            <v>19953</v>
          </cell>
        </row>
        <row r="27117">
          <cell r="A27117">
            <v>2022</v>
          </cell>
          <cell r="B27117" t="str">
            <v>Yucatán</v>
          </cell>
          <cell r="F27117">
            <v>19518</v>
          </cell>
        </row>
        <row r="27118">
          <cell r="A27118">
            <v>2022</v>
          </cell>
          <cell r="B27118" t="str">
            <v>Yucatán</v>
          </cell>
          <cell r="F27118">
            <v>19960</v>
          </cell>
        </row>
        <row r="27119">
          <cell r="A27119">
            <v>2022</v>
          </cell>
          <cell r="B27119" t="str">
            <v>Yucatán</v>
          </cell>
          <cell r="F27119">
            <v>19546</v>
          </cell>
        </row>
        <row r="27120">
          <cell r="A27120">
            <v>2022</v>
          </cell>
          <cell r="B27120" t="str">
            <v>Yucatán</v>
          </cell>
          <cell r="F27120">
            <v>19873</v>
          </cell>
        </row>
        <row r="27121">
          <cell r="A27121">
            <v>2022</v>
          </cell>
          <cell r="B27121" t="str">
            <v>Yucatán</v>
          </cell>
          <cell r="F27121">
            <v>19498</v>
          </cell>
        </row>
        <row r="27122">
          <cell r="A27122">
            <v>2022</v>
          </cell>
          <cell r="B27122" t="str">
            <v>Yucatán</v>
          </cell>
          <cell r="F27122">
            <v>19704</v>
          </cell>
        </row>
        <row r="27123">
          <cell r="A27123">
            <v>2022</v>
          </cell>
          <cell r="B27123" t="str">
            <v>Yucatán</v>
          </cell>
          <cell r="F27123">
            <v>19409</v>
          </cell>
        </row>
        <row r="27124">
          <cell r="A27124">
            <v>2022</v>
          </cell>
          <cell r="B27124" t="str">
            <v>Yucatán</v>
          </cell>
          <cell r="F27124">
            <v>19430</v>
          </cell>
        </row>
        <row r="27125">
          <cell r="A27125">
            <v>2022</v>
          </cell>
          <cell r="B27125" t="str">
            <v>Yucatán</v>
          </cell>
          <cell r="F27125">
            <v>19262</v>
          </cell>
        </row>
        <row r="27126">
          <cell r="A27126">
            <v>2022</v>
          </cell>
          <cell r="B27126" t="str">
            <v>Yucatán</v>
          </cell>
          <cell r="F27126">
            <v>19075</v>
          </cell>
        </row>
        <row r="27127">
          <cell r="A27127">
            <v>2022</v>
          </cell>
          <cell r="B27127" t="str">
            <v>Yucatán</v>
          </cell>
          <cell r="F27127">
            <v>19061</v>
          </cell>
        </row>
        <row r="27128">
          <cell r="A27128">
            <v>2022</v>
          </cell>
          <cell r="B27128" t="str">
            <v>Yucatán</v>
          </cell>
          <cell r="F27128">
            <v>18700</v>
          </cell>
        </row>
        <row r="27129">
          <cell r="A27129">
            <v>2022</v>
          </cell>
          <cell r="B27129" t="str">
            <v>Yucatán</v>
          </cell>
          <cell r="F27129">
            <v>18854</v>
          </cell>
        </row>
        <row r="27130">
          <cell r="A27130">
            <v>2022</v>
          </cell>
          <cell r="B27130" t="str">
            <v>Yucatán</v>
          </cell>
          <cell r="F27130">
            <v>18306</v>
          </cell>
        </row>
        <row r="27131">
          <cell r="A27131">
            <v>2022</v>
          </cell>
          <cell r="B27131" t="str">
            <v>Yucatán</v>
          </cell>
          <cell r="F27131">
            <v>18633</v>
          </cell>
        </row>
        <row r="27132">
          <cell r="A27132">
            <v>2022</v>
          </cell>
          <cell r="B27132" t="str">
            <v>Yucatán</v>
          </cell>
          <cell r="F27132">
            <v>17891</v>
          </cell>
        </row>
        <row r="27133">
          <cell r="A27133">
            <v>2022</v>
          </cell>
          <cell r="B27133" t="str">
            <v>Yucatán</v>
          </cell>
          <cell r="F27133">
            <v>18379</v>
          </cell>
        </row>
        <row r="27134">
          <cell r="A27134">
            <v>2022</v>
          </cell>
          <cell r="B27134" t="str">
            <v>Yucatán</v>
          </cell>
          <cell r="F27134">
            <v>17468</v>
          </cell>
        </row>
        <row r="27135">
          <cell r="A27135">
            <v>2022</v>
          </cell>
          <cell r="B27135" t="str">
            <v>Yucatán</v>
          </cell>
          <cell r="F27135">
            <v>18098</v>
          </cell>
        </row>
        <row r="27136">
          <cell r="A27136">
            <v>2022</v>
          </cell>
          <cell r="B27136" t="str">
            <v>Yucatán</v>
          </cell>
          <cell r="F27136">
            <v>17025</v>
          </cell>
        </row>
        <row r="27137">
          <cell r="A27137">
            <v>2022</v>
          </cell>
          <cell r="B27137" t="str">
            <v>Yucatán</v>
          </cell>
          <cell r="F27137">
            <v>17796</v>
          </cell>
        </row>
        <row r="27138">
          <cell r="A27138">
            <v>2022</v>
          </cell>
          <cell r="B27138" t="str">
            <v>Yucatán</v>
          </cell>
          <cell r="F27138">
            <v>16563</v>
          </cell>
        </row>
        <row r="27139">
          <cell r="A27139">
            <v>2022</v>
          </cell>
          <cell r="B27139" t="str">
            <v>Yucatán</v>
          </cell>
          <cell r="F27139">
            <v>17484</v>
          </cell>
        </row>
        <row r="27140">
          <cell r="A27140">
            <v>2022</v>
          </cell>
          <cell r="B27140" t="str">
            <v>Yucatán</v>
          </cell>
          <cell r="F27140">
            <v>16107</v>
          </cell>
        </row>
        <row r="27141">
          <cell r="A27141">
            <v>2022</v>
          </cell>
          <cell r="B27141" t="str">
            <v>Yucatán</v>
          </cell>
          <cell r="F27141">
            <v>17175</v>
          </cell>
        </row>
        <row r="27142">
          <cell r="A27142">
            <v>2022</v>
          </cell>
          <cell r="B27142" t="str">
            <v>Yucatán</v>
          </cell>
          <cell r="F27142">
            <v>15667</v>
          </cell>
        </row>
        <row r="27143">
          <cell r="A27143">
            <v>2022</v>
          </cell>
          <cell r="B27143" t="str">
            <v>Yucatán</v>
          </cell>
          <cell r="F27143">
            <v>16868</v>
          </cell>
        </row>
        <row r="27144">
          <cell r="A27144">
            <v>2022</v>
          </cell>
          <cell r="B27144" t="str">
            <v>Yucatán</v>
          </cell>
          <cell r="F27144">
            <v>15257</v>
          </cell>
        </row>
        <row r="27145">
          <cell r="A27145">
            <v>2022</v>
          </cell>
          <cell r="B27145" t="str">
            <v>Yucatán</v>
          </cell>
          <cell r="F27145">
            <v>16569</v>
          </cell>
        </row>
        <row r="27146">
          <cell r="A27146">
            <v>2022</v>
          </cell>
          <cell r="B27146" t="str">
            <v>Yucatán</v>
          </cell>
          <cell r="F27146">
            <v>14897</v>
          </cell>
        </row>
        <row r="27147">
          <cell r="A27147">
            <v>2022</v>
          </cell>
          <cell r="B27147" t="str">
            <v>Yucatán</v>
          </cell>
          <cell r="F27147">
            <v>16297</v>
          </cell>
        </row>
        <row r="27148">
          <cell r="A27148">
            <v>2022</v>
          </cell>
          <cell r="B27148" t="str">
            <v>Yucatán</v>
          </cell>
          <cell r="F27148">
            <v>14598</v>
          </cell>
        </row>
        <row r="27149">
          <cell r="A27149">
            <v>2022</v>
          </cell>
          <cell r="B27149" t="str">
            <v>Yucatán</v>
          </cell>
          <cell r="F27149">
            <v>16053</v>
          </cell>
        </row>
        <row r="27150">
          <cell r="A27150">
            <v>2022</v>
          </cell>
          <cell r="B27150" t="str">
            <v>Yucatán</v>
          </cell>
          <cell r="F27150">
            <v>14358</v>
          </cell>
        </row>
        <row r="27151">
          <cell r="A27151">
            <v>2022</v>
          </cell>
          <cell r="B27151" t="str">
            <v>Yucatán</v>
          </cell>
          <cell r="F27151">
            <v>15835</v>
          </cell>
        </row>
        <row r="27152">
          <cell r="A27152">
            <v>2022</v>
          </cell>
          <cell r="B27152" t="str">
            <v>Yucatán</v>
          </cell>
          <cell r="F27152">
            <v>14165</v>
          </cell>
        </row>
        <row r="27153">
          <cell r="A27153">
            <v>2022</v>
          </cell>
          <cell r="B27153" t="str">
            <v>Yucatán</v>
          </cell>
          <cell r="F27153">
            <v>15640</v>
          </cell>
        </row>
        <row r="27154">
          <cell r="A27154">
            <v>2022</v>
          </cell>
          <cell r="B27154" t="str">
            <v>Yucatán</v>
          </cell>
          <cell r="F27154">
            <v>14011</v>
          </cell>
        </row>
        <row r="27155">
          <cell r="A27155">
            <v>2022</v>
          </cell>
          <cell r="B27155" t="str">
            <v>Yucatán</v>
          </cell>
          <cell r="F27155">
            <v>15464</v>
          </cell>
        </row>
        <row r="27156">
          <cell r="A27156">
            <v>2022</v>
          </cell>
          <cell r="B27156" t="str">
            <v>Yucatán</v>
          </cell>
          <cell r="F27156">
            <v>13845</v>
          </cell>
        </row>
        <row r="27157">
          <cell r="A27157">
            <v>2022</v>
          </cell>
          <cell r="B27157" t="str">
            <v>Yucatán</v>
          </cell>
          <cell r="F27157">
            <v>15258</v>
          </cell>
        </row>
        <row r="27158">
          <cell r="A27158">
            <v>2022</v>
          </cell>
          <cell r="B27158" t="str">
            <v>Yucatán</v>
          </cell>
          <cell r="F27158">
            <v>13623</v>
          </cell>
        </row>
        <row r="27159">
          <cell r="A27159">
            <v>2022</v>
          </cell>
          <cell r="B27159" t="str">
            <v>Yucatán</v>
          </cell>
          <cell r="F27159">
            <v>14986</v>
          </cell>
        </row>
        <row r="27160">
          <cell r="A27160">
            <v>2022</v>
          </cell>
          <cell r="B27160" t="str">
            <v>Yucatán</v>
          </cell>
          <cell r="F27160">
            <v>13348</v>
          </cell>
        </row>
        <row r="27161">
          <cell r="A27161">
            <v>2022</v>
          </cell>
          <cell r="B27161" t="str">
            <v>Yucatán</v>
          </cell>
          <cell r="F27161">
            <v>14667</v>
          </cell>
        </row>
        <row r="27162">
          <cell r="A27162">
            <v>2022</v>
          </cell>
          <cell r="B27162" t="str">
            <v>Yucatán</v>
          </cell>
          <cell r="F27162">
            <v>13027</v>
          </cell>
        </row>
        <row r="27163">
          <cell r="A27163">
            <v>2022</v>
          </cell>
          <cell r="B27163" t="str">
            <v>Yucatán</v>
          </cell>
          <cell r="F27163">
            <v>14304</v>
          </cell>
        </row>
        <row r="27164">
          <cell r="A27164">
            <v>2022</v>
          </cell>
          <cell r="B27164" t="str">
            <v>Yucatán</v>
          </cell>
          <cell r="F27164">
            <v>12667</v>
          </cell>
        </row>
        <row r="27165">
          <cell r="A27165">
            <v>2022</v>
          </cell>
          <cell r="B27165" t="str">
            <v>Yucatán</v>
          </cell>
          <cell r="F27165">
            <v>13904</v>
          </cell>
        </row>
        <row r="27166">
          <cell r="A27166">
            <v>2022</v>
          </cell>
          <cell r="B27166" t="str">
            <v>Yucatán</v>
          </cell>
          <cell r="F27166">
            <v>12280</v>
          </cell>
        </row>
        <row r="27167">
          <cell r="A27167">
            <v>2022</v>
          </cell>
          <cell r="B27167" t="str">
            <v>Yucatán</v>
          </cell>
          <cell r="F27167">
            <v>13482</v>
          </cell>
        </row>
        <row r="27168">
          <cell r="A27168">
            <v>2022</v>
          </cell>
          <cell r="B27168" t="str">
            <v>Yucatán</v>
          </cell>
          <cell r="F27168">
            <v>11881</v>
          </cell>
        </row>
        <row r="27169">
          <cell r="A27169">
            <v>2022</v>
          </cell>
          <cell r="B27169" t="str">
            <v>Yucatán</v>
          </cell>
          <cell r="F27169">
            <v>13046</v>
          </cell>
        </row>
        <row r="27170">
          <cell r="A27170">
            <v>2022</v>
          </cell>
          <cell r="B27170" t="str">
            <v>Yucatán</v>
          </cell>
          <cell r="F27170">
            <v>11476</v>
          </cell>
        </row>
        <row r="27171">
          <cell r="A27171">
            <v>2022</v>
          </cell>
          <cell r="B27171" t="str">
            <v>Yucatán</v>
          </cell>
          <cell r="F27171">
            <v>12609</v>
          </cell>
        </row>
        <row r="27172">
          <cell r="A27172">
            <v>2022</v>
          </cell>
          <cell r="B27172" t="str">
            <v>Yucatán</v>
          </cell>
          <cell r="F27172">
            <v>11075</v>
          </cell>
        </row>
        <row r="27173">
          <cell r="A27173">
            <v>2022</v>
          </cell>
          <cell r="B27173" t="str">
            <v>Yucatán</v>
          </cell>
          <cell r="F27173">
            <v>12187</v>
          </cell>
        </row>
        <row r="27174">
          <cell r="A27174">
            <v>2022</v>
          </cell>
          <cell r="B27174" t="str">
            <v>Yucatán</v>
          </cell>
          <cell r="F27174">
            <v>10680</v>
          </cell>
        </row>
        <row r="27175">
          <cell r="A27175">
            <v>2022</v>
          </cell>
          <cell r="B27175" t="str">
            <v>Yucatán</v>
          </cell>
          <cell r="F27175">
            <v>11781</v>
          </cell>
        </row>
        <row r="27176">
          <cell r="A27176">
            <v>2022</v>
          </cell>
          <cell r="B27176" t="str">
            <v>Yucatán</v>
          </cell>
          <cell r="F27176">
            <v>10294</v>
          </cell>
        </row>
        <row r="27177">
          <cell r="A27177">
            <v>2022</v>
          </cell>
          <cell r="B27177" t="str">
            <v>Yucatán</v>
          </cell>
          <cell r="F27177">
            <v>11384</v>
          </cell>
        </row>
        <row r="27178">
          <cell r="A27178">
            <v>2022</v>
          </cell>
          <cell r="B27178" t="str">
            <v>Yucatán</v>
          </cell>
          <cell r="F27178">
            <v>9918</v>
          </cell>
        </row>
        <row r="27179">
          <cell r="A27179">
            <v>2022</v>
          </cell>
          <cell r="B27179" t="str">
            <v>Yucatán</v>
          </cell>
          <cell r="F27179">
            <v>10996</v>
          </cell>
        </row>
        <row r="27180">
          <cell r="A27180">
            <v>2022</v>
          </cell>
          <cell r="B27180" t="str">
            <v>Yucatán</v>
          </cell>
          <cell r="F27180">
            <v>9549</v>
          </cell>
        </row>
        <row r="27181">
          <cell r="A27181">
            <v>2022</v>
          </cell>
          <cell r="B27181" t="str">
            <v>Yucatán</v>
          </cell>
          <cell r="F27181">
            <v>10618</v>
          </cell>
        </row>
        <row r="27182">
          <cell r="A27182">
            <v>2022</v>
          </cell>
          <cell r="B27182" t="str">
            <v>Yucatán</v>
          </cell>
          <cell r="F27182">
            <v>9177</v>
          </cell>
        </row>
        <row r="27183">
          <cell r="A27183">
            <v>2022</v>
          </cell>
          <cell r="B27183" t="str">
            <v>Yucatán</v>
          </cell>
          <cell r="F27183">
            <v>10237</v>
          </cell>
        </row>
        <row r="27184">
          <cell r="A27184">
            <v>2022</v>
          </cell>
          <cell r="B27184" t="str">
            <v>Yucatán</v>
          </cell>
          <cell r="F27184">
            <v>8801</v>
          </cell>
        </row>
        <row r="27185">
          <cell r="A27185">
            <v>2022</v>
          </cell>
          <cell r="B27185" t="str">
            <v>Yucatán</v>
          </cell>
          <cell r="F27185">
            <v>9844</v>
          </cell>
        </row>
        <row r="27186">
          <cell r="A27186">
            <v>2022</v>
          </cell>
          <cell r="B27186" t="str">
            <v>Yucatán</v>
          </cell>
          <cell r="F27186">
            <v>8420</v>
          </cell>
        </row>
        <row r="27187">
          <cell r="A27187">
            <v>2022</v>
          </cell>
          <cell r="B27187" t="str">
            <v>Yucatán</v>
          </cell>
          <cell r="F27187">
            <v>9439</v>
          </cell>
        </row>
        <row r="27188">
          <cell r="A27188">
            <v>2022</v>
          </cell>
          <cell r="B27188" t="str">
            <v>Yucatán</v>
          </cell>
          <cell r="F27188">
            <v>8032</v>
          </cell>
        </row>
        <row r="27189">
          <cell r="A27189">
            <v>2022</v>
          </cell>
          <cell r="B27189" t="str">
            <v>Yucatán</v>
          </cell>
          <cell r="F27189">
            <v>9022</v>
          </cell>
        </row>
        <row r="27190">
          <cell r="A27190">
            <v>2022</v>
          </cell>
          <cell r="B27190" t="str">
            <v>Yucatán</v>
          </cell>
          <cell r="F27190">
            <v>7637</v>
          </cell>
        </row>
        <row r="27191">
          <cell r="A27191">
            <v>2022</v>
          </cell>
          <cell r="B27191" t="str">
            <v>Yucatán</v>
          </cell>
          <cell r="F27191">
            <v>8597</v>
          </cell>
        </row>
        <row r="27192">
          <cell r="A27192">
            <v>2022</v>
          </cell>
          <cell r="B27192" t="str">
            <v>Yucatán</v>
          </cell>
          <cell r="F27192">
            <v>7233</v>
          </cell>
        </row>
        <row r="27193">
          <cell r="A27193">
            <v>2022</v>
          </cell>
          <cell r="B27193" t="str">
            <v>Yucatán</v>
          </cell>
          <cell r="F27193">
            <v>8164</v>
          </cell>
        </row>
        <row r="27194">
          <cell r="A27194">
            <v>2022</v>
          </cell>
          <cell r="B27194" t="str">
            <v>Yucatán</v>
          </cell>
          <cell r="F27194">
            <v>6829</v>
          </cell>
        </row>
        <row r="27195">
          <cell r="A27195">
            <v>2022</v>
          </cell>
          <cell r="B27195" t="str">
            <v>Yucatán</v>
          </cell>
          <cell r="F27195">
            <v>7739</v>
          </cell>
        </row>
        <row r="27196">
          <cell r="A27196">
            <v>2022</v>
          </cell>
          <cell r="B27196" t="str">
            <v>Yucatán</v>
          </cell>
          <cell r="F27196">
            <v>6436</v>
          </cell>
        </row>
        <row r="27197">
          <cell r="A27197">
            <v>2022</v>
          </cell>
          <cell r="B27197" t="str">
            <v>Yucatán</v>
          </cell>
          <cell r="F27197">
            <v>7327</v>
          </cell>
        </row>
        <row r="27198">
          <cell r="A27198">
            <v>2022</v>
          </cell>
          <cell r="B27198" t="str">
            <v>Yucatán</v>
          </cell>
          <cell r="F27198">
            <v>6048</v>
          </cell>
        </row>
        <row r="27199">
          <cell r="A27199">
            <v>2022</v>
          </cell>
          <cell r="B27199" t="str">
            <v>Yucatán</v>
          </cell>
          <cell r="F27199">
            <v>6920</v>
          </cell>
        </row>
        <row r="27200">
          <cell r="A27200">
            <v>2022</v>
          </cell>
          <cell r="B27200" t="str">
            <v>Yucatán</v>
          </cell>
          <cell r="F27200">
            <v>5669</v>
          </cell>
        </row>
        <row r="27201">
          <cell r="A27201">
            <v>2022</v>
          </cell>
          <cell r="B27201" t="str">
            <v>Yucatán</v>
          </cell>
          <cell r="F27201">
            <v>6517</v>
          </cell>
        </row>
        <row r="27202">
          <cell r="A27202">
            <v>2022</v>
          </cell>
          <cell r="B27202" t="str">
            <v>Yucatán</v>
          </cell>
          <cell r="F27202">
            <v>5300</v>
          </cell>
        </row>
        <row r="27203">
          <cell r="A27203">
            <v>2022</v>
          </cell>
          <cell r="B27203" t="str">
            <v>Yucatán</v>
          </cell>
          <cell r="F27203">
            <v>6121</v>
          </cell>
        </row>
        <row r="27204">
          <cell r="A27204">
            <v>2022</v>
          </cell>
          <cell r="B27204" t="str">
            <v>Yucatán</v>
          </cell>
          <cell r="F27204">
            <v>4931</v>
          </cell>
        </row>
        <row r="27205">
          <cell r="A27205">
            <v>2022</v>
          </cell>
          <cell r="B27205" t="str">
            <v>Yucatán</v>
          </cell>
          <cell r="F27205">
            <v>5733</v>
          </cell>
        </row>
        <row r="27206">
          <cell r="A27206">
            <v>2022</v>
          </cell>
          <cell r="B27206" t="str">
            <v>Yucatán</v>
          </cell>
          <cell r="F27206">
            <v>4605</v>
          </cell>
        </row>
        <row r="27207">
          <cell r="A27207">
            <v>2022</v>
          </cell>
          <cell r="B27207" t="str">
            <v>Yucatán</v>
          </cell>
          <cell r="F27207">
            <v>5390</v>
          </cell>
        </row>
        <row r="27208">
          <cell r="A27208">
            <v>2022</v>
          </cell>
          <cell r="B27208" t="str">
            <v>Yucatán</v>
          </cell>
          <cell r="F27208">
            <v>4308</v>
          </cell>
        </row>
        <row r="27209">
          <cell r="A27209">
            <v>2022</v>
          </cell>
          <cell r="B27209" t="str">
            <v>Yucatán</v>
          </cell>
          <cell r="F27209">
            <v>5070</v>
          </cell>
        </row>
        <row r="27210">
          <cell r="A27210">
            <v>2022</v>
          </cell>
          <cell r="B27210" t="str">
            <v>Yucatán</v>
          </cell>
          <cell r="F27210">
            <v>4001</v>
          </cell>
        </row>
        <row r="27211">
          <cell r="A27211">
            <v>2022</v>
          </cell>
          <cell r="B27211" t="str">
            <v>Yucatán</v>
          </cell>
          <cell r="F27211">
            <v>4734</v>
          </cell>
        </row>
        <row r="27212">
          <cell r="A27212">
            <v>2022</v>
          </cell>
          <cell r="B27212" t="str">
            <v>Yucatán</v>
          </cell>
          <cell r="F27212">
            <v>3706</v>
          </cell>
        </row>
        <row r="27213">
          <cell r="A27213">
            <v>2022</v>
          </cell>
          <cell r="B27213" t="str">
            <v>Yucatán</v>
          </cell>
          <cell r="F27213">
            <v>4407</v>
          </cell>
        </row>
        <row r="27214">
          <cell r="A27214">
            <v>2022</v>
          </cell>
          <cell r="B27214" t="str">
            <v>Yucatán</v>
          </cell>
          <cell r="F27214">
            <v>3421</v>
          </cell>
        </row>
        <row r="27215">
          <cell r="A27215">
            <v>2022</v>
          </cell>
          <cell r="B27215" t="str">
            <v>Yucatán</v>
          </cell>
          <cell r="F27215">
            <v>4089</v>
          </cell>
        </row>
        <row r="27216">
          <cell r="A27216">
            <v>2022</v>
          </cell>
          <cell r="B27216" t="str">
            <v>Yucatán</v>
          </cell>
          <cell r="F27216">
            <v>3146</v>
          </cell>
        </row>
        <row r="27217">
          <cell r="A27217">
            <v>2022</v>
          </cell>
          <cell r="B27217" t="str">
            <v>Yucatán</v>
          </cell>
          <cell r="F27217">
            <v>3780</v>
          </cell>
        </row>
        <row r="27218">
          <cell r="A27218">
            <v>2022</v>
          </cell>
          <cell r="B27218" t="str">
            <v>Yucatán</v>
          </cell>
          <cell r="F27218">
            <v>2880</v>
          </cell>
        </row>
        <row r="27219">
          <cell r="A27219">
            <v>2022</v>
          </cell>
          <cell r="B27219" t="str">
            <v>Yucatán</v>
          </cell>
          <cell r="F27219">
            <v>3481</v>
          </cell>
        </row>
        <row r="27220">
          <cell r="A27220">
            <v>2022</v>
          </cell>
          <cell r="B27220" t="str">
            <v>Yucatán</v>
          </cell>
          <cell r="F27220">
            <v>2624</v>
          </cell>
        </row>
        <row r="27221">
          <cell r="A27221">
            <v>2022</v>
          </cell>
          <cell r="B27221" t="str">
            <v>Yucatán</v>
          </cell>
          <cell r="F27221">
            <v>3191</v>
          </cell>
        </row>
        <row r="27222">
          <cell r="A27222">
            <v>2022</v>
          </cell>
          <cell r="B27222" t="str">
            <v>Yucatán</v>
          </cell>
          <cell r="F27222">
            <v>2389</v>
          </cell>
        </row>
        <row r="27223">
          <cell r="A27223">
            <v>2022</v>
          </cell>
          <cell r="B27223" t="str">
            <v>Yucatán</v>
          </cell>
          <cell r="F27223">
            <v>2919</v>
          </cell>
        </row>
        <row r="27224">
          <cell r="A27224">
            <v>2022</v>
          </cell>
          <cell r="B27224" t="str">
            <v>Yucatán</v>
          </cell>
          <cell r="F27224">
            <v>2168</v>
          </cell>
        </row>
        <row r="27225">
          <cell r="A27225">
            <v>2022</v>
          </cell>
          <cell r="B27225" t="str">
            <v>Yucatán</v>
          </cell>
          <cell r="F27225">
            <v>2660</v>
          </cell>
        </row>
        <row r="27226">
          <cell r="A27226">
            <v>2022</v>
          </cell>
          <cell r="B27226" t="str">
            <v>Yucatán</v>
          </cell>
          <cell r="F27226">
            <v>1951</v>
          </cell>
        </row>
        <row r="27227">
          <cell r="A27227">
            <v>2022</v>
          </cell>
          <cell r="B27227" t="str">
            <v>Yucatán</v>
          </cell>
          <cell r="F27227">
            <v>2406</v>
          </cell>
        </row>
        <row r="27228">
          <cell r="A27228">
            <v>2022</v>
          </cell>
          <cell r="B27228" t="str">
            <v>Yucatán</v>
          </cell>
          <cell r="F27228">
            <v>1745</v>
          </cell>
        </row>
        <row r="27229">
          <cell r="A27229">
            <v>2022</v>
          </cell>
          <cell r="B27229" t="str">
            <v>Yucatán</v>
          </cell>
          <cell r="F27229">
            <v>2162</v>
          </cell>
        </row>
        <row r="27230">
          <cell r="A27230">
            <v>2022</v>
          </cell>
          <cell r="B27230" t="str">
            <v>Yucatán</v>
          </cell>
          <cell r="F27230">
            <v>1553</v>
          </cell>
        </row>
        <row r="27231">
          <cell r="A27231">
            <v>2022</v>
          </cell>
          <cell r="B27231" t="str">
            <v>Yucatán</v>
          </cell>
          <cell r="F27231">
            <v>1932</v>
          </cell>
        </row>
        <row r="27232">
          <cell r="A27232">
            <v>2022</v>
          </cell>
          <cell r="B27232" t="str">
            <v>Yucatán</v>
          </cell>
          <cell r="F27232">
            <v>1376</v>
          </cell>
        </row>
        <row r="27233">
          <cell r="A27233">
            <v>2022</v>
          </cell>
          <cell r="B27233" t="str">
            <v>Yucatán</v>
          </cell>
          <cell r="F27233">
            <v>1717</v>
          </cell>
        </row>
        <row r="27234">
          <cell r="A27234">
            <v>2022</v>
          </cell>
          <cell r="B27234" t="str">
            <v>Yucatán</v>
          </cell>
          <cell r="F27234">
            <v>1211</v>
          </cell>
        </row>
        <row r="27235">
          <cell r="A27235">
            <v>2022</v>
          </cell>
          <cell r="B27235" t="str">
            <v>Yucatán</v>
          </cell>
          <cell r="F27235">
            <v>1518</v>
          </cell>
        </row>
        <row r="27236">
          <cell r="A27236">
            <v>2022</v>
          </cell>
          <cell r="B27236" t="str">
            <v>Yucatán</v>
          </cell>
          <cell r="F27236">
            <v>1060</v>
          </cell>
        </row>
        <row r="27237">
          <cell r="A27237">
            <v>2022</v>
          </cell>
          <cell r="B27237" t="str">
            <v>Yucatán</v>
          </cell>
          <cell r="F27237">
            <v>1332</v>
          </cell>
        </row>
        <row r="27238">
          <cell r="A27238">
            <v>2022</v>
          </cell>
          <cell r="B27238" t="str">
            <v>Yucatán</v>
          </cell>
          <cell r="F27238">
            <v>920</v>
          </cell>
        </row>
        <row r="27239">
          <cell r="A27239">
            <v>2022</v>
          </cell>
          <cell r="B27239" t="str">
            <v>Yucatán</v>
          </cell>
          <cell r="F27239">
            <v>1159</v>
          </cell>
        </row>
        <row r="27240">
          <cell r="A27240">
            <v>2022</v>
          </cell>
          <cell r="B27240" t="str">
            <v>Yucatán</v>
          </cell>
          <cell r="F27240">
            <v>791</v>
          </cell>
        </row>
        <row r="27241">
          <cell r="A27241">
            <v>2022</v>
          </cell>
          <cell r="B27241" t="str">
            <v>Yucatán</v>
          </cell>
          <cell r="F27241">
            <v>997</v>
          </cell>
        </row>
        <row r="27242">
          <cell r="A27242">
            <v>2022</v>
          </cell>
          <cell r="B27242" t="str">
            <v>Yucatán</v>
          </cell>
          <cell r="F27242">
            <v>669</v>
          </cell>
        </row>
        <row r="27243">
          <cell r="A27243">
            <v>2022</v>
          </cell>
          <cell r="B27243" t="str">
            <v>Yucatán</v>
          </cell>
          <cell r="F27243">
            <v>848</v>
          </cell>
        </row>
        <row r="27244">
          <cell r="A27244">
            <v>2022</v>
          </cell>
          <cell r="B27244" t="str">
            <v>Yucatán</v>
          </cell>
          <cell r="F27244">
            <v>558</v>
          </cell>
        </row>
        <row r="27245">
          <cell r="A27245">
            <v>2022</v>
          </cell>
          <cell r="B27245" t="str">
            <v>Yucatán</v>
          </cell>
          <cell r="F27245">
            <v>711</v>
          </cell>
        </row>
        <row r="27246">
          <cell r="A27246">
            <v>2022</v>
          </cell>
          <cell r="B27246" t="str">
            <v>Yucatán</v>
          </cell>
          <cell r="F27246">
            <v>456</v>
          </cell>
        </row>
        <row r="27247">
          <cell r="A27247">
            <v>2022</v>
          </cell>
          <cell r="B27247" t="str">
            <v>Yucatán</v>
          </cell>
          <cell r="F27247">
            <v>585</v>
          </cell>
        </row>
        <row r="27248">
          <cell r="A27248">
            <v>2022</v>
          </cell>
          <cell r="B27248" t="str">
            <v>Yucatán</v>
          </cell>
          <cell r="F27248">
            <v>365</v>
          </cell>
        </row>
        <row r="27249">
          <cell r="A27249">
            <v>2022</v>
          </cell>
          <cell r="B27249" t="str">
            <v>Yucatán</v>
          </cell>
          <cell r="F27249">
            <v>471</v>
          </cell>
        </row>
        <row r="27250">
          <cell r="A27250">
            <v>2022</v>
          </cell>
          <cell r="B27250" t="str">
            <v>Yucatán</v>
          </cell>
          <cell r="F27250">
            <v>287</v>
          </cell>
        </row>
        <row r="27251">
          <cell r="A27251">
            <v>2022</v>
          </cell>
          <cell r="B27251" t="str">
            <v>Yucatán</v>
          </cell>
          <cell r="F27251">
            <v>373</v>
          </cell>
        </row>
        <row r="27252">
          <cell r="A27252">
            <v>2022</v>
          </cell>
          <cell r="B27252" t="str">
            <v>Yucatán</v>
          </cell>
          <cell r="F27252">
            <v>221</v>
          </cell>
        </row>
        <row r="27253">
          <cell r="A27253">
            <v>2022</v>
          </cell>
          <cell r="B27253" t="str">
            <v>Yucatán</v>
          </cell>
          <cell r="F27253">
            <v>289</v>
          </cell>
        </row>
        <row r="27254">
          <cell r="A27254">
            <v>2022</v>
          </cell>
          <cell r="B27254" t="str">
            <v>Yucatán</v>
          </cell>
          <cell r="F27254">
            <v>166</v>
          </cell>
        </row>
        <row r="27255">
          <cell r="A27255">
            <v>2022</v>
          </cell>
          <cell r="B27255" t="str">
            <v>Yucatán</v>
          </cell>
          <cell r="F27255">
            <v>219</v>
          </cell>
        </row>
        <row r="27256">
          <cell r="A27256">
            <v>2022</v>
          </cell>
          <cell r="B27256" t="str">
            <v>Yucatán</v>
          </cell>
          <cell r="F27256">
            <v>123</v>
          </cell>
        </row>
        <row r="27257">
          <cell r="A27257">
            <v>2022</v>
          </cell>
          <cell r="B27257" t="str">
            <v>Yucatán</v>
          </cell>
          <cell r="F27257">
            <v>164</v>
          </cell>
        </row>
        <row r="27258">
          <cell r="A27258">
            <v>2022</v>
          </cell>
          <cell r="B27258" t="str">
            <v>Yucatán</v>
          </cell>
          <cell r="F27258">
            <v>89</v>
          </cell>
        </row>
        <row r="27259">
          <cell r="A27259">
            <v>2022</v>
          </cell>
          <cell r="B27259" t="str">
            <v>Yucatán</v>
          </cell>
          <cell r="F27259">
            <v>119</v>
          </cell>
        </row>
        <row r="27260">
          <cell r="A27260">
            <v>2022</v>
          </cell>
          <cell r="B27260" t="str">
            <v>Yucatán</v>
          </cell>
          <cell r="F27260">
            <v>63</v>
          </cell>
        </row>
        <row r="27261">
          <cell r="A27261">
            <v>2022</v>
          </cell>
          <cell r="B27261" t="str">
            <v>Yucatán</v>
          </cell>
          <cell r="F27261">
            <v>83</v>
          </cell>
        </row>
        <row r="27262">
          <cell r="A27262">
            <v>2022</v>
          </cell>
          <cell r="B27262" t="str">
            <v>Yucatán</v>
          </cell>
          <cell r="F27262">
            <v>42</v>
          </cell>
        </row>
        <row r="27263">
          <cell r="A27263">
            <v>2022</v>
          </cell>
          <cell r="B27263" t="str">
            <v>Yucatán</v>
          </cell>
          <cell r="F27263">
            <v>56</v>
          </cell>
        </row>
        <row r="27264">
          <cell r="A27264">
            <v>2022</v>
          </cell>
          <cell r="B27264" t="str">
            <v>Yucatán</v>
          </cell>
          <cell r="F27264">
            <v>28</v>
          </cell>
        </row>
        <row r="27265">
          <cell r="A27265">
            <v>2022</v>
          </cell>
          <cell r="B27265" t="str">
            <v>Yucatán</v>
          </cell>
          <cell r="F27265">
            <v>37</v>
          </cell>
        </row>
        <row r="27266">
          <cell r="A27266">
            <v>2022</v>
          </cell>
          <cell r="B27266" t="str">
            <v>Yucatán</v>
          </cell>
          <cell r="F27266">
            <v>18</v>
          </cell>
        </row>
        <row r="27267">
          <cell r="A27267">
            <v>2022</v>
          </cell>
          <cell r="B27267" t="str">
            <v>Yucatán</v>
          </cell>
          <cell r="F27267">
            <v>23</v>
          </cell>
        </row>
        <row r="27268">
          <cell r="A27268">
            <v>2022</v>
          </cell>
          <cell r="B27268" t="str">
            <v>Yucatán</v>
          </cell>
          <cell r="F27268">
            <v>11</v>
          </cell>
        </row>
        <row r="27269">
          <cell r="A27269">
            <v>2022</v>
          </cell>
          <cell r="B27269" t="str">
            <v>Yucatán</v>
          </cell>
          <cell r="F27269">
            <v>14</v>
          </cell>
        </row>
        <row r="27270">
          <cell r="A27270">
            <v>2022</v>
          </cell>
          <cell r="B27270" t="str">
            <v>Yucatán</v>
          </cell>
          <cell r="F27270">
            <v>6</v>
          </cell>
        </row>
        <row r="27271">
          <cell r="A27271">
            <v>2022</v>
          </cell>
          <cell r="B27271" t="str">
            <v>Yucatán</v>
          </cell>
          <cell r="F27271">
            <v>8</v>
          </cell>
        </row>
        <row r="27272">
          <cell r="A27272">
            <v>2022</v>
          </cell>
          <cell r="B27272" t="str">
            <v>Yucatán</v>
          </cell>
          <cell r="F27272">
            <v>3</v>
          </cell>
        </row>
        <row r="27273">
          <cell r="A27273">
            <v>2022</v>
          </cell>
          <cell r="B27273" t="str">
            <v>Yucatán</v>
          </cell>
          <cell r="F27273">
            <v>5</v>
          </cell>
        </row>
        <row r="27274">
          <cell r="A27274">
            <v>2022</v>
          </cell>
          <cell r="B27274" t="str">
            <v>Yucatán</v>
          </cell>
          <cell r="F27274">
            <v>2</v>
          </cell>
        </row>
        <row r="27275">
          <cell r="A27275">
            <v>2022</v>
          </cell>
          <cell r="B27275" t="str">
            <v>Yucatán</v>
          </cell>
          <cell r="F27275">
            <v>3</v>
          </cell>
        </row>
        <row r="27276">
          <cell r="A27276">
            <v>2022</v>
          </cell>
          <cell r="B27276" t="str">
            <v>Yucatán</v>
          </cell>
          <cell r="F27276">
            <v>1</v>
          </cell>
        </row>
        <row r="27277">
          <cell r="A27277">
            <v>2022</v>
          </cell>
          <cell r="B27277" t="str">
            <v>Yucatán</v>
          </cell>
          <cell r="F27277">
            <v>1</v>
          </cell>
        </row>
        <row r="27278">
          <cell r="A27278">
            <v>2022</v>
          </cell>
          <cell r="B27278" t="str">
            <v>Yucatán</v>
          </cell>
          <cell r="F27278">
            <v>0</v>
          </cell>
        </row>
        <row r="27279">
          <cell r="A27279">
            <v>2022</v>
          </cell>
          <cell r="B27279" t="str">
            <v>Yucatán</v>
          </cell>
          <cell r="F27279">
            <v>0</v>
          </cell>
        </row>
        <row r="27280">
          <cell r="A27280">
            <v>2022</v>
          </cell>
          <cell r="B27280" t="str">
            <v>Yucatán</v>
          </cell>
          <cell r="F27280">
            <v>0</v>
          </cell>
        </row>
        <row r="27281">
          <cell r="A27281">
            <v>2022</v>
          </cell>
          <cell r="B27281" t="str">
            <v>Yucatán</v>
          </cell>
          <cell r="F27281">
            <v>0</v>
          </cell>
        </row>
        <row r="27282">
          <cell r="A27282">
            <v>2019</v>
          </cell>
          <cell r="B27282" t="str">
            <v>Zacatecas</v>
          </cell>
          <cell r="F27282">
            <v>15874</v>
          </cell>
        </row>
        <row r="27283">
          <cell r="A27283">
            <v>2019</v>
          </cell>
          <cell r="B27283" t="str">
            <v>Zacatecas</v>
          </cell>
          <cell r="F27283">
            <v>15311</v>
          </cell>
        </row>
        <row r="27284">
          <cell r="A27284">
            <v>2019</v>
          </cell>
          <cell r="B27284" t="str">
            <v>Zacatecas</v>
          </cell>
          <cell r="F27284">
            <v>15937</v>
          </cell>
        </row>
        <row r="27285">
          <cell r="A27285">
            <v>2019</v>
          </cell>
          <cell r="B27285" t="str">
            <v>Zacatecas</v>
          </cell>
          <cell r="F27285">
            <v>15384</v>
          </cell>
        </row>
        <row r="27286">
          <cell r="A27286">
            <v>2019</v>
          </cell>
          <cell r="B27286" t="str">
            <v>Zacatecas</v>
          </cell>
          <cell r="F27286">
            <v>16023</v>
          </cell>
        </row>
        <row r="27287">
          <cell r="A27287">
            <v>2019</v>
          </cell>
          <cell r="B27287" t="str">
            <v>Zacatecas</v>
          </cell>
          <cell r="F27287">
            <v>15471</v>
          </cell>
        </row>
        <row r="27288">
          <cell r="A27288">
            <v>2019</v>
          </cell>
          <cell r="B27288" t="str">
            <v>Zacatecas</v>
          </cell>
          <cell r="F27288">
            <v>16174</v>
          </cell>
        </row>
        <row r="27289">
          <cell r="A27289">
            <v>2019</v>
          </cell>
          <cell r="B27289" t="str">
            <v>Zacatecas</v>
          </cell>
          <cell r="F27289">
            <v>15642</v>
          </cell>
        </row>
        <row r="27290">
          <cell r="A27290">
            <v>2019</v>
          </cell>
          <cell r="B27290" t="str">
            <v>Zacatecas</v>
          </cell>
          <cell r="F27290">
            <v>16304</v>
          </cell>
        </row>
        <row r="27291">
          <cell r="A27291">
            <v>2019</v>
          </cell>
          <cell r="B27291" t="str">
            <v>Zacatecas</v>
          </cell>
          <cell r="F27291">
            <v>15779</v>
          </cell>
        </row>
        <row r="27292">
          <cell r="A27292">
            <v>2019</v>
          </cell>
          <cell r="B27292" t="str">
            <v>Zacatecas</v>
          </cell>
          <cell r="F27292">
            <v>16329</v>
          </cell>
        </row>
        <row r="27293">
          <cell r="A27293">
            <v>2019</v>
          </cell>
          <cell r="B27293" t="str">
            <v>Zacatecas</v>
          </cell>
          <cell r="F27293">
            <v>15781</v>
          </cell>
        </row>
        <row r="27294">
          <cell r="A27294">
            <v>2019</v>
          </cell>
          <cell r="B27294" t="str">
            <v>Zacatecas</v>
          </cell>
          <cell r="F27294">
            <v>16320</v>
          </cell>
        </row>
        <row r="27295">
          <cell r="A27295">
            <v>2019</v>
          </cell>
          <cell r="B27295" t="str">
            <v>Zacatecas</v>
          </cell>
          <cell r="F27295">
            <v>15741</v>
          </cell>
        </row>
        <row r="27296">
          <cell r="A27296">
            <v>2019</v>
          </cell>
          <cell r="B27296" t="str">
            <v>Zacatecas</v>
          </cell>
          <cell r="F27296">
            <v>16290</v>
          </cell>
        </row>
        <row r="27297">
          <cell r="A27297">
            <v>2019</v>
          </cell>
          <cell r="B27297" t="str">
            <v>Zacatecas</v>
          </cell>
          <cell r="F27297">
            <v>15683</v>
          </cell>
        </row>
        <row r="27298">
          <cell r="A27298">
            <v>2019</v>
          </cell>
          <cell r="B27298" t="str">
            <v>Zacatecas</v>
          </cell>
          <cell r="F27298">
            <v>16241</v>
          </cell>
        </row>
        <row r="27299">
          <cell r="A27299">
            <v>2019</v>
          </cell>
          <cell r="B27299" t="str">
            <v>Zacatecas</v>
          </cell>
          <cell r="F27299">
            <v>15619</v>
          </cell>
        </row>
        <row r="27300">
          <cell r="A27300">
            <v>2019</v>
          </cell>
          <cell r="B27300" t="str">
            <v>Zacatecas</v>
          </cell>
          <cell r="F27300">
            <v>16184</v>
          </cell>
        </row>
        <row r="27301">
          <cell r="A27301">
            <v>2019</v>
          </cell>
          <cell r="B27301" t="str">
            <v>Zacatecas</v>
          </cell>
          <cell r="F27301">
            <v>15554</v>
          </cell>
        </row>
        <row r="27302">
          <cell r="A27302">
            <v>2019</v>
          </cell>
          <cell r="B27302" t="str">
            <v>Zacatecas</v>
          </cell>
          <cell r="F27302">
            <v>16115</v>
          </cell>
        </row>
        <row r="27303">
          <cell r="A27303">
            <v>2019</v>
          </cell>
          <cell r="B27303" t="str">
            <v>Zacatecas</v>
          </cell>
          <cell r="F27303">
            <v>15484</v>
          </cell>
        </row>
        <row r="27304">
          <cell r="A27304">
            <v>2019</v>
          </cell>
          <cell r="B27304" t="str">
            <v>Zacatecas</v>
          </cell>
          <cell r="F27304">
            <v>16026</v>
          </cell>
        </row>
        <row r="27305">
          <cell r="A27305">
            <v>2019</v>
          </cell>
          <cell r="B27305" t="str">
            <v>Zacatecas</v>
          </cell>
          <cell r="F27305">
            <v>15402</v>
          </cell>
        </row>
        <row r="27306">
          <cell r="A27306">
            <v>2019</v>
          </cell>
          <cell r="B27306" t="str">
            <v>Zacatecas</v>
          </cell>
          <cell r="F27306">
            <v>15934</v>
          </cell>
        </row>
        <row r="27307">
          <cell r="A27307">
            <v>2019</v>
          </cell>
          <cell r="B27307" t="str">
            <v>Zacatecas</v>
          </cell>
          <cell r="F27307">
            <v>15301</v>
          </cell>
        </row>
        <row r="27308">
          <cell r="A27308">
            <v>2019</v>
          </cell>
          <cell r="B27308" t="str">
            <v>Zacatecas</v>
          </cell>
          <cell r="F27308">
            <v>15843</v>
          </cell>
        </row>
        <row r="27309">
          <cell r="A27309">
            <v>2019</v>
          </cell>
          <cell r="B27309" t="str">
            <v>Zacatecas</v>
          </cell>
          <cell r="F27309">
            <v>15207</v>
          </cell>
        </row>
        <row r="27310">
          <cell r="A27310">
            <v>2019</v>
          </cell>
          <cell r="B27310" t="str">
            <v>Zacatecas</v>
          </cell>
          <cell r="F27310">
            <v>15733</v>
          </cell>
        </row>
        <row r="27311">
          <cell r="A27311">
            <v>2019</v>
          </cell>
          <cell r="B27311" t="str">
            <v>Zacatecas</v>
          </cell>
          <cell r="F27311">
            <v>15114</v>
          </cell>
        </row>
        <row r="27312">
          <cell r="A27312">
            <v>2019</v>
          </cell>
          <cell r="B27312" t="str">
            <v>Zacatecas</v>
          </cell>
          <cell r="F27312">
            <v>15545</v>
          </cell>
        </row>
        <row r="27313">
          <cell r="A27313">
            <v>2019</v>
          </cell>
          <cell r="B27313" t="str">
            <v>Zacatecas</v>
          </cell>
          <cell r="F27313">
            <v>14966</v>
          </cell>
        </row>
        <row r="27314">
          <cell r="A27314">
            <v>2019</v>
          </cell>
          <cell r="B27314" t="str">
            <v>Zacatecas</v>
          </cell>
          <cell r="F27314">
            <v>15278</v>
          </cell>
        </row>
        <row r="27315">
          <cell r="A27315">
            <v>2019</v>
          </cell>
          <cell r="B27315" t="str">
            <v>Zacatecas</v>
          </cell>
          <cell r="F27315">
            <v>14770</v>
          </cell>
        </row>
        <row r="27316">
          <cell r="A27316">
            <v>2019</v>
          </cell>
          <cell r="B27316" t="str">
            <v>Zacatecas</v>
          </cell>
          <cell r="F27316">
            <v>14994</v>
          </cell>
        </row>
        <row r="27317">
          <cell r="A27317">
            <v>2019</v>
          </cell>
          <cell r="B27317" t="str">
            <v>Zacatecas</v>
          </cell>
          <cell r="F27317">
            <v>14579</v>
          </cell>
        </row>
        <row r="27318">
          <cell r="A27318">
            <v>2019</v>
          </cell>
          <cell r="B27318" t="str">
            <v>Zacatecas</v>
          </cell>
          <cell r="F27318">
            <v>14719</v>
          </cell>
        </row>
        <row r="27319">
          <cell r="A27319">
            <v>2019</v>
          </cell>
          <cell r="B27319" t="str">
            <v>Zacatecas</v>
          </cell>
          <cell r="F27319">
            <v>14400</v>
          </cell>
        </row>
        <row r="27320">
          <cell r="A27320">
            <v>2019</v>
          </cell>
          <cell r="B27320" t="str">
            <v>Zacatecas</v>
          </cell>
          <cell r="F27320">
            <v>14471</v>
          </cell>
        </row>
        <row r="27321">
          <cell r="A27321">
            <v>2019</v>
          </cell>
          <cell r="B27321" t="str">
            <v>Zacatecas</v>
          </cell>
          <cell r="F27321">
            <v>14233</v>
          </cell>
        </row>
        <row r="27322">
          <cell r="A27322">
            <v>2019</v>
          </cell>
          <cell r="B27322" t="str">
            <v>Zacatecas</v>
          </cell>
          <cell r="F27322">
            <v>14258</v>
          </cell>
        </row>
        <row r="27323">
          <cell r="A27323">
            <v>2019</v>
          </cell>
          <cell r="B27323" t="str">
            <v>Zacatecas</v>
          </cell>
          <cell r="F27323">
            <v>14077</v>
          </cell>
        </row>
        <row r="27324">
          <cell r="A27324">
            <v>2019</v>
          </cell>
          <cell r="B27324" t="str">
            <v>Zacatecas</v>
          </cell>
          <cell r="F27324">
            <v>14069</v>
          </cell>
        </row>
        <row r="27325">
          <cell r="A27325">
            <v>2019</v>
          </cell>
          <cell r="B27325" t="str">
            <v>Zacatecas</v>
          </cell>
          <cell r="F27325">
            <v>13936</v>
          </cell>
        </row>
        <row r="27326">
          <cell r="A27326">
            <v>2019</v>
          </cell>
          <cell r="B27326" t="str">
            <v>Zacatecas</v>
          </cell>
          <cell r="F27326">
            <v>13900</v>
          </cell>
        </row>
        <row r="27327">
          <cell r="A27327">
            <v>2019</v>
          </cell>
          <cell r="B27327" t="str">
            <v>Zacatecas</v>
          </cell>
          <cell r="F27327">
            <v>13833</v>
          </cell>
        </row>
        <row r="27328">
          <cell r="A27328">
            <v>2019</v>
          </cell>
          <cell r="B27328" t="str">
            <v>Zacatecas</v>
          </cell>
          <cell r="F27328">
            <v>13752</v>
          </cell>
        </row>
        <row r="27329">
          <cell r="A27329">
            <v>2019</v>
          </cell>
          <cell r="B27329" t="str">
            <v>Zacatecas</v>
          </cell>
          <cell r="F27329">
            <v>13763</v>
          </cell>
        </row>
        <row r="27330">
          <cell r="A27330">
            <v>2019</v>
          </cell>
          <cell r="B27330" t="str">
            <v>Zacatecas</v>
          </cell>
          <cell r="F27330">
            <v>13616</v>
          </cell>
        </row>
        <row r="27331">
          <cell r="A27331">
            <v>2019</v>
          </cell>
          <cell r="B27331" t="str">
            <v>Zacatecas</v>
          </cell>
          <cell r="F27331">
            <v>13703</v>
          </cell>
        </row>
        <row r="27332">
          <cell r="A27332">
            <v>2019</v>
          </cell>
          <cell r="B27332" t="str">
            <v>Zacatecas</v>
          </cell>
          <cell r="F27332">
            <v>13465</v>
          </cell>
        </row>
        <row r="27333">
          <cell r="A27333">
            <v>2019</v>
          </cell>
          <cell r="B27333" t="str">
            <v>Zacatecas</v>
          </cell>
          <cell r="F27333">
            <v>13625</v>
          </cell>
        </row>
        <row r="27334">
          <cell r="A27334">
            <v>2019</v>
          </cell>
          <cell r="B27334" t="str">
            <v>Zacatecas</v>
          </cell>
          <cell r="F27334">
            <v>13282</v>
          </cell>
        </row>
        <row r="27335">
          <cell r="A27335">
            <v>2019</v>
          </cell>
          <cell r="B27335" t="str">
            <v>Zacatecas</v>
          </cell>
          <cell r="F27335">
            <v>13524</v>
          </cell>
        </row>
        <row r="27336">
          <cell r="A27336">
            <v>2019</v>
          </cell>
          <cell r="B27336" t="str">
            <v>Zacatecas</v>
          </cell>
          <cell r="F27336">
            <v>13055</v>
          </cell>
        </row>
        <row r="27337">
          <cell r="A27337">
            <v>2019</v>
          </cell>
          <cell r="B27337" t="str">
            <v>Zacatecas</v>
          </cell>
          <cell r="F27337">
            <v>13402</v>
          </cell>
        </row>
        <row r="27338">
          <cell r="A27338">
            <v>2019</v>
          </cell>
          <cell r="B27338" t="str">
            <v>Zacatecas</v>
          </cell>
          <cell r="F27338">
            <v>12768</v>
          </cell>
        </row>
        <row r="27339">
          <cell r="A27339">
            <v>2019</v>
          </cell>
          <cell r="B27339" t="str">
            <v>Zacatecas</v>
          </cell>
          <cell r="F27339">
            <v>13243</v>
          </cell>
        </row>
        <row r="27340">
          <cell r="A27340">
            <v>2019</v>
          </cell>
          <cell r="B27340" t="str">
            <v>Zacatecas</v>
          </cell>
          <cell r="F27340">
            <v>12438</v>
          </cell>
        </row>
        <row r="27341">
          <cell r="A27341">
            <v>2019</v>
          </cell>
          <cell r="B27341" t="str">
            <v>Zacatecas</v>
          </cell>
          <cell r="F27341">
            <v>13048</v>
          </cell>
        </row>
        <row r="27342">
          <cell r="A27342">
            <v>2019</v>
          </cell>
          <cell r="B27342" t="str">
            <v>Zacatecas</v>
          </cell>
          <cell r="F27342">
            <v>12114</v>
          </cell>
        </row>
        <row r="27343">
          <cell r="A27343">
            <v>2019</v>
          </cell>
          <cell r="B27343" t="str">
            <v>Zacatecas</v>
          </cell>
          <cell r="F27343">
            <v>12860</v>
          </cell>
        </row>
        <row r="27344">
          <cell r="A27344">
            <v>2019</v>
          </cell>
          <cell r="B27344" t="str">
            <v>Zacatecas</v>
          </cell>
          <cell r="F27344">
            <v>11802</v>
          </cell>
        </row>
        <row r="27345">
          <cell r="A27345">
            <v>2019</v>
          </cell>
          <cell r="B27345" t="str">
            <v>Zacatecas</v>
          </cell>
          <cell r="F27345">
            <v>12680</v>
          </cell>
        </row>
        <row r="27346">
          <cell r="A27346">
            <v>2019</v>
          </cell>
          <cell r="B27346" t="str">
            <v>Zacatecas</v>
          </cell>
          <cell r="F27346">
            <v>11491</v>
          </cell>
        </row>
        <row r="27347">
          <cell r="A27347">
            <v>2019</v>
          </cell>
          <cell r="B27347" t="str">
            <v>Zacatecas</v>
          </cell>
          <cell r="F27347">
            <v>12487</v>
          </cell>
        </row>
        <row r="27348">
          <cell r="A27348">
            <v>2019</v>
          </cell>
          <cell r="B27348" t="str">
            <v>Zacatecas</v>
          </cell>
          <cell r="F27348">
            <v>11189</v>
          </cell>
        </row>
        <row r="27349">
          <cell r="A27349">
            <v>2019</v>
          </cell>
          <cell r="B27349" t="str">
            <v>Zacatecas</v>
          </cell>
          <cell r="F27349">
            <v>12284</v>
          </cell>
        </row>
        <row r="27350">
          <cell r="A27350">
            <v>2019</v>
          </cell>
          <cell r="B27350" t="str">
            <v>Zacatecas</v>
          </cell>
          <cell r="F27350">
            <v>10893</v>
          </cell>
        </row>
        <row r="27351">
          <cell r="A27351">
            <v>2019</v>
          </cell>
          <cell r="B27351" t="str">
            <v>Zacatecas</v>
          </cell>
          <cell r="F27351">
            <v>12073</v>
          </cell>
        </row>
        <row r="27352">
          <cell r="A27352">
            <v>2019</v>
          </cell>
          <cell r="B27352" t="str">
            <v>Zacatecas</v>
          </cell>
          <cell r="F27352">
            <v>10607</v>
          </cell>
        </row>
        <row r="27353">
          <cell r="A27353">
            <v>2019</v>
          </cell>
          <cell r="B27353" t="str">
            <v>Zacatecas</v>
          </cell>
          <cell r="F27353">
            <v>11861</v>
          </cell>
        </row>
        <row r="27354">
          <cell r="A27354">
            <v>2019</v>
          </cell>
          <cell r="B27354" t="str">
            <v>Zacatecas</v>
          </cell>
          <cell r="F27354">
            <v>10338</v>
          </cell>
        </row>
        <row r="27355">
          <cell r="A27355">
            <v>2019</v>
          </cell>
          <cell r="B27355" t="str">
            <v>Zacatecas</v>
          </cell>
          <cell r="F27355">
            <v>11659</v>
          </cell>
        </row>
        <row r="27356">
          <cell r="A27356">
            <v>2019</v>
          </cell>
          <cell r="B27356" t="str">
            <v>Zacatecas</v>
          </cell>
          <cell r="F27356">
            <v>10094</v>
          </cell>
        </row>
        <row r="27357">
          <cell r="A27357">
            <v>2019</v>
          </cell>
          <cell r="B27357" t="str">
            <v>Zacatecas</v>
          </cell>
          <cell r="F27357">
            <v>11469</v>
          </cell>
        </row>
        <row r="27358">
          <cell r="A27358">
            <v>2019</v>
          </cell>
          <cell r="B27358" t="str">
            <v>Zacatecas</v>
          </cell>
          <cell r="F27358">
            <v>9884</v>
          </cell>
        </row>
        <row r="27359">
          <cell r="A27359">
            <v>2019</v>
          </cell>
          <cell r="B27359" t="str">
            <v>Zacatecas</v>
          </cell>
          <cell r="F27359">
            <v>11290</v>
          </cell>
        </row>
        <row r="27360">
          <cell r="A27360">
            <v>2019</v>
          </cell>
          <cell r="B27360" t="str">
            <v>Zacatecas</v>
          </cell>
          <cell r="F27360">
            <v>9713</v>
          </cell>
        </row>
        <row r="27361">
          <cell r="A27361">
            <v>2019</v>
          </cell>
          <cell r="B27361" t="str">
            <v>Zacatecas</v>
          </cell>
          <cell r="F27361">
            <v>11126</v>
          </cell>
        </row>
        <row r="27362">
          <cell r="A27362">
            <v>2019</v>
          </cell>
          <cell r="B27362" t="str">
            <v>Zacatecas</v>
          </cell>
          <cell r="F27362">
            <v>9591</v>
          </cell>
        </row>
        <row r="27363">
          <cell r="A27363">
            <v>2019</v>
          </cell>
          <cell r="B27363" t="str">
            <v>Zacatecas</v>
          </cell>
          <cell r="F27363">
            <v>10983</v>
          </cell>
        </row>
        <row r="27364">
          <cell r="A27364">
            <v>2019</v>
          </cell>
          <cell r="B27364" t="str">
            <v>Zacatecas</v>
          </cell>
          <cell r="F27364">
            <v>9514</v>
          </cell>
        </row>
        <row r="27365">
          <cell r="A27365">
            <v>2019</v>
          </cell>
          <cell r="B27365" t="str">
            <v>Zacatecas</v>
          </cell>
          <cell r="F27365">
            <v>10861</v>
          </cell>
        </row>
        <row r="27366">
          <cell r="A27366">
            <v>2019</v>
          </cell>
          <cell r="B27366" t="str">
            <v>Zacatecas</v>
          </cell>
          <cell r="F27366">
            <v>9478</v>
          </cell>
        </row>
        <row r="27367">
          <cell r="A27367">
            <v>2019</v>
          </cell>
          <cell r="B27367" t="str">
            <v>Zacatecas</v>
          </cell>
          <cell r="F27367">
            <v>10758</v>
          </cell>
        </row>
        <row r="27368">
          <cell r="A27368">
            <v>2019</v>
          </cell>
          <cell r="B27368" t="str">
            <v>Zacatecas</v>
          </cell>
          <cell r="F27368">
            <v>9469</v>
          </cell>
        </row>
        <row r="27369">
          <cell r="A27369">
            <v>2019</v>
          </cell>
          <cell r="B27369" t="str">
            <v>Zacatecas</v>
          </cell>
          <cell r="F27369">
            <v>10668</v>
          </cell>
        </row>
        <row r="27370">
          <cell r="A27370">
            <v>2019</v>
          </cell>
          <cell r="B27370" t="str">
            <v>Zacatecas</v>
          </cell>
          <cell r="F27370">
            <v>9442</v>
          </cell>
        </row>
        <row r="27371">
          <cell r="A27371">
            <v>2019</v>
          </cell>
          <cell r="B27371" t="str">
            <v>Zacatecas</v>
          </cell>
          <cell r="F27371">
            <v>10550</v>
          </cell>
        </row>
        <row r="27372">
          <cell r="A27372">
            <v>2019</v>
          </cell>
          <cell r="B27372" t="str">
            <v>Zacatecas</v>
          </cell>
          <cell r="F27372">
            <v>9373</v>
          </cell>
        </row>
        <row r="27373">
          <cell r="A27373">
            <v>2019</v>
          </cell>
          <cell r="B27373" t="str">
            <v>Zacatecas</v>
          </cell>
          <cell r="F27373">
            <v>10390</v>
          </cell>
        </row>
        <row r="27374">
          <cell r="A27374">
            <v>2019</v>
          </cell>
          <cell r="B27374" t="str">
            <v>Zacatecas</v>
          </cell>
          <cell r="F27374">
            <v>9267</v>
          </cell>
        </row>
        <row r="27375">
          <cell r="A27375">
            <v>2019</v>
          </cell>
          <cell r="B27375" t="str">
            <v>Zacatecas</v>
          </cell>
          <cell r="F27375">
            <v>10199</v>
          </cell>
        </row>
        <row r="27376">
          <cell r="A27376">
            <v>2019</v>
          </cell>
          <cell r="B27376" t="str">
            <v>Zacatecas</v>
          </cell>
          <cell r="F27376">
            <v>9119</v>
          </cell>
        </row>
        <row r="27377">
          <cell r="A27377">
            <v>2019</v>
          </cell>
          <cell r="B27377" t="str">
            <v>Zacatecas</v>
          </cell>
          <cell r="F27377">
            <v>9974</v>
          </cell>
        </row>
        <row r="27378">
          <cell r="A27378">
            <v>2019</v>
          </cell>
          <cell r="B27378" t="str">
            <v>Zacatecas</v>
          </cell>
          <cell r="F27378">
            <v>8930</v>
          </cell>
        </row>
        <row r="27379">
          <cell r="A27379">
            <v>2019</v>
          </cell>
          <cell r="B27379" t="str">
            <v>Zacatecas</v>
          </cell>
          <cell r="F27379">
            <v>9722</v>
          </cell>
        </row>
        <row r="27380">
          <cell r="A27380">
            <v>2019</v>
          </cell>
          <cell r="B27380" t="str">
            <v>Zacatecas</v>
          </cell>
          <cell r="F27380">
            <v>8718</v>
          </cell>
        </row>
        <row r="27381">
          <cell r="A27381">
            <v>2019</v>
          </cell>
          <cell r="B27381" t="str">
            <v>Zacatecas</v>
          </cell>
          <cell r="F27381">
            <v>9454</v>
          </cell>
        </row>
        <row r="27382">
          <cell r="A27382">
            <v>2019</v>
          </cell>
          <cell r="B27382" t="str">
            <v>Zacatecas</v>
          </cell>
          <cell r="F27382">
            <v>8487</v>
          </cell>
        </row>
        <row r="27383">
          <cell r="A27383">
            <v>2019</v>
          </cell>
          <cell r="B27383" t="str">
            <v>Zacatecas</v>
          </cell>
          <cell r="F27383">
            <v>9173</v>
          </cell>
        </row>
        <row r="27384">
          <cell r="A27384">
            <v>2019</v>
          </cell>
          <cell r="B27384" t="str">
            <v>Zacatecas</v>
          </cell>
          <cell r="F27384">
            <v>8241</v>
          </cell>
        </row>
        <row r="27385">
          <cell r="A27385">
            <v>2019</v>
          </cell>
          <cell r="B27385" t="str">
            <v>Zacatecas</v>
          </cell>
          <cell r="F27385">
            <v>8885</v>
          </cell>
        </row>
        <row r="27386">
          <cell r="A27386">
            <v>2019</v>
          </cell>
          <cell r="B27386" t="str">
            <v>Zacatecas</v>
          </cell>
          <cell r="F27386">
            <v>7990</v>
          </cell>
        </row>
        <row r="27387">
          <cell r="A27387">
            <v>2019</v>
          </cell>
          <cell r="B27387" t="str">
            <v>Zacatecas</v>
          </cell>
          <cell r="F27387">
            <v>8597</v>
          </cell>
        </row>
        <row r="27388">
          <cell r="A27388">
            <v>2019</v>
          </cell>
          <cell r="B27388" t="str">
            <v>Zacatecas</v>
          </cell>
          <cell r="F27388">
            <v>7740</v>
          </cell>
        </row>
        <row r="27389">
          <cell r="A27389">
            <v>2019</v>
          </cell>
          <cell r="B27389" t="str">
            <v>Zacatecas</v>
          </cell>
          <cell r="F27389">
            <v>8318</v>
          </cell>
        </row>
        <row r="27390">
          <cell r="A27390">
            <v>2019</v>
          </cell>
          <cell r="B27390" t="str">
            <v>Zacatecas</v>
          </cell>
          <cell r="F27390">
            <v>7494</v>
          </cell>
        </row>
        <row r="27391">
          <cell r="A27391">
            <v>2019</v>
          </cell>
          <cell r="B27391" t="str">
            <v>Zacatecas</v>
          </cell>
          <cell r="F27391">
            <v>8047</v>
          </cell>
        </row>
        <row r="27392">
          <cell r="A27392">
            <v>2019</v>
          </cell>
          <cell r="B27392" t="str">
            <v>Zacatecas</v>
          </cell>
          <cell r="F27392">
            <v>7246</v>
          </cell>
        </row>
        <row r="27393">
          <cell r="A27393">
            <v>2019</v>
          </cell>
          <cell r="B27393" t="str">
            <v>Zacatecas</v>
          </cell>
          <cell r="F27393">
            <v>7780</v>
          </cell>
        </row>
        <row r="27394">
          <cell r="A27394">
            <v>2019</v>
          </cell>
          <cell r="B27394" t="str">
            <v>Zacatecas</v>
          </cell>
          <cell r="F27394">
            <v>6996</v>
          </cell>
        </row>
        <row r="27395">
          <cell r="A27395">
            <v>2019</v>
          </cell>
          <cell r="B27395" t="str">
            <v>Zacatecas</v>
          </cell>
          <cell r="F27395">
            <v>7518</v>
          </cell>
        </row>
        <row r="27396">
          <cell r="A27396">
            <v>2019</v>
          </cell>
          <cell r="B27396" t="str">
            <v>Zacatecas</v>
          </cell>
          <cell r="F27396">
            <v>6742</v>
          </cell>
        </row>
        <row r="27397">
          <cell r="A27397">
            <v>2019</v>
          </cell>
          <cell r="B27397" t="str">
            <v>Zacatecas</v>
          </cell>
          <cell r="F27397">
            <v>7251</v>
          </cell>
        </row>
        <row r="27398">
          <cell r="A27398">
            <v>2019</v>
          </cell>
          <cell r="B27398" t="str">
            <v>Zacatecas</v>
          </cell>
          <cell r="F27398">
            <v>6478</v>
          </cell>
        </row>
        <row r="27399">
          <cell r="A27399">
            <v>2019</v>
          </cell>
          <cell r="B27399" t="str">
            <v>Zacatecas</v>
          </cell>
          <cell r="F27399">
            <v>6975</v>
          </cell>
        </row>
        <row r="27400">
          <cell r="A27400">
            <v>2019</v>
          </cell>
          <cell r="B27400" t="str">
            <v>Zacatecas</v>
          </cell>
          <cell r="F27400">
            <v>6205</v>
          </cell>
        </row>
        <row r="27401">
          <cell r="A27401">
            <v>2019</v>
          </cell>
          <cell r="B27401" t="str">
            <v>Zacatecas</v>
          </cell>
          <cell r="F27401">
            <v>6689</v>
          </cell>
        </row>
        <row r="27402">
          <cell r="A27402">
            <v>2019</v>
          </cell>
          <cell r="B27402" t="str">
            <v>Zacatecas</v>
          </cell>
          <cell r="F27402">
            <v>5927</v>
          </cell>
        </row>
        <row r="27403">
          <cell r="A27403">
            <v>2019</v>
          </cell>
          <cell r="B27403" t="str">
            <v>Zacatecas</v>
          </cell>
          <cell r="F27403">
            <v>6393</v>
          </cell>
        </row>
        <row r="27404">
          <cell r="A27404">
            <v>2019</v>
          </cell>
          <cell r="B27404" t="str">
            <v>Zacatecas</v>
          </cell>
          <cell r="F27404">
            <v>5645</v>
          </cell>
        </row>
        <row r="27405">
          <cell r="A27405">
            <v>2019</v>
          </cell>
          <cell r="B27405" t="str">
            <v>Zacatecas</v>
          </cell>
          <cell r="F27405">
            <v>6097</v>
          </cell>
        </row>
        <row r="27406">
          <cell r="A27406">
            <v>2019</v>
          </cell>
          <cell r="B27406" t="str">
            <v>Zacatecas</v>
          </cell>
          <cell r="F27406">
            <v>5362</v>
          </cell>
        </row>
        <row r="27407">
          <cell r="A27407">
            <v>2019</v>
          </cell>
          <cell r="B27407" t="str">
            <v>Zacatecas</v>
          </cell>
          <cell r="F27407">
            <v>5799</v>
          </cell>
        </row>
        <row r="27408">
          <cell r="A27408">
            <v>2019</v>
          </cell>
          <cell r="B27408" t="str">
            <v>Zacatecas</v>
          </cell>
          <cell r="F27408">
            <v>5083</v>
          </cell>
        </row>
        <row r="27409">
          <cell r="A27409">
            <v>2019</v>
          </cell>
          <cell r="B27409" t="str">
            <v>Zacatecas</v>
          </cell>
          <cell r="F27409">
            <v>5505</v>
          </cell>
        </row>
        <row r="27410">
          <cell r="A27410">
            <v>2019</v>
          </cell>
          <cell r="B27410" t="str">
            <v>Zacatecas</v>
          </cell>
          <cell r="F27410">
            <v>4811</v>
          </cell>
        </row>
        <row r="27411">
          <cell r="A27411">
            <v>2019</v>
          </cell>
          <cell r="B27411" t="str">
            <v>Zacatecas</v>
          </cell>
          <cell r="F27411">
            <v>5218</v>
          </cell>
        </row>
        <row r="27412">
          <cell r="A27412">
            <v>2019</v>
          </cell>
          <cell r="B27412" t="str">
            <v>Zacatecas</v>
          </cell>
          <cell r="F27412">
            <v>4546</v>
          </cell>
        </row>
        <row r="27413">
          <cell r="A27413">
            <v>2019</v>
          </cell>
          <cell r="B27413" t="str">
            <v>Zacatecas</v>
          </cell>
          <cell r="F27413">
            <v>4940</v>
          </cell>
        </row>
        <row r="27414">
          <cell r="A27414">
            <v>2019</v>
          </cell>
          <cell r="B27414" t="str">
            <v>Zacatecas</v>
          </cell>
          <cell r="F27414">
            <v>4296</v>
          </cell>
        </row>
        <row r="27415">
          <cell r="A27415">
            <v>2019</v>
          </cell>
          <cell r="B27415" t="str">
            <v>Zacatecas</v>
          </cell>
          <cell r="F27415">
            <v>4669</v>
          </cell>
        </row>
        <row r="27416">
          <cell r="A27416">
            <v>2019</v>
          </cell>
          <cell r="B27416" t="str">
            <v>Zacatecas</v>
          </cell>
          <cell r="F27416">
            <v>4056</v>
          </cell>
        </row>
        <row r="27417">
          <cell r="A27417">
            <v>2019</v>
          </cell>
          <cell r="B27417" t="str">
            <v>Zacatecas</v>
          </cell>
          <cell r="F27417">
            <v>4406</v>
          </cell>
        </row>
        <row r="27418">
          <cell r="A27418">
            <v>2019</v>
          </cell>
          <cell r="B27418" t="str">
            <v>Zacatecas</v>
          </cell>
          <cell r="F27418">
            <v>3817</v>
          </cell>
        </row>
        <row r="27419">
          <cell r="A27419">
            <v>2019</v>
          </cell>
          <cell r="B27419" t="str">
            <v>Zacatecas</v>
          </cell>
          <cell r="F27419">
            <v>4152</v>
          </cell>
        </row>
        <row r="27420">
          <cell r="A27420">
            <v>2019</v>
          </cell>
          <cell r="B27420" t="str">
            <v>Zacatecas</v>
          </cell>
          <cell r="F27420">
            <v>3613</v>
          </cell>
        </row>
        <row r="27421">
          <cell r="A27421">
            <v>2019</v>
          </cell>
          <cell r="B27421" t="str">
            <v>Zacatecas</v>
          </cell>
          <cell r="F27421">
            <v>3937</v>
          </cell>
        </row>
        <row r="27422">
          <cell r="A27422">
            <v>2019</v>
          </cell>
          <cell r="B27422" t="str">
            <v>Zacatecas</v>
          </cell>
          <cell r="F27422">
            <v>3430</v>
          </cell>
        </row>
        <row r="27423">
          <cell r="A27423">
            <v>2019</v>
          </cell>
          <cell r="B27423" t="str">
            <v>Zacatecas</v>
          </cell>
          <cell r="F27423">
            <v>3745</v>
          </cell>
        </row>
        <row r="27424">
          <cell r="A27424">
            <v>2019</v>
          </cell>
          <cell r="B27424" t="str">
            <v>Zacatecas</v>
          </cell>
          <cell r="F27424">
            <v>3242</v>
          </cell>
        </row>
        <row r="27425">
          <cell r="A27425">
            <v>2019</v>
          </cell>
          <cell r="B27425" t="str">
            <v>Zacatecas</v>
          </cell>
          <cell r="F27425">
            <v>3542</v>
          </cell>
        </row>
        <row r="27426">
          <cell r="A27426">
            <v>2019</v>
          </cell>
          <cell r="B27426" t="str">
            <v>Zacatecas</v>
          </cell>
          <cell r="F27426">
            <v>3058</v>
          </cell>
        </row>
        <row r="27427">
          <cell r="A27427">
            <v>2019</v>
          </cell>
          <cell r="B27427" t="str">
            <v>Zacatecas</v>
          </cell>
          <cell r="F27427">
            <v>3348</v>
          </cell>
        </row>
        <row r="27428">
          <cell r="A27428">
            <v>2019</v>
          </cell>
          <cell r="B27428" t="str">
            <v>Zacatecas</v>
          </cell>
          <cell r="F27428">
            <v>2881</v>
          </cell>
        </row>
        <row r="27429">
          <cell r="A27429">
            <v>2019</v>
          </cell>
          <cell r="B27429" t="str">
            <v>Zacatecas</v>
          </cell>
          <cell r="F27429">
            <v>3167</v>
          </cell>
        </row>
        <row r="27430">
          <cell r="A27430">
            <v>2019</v>
          </cell>
          <cell r="B27430" t="str">
            <v>Zacatecas</v>
          </cell>
          <cell r="F27430">
            <v>2712</v>
          </cell>
        </row>
        <row r="27431">
          <cell r="A27431">
            <v>2019</v>
          </cell>
          <cell r="B27431" t="str">
            <v>Zacatecas</v>
          </cell>
          <cell r="F27431">
            <v>2993</v>
          </cell>
        </row>
        <row r="27432">
          <cell r="A27432">
            <v>2019</v>
          </cell>
          <cell r="B27432" t="str">
            <v>Zacatecas</v>
          </cell>
          <cell r="F27432">
            <v>2544</v>
          </cell>
        </row>
        <row r="27433">
          <cell r="A27433">
            <v>2019</v>
          </cell>
          <cell r="B27433" t="str">
            <v>Zacatecas</v>
          </cell>
          <cell r="F27433">
            <v>2823</v>
          </cell>
        </row>
        <row r="27434">
          <cell r="A27434">
            <v>2019</v>
          </cell>
          <cell r="B27434" t="str">
            <v>Zacatecas</v>
          </cell>
          <cell r="F27434">
            <v>2378</v>
          </cell>
        </row>
        <row r="27435">
          <cell r="A27435">
            <v>2019</v>
          </cell>
          <cell r="B27435" t="str">
            <v>Zacatecas</v>
          </cell>
          <cell r="F27435">
            <v>2657</v>
          </cell>
        </row>
        <row r="27436">
          <cell r="A27436">
            <v>2019</v>
          </cell>
          <cell r="B27436" t="str">
            <v>Zacatecas</v>
          </cell>
          <cell r="F27436">
            <v>2220</v>
          </cell>
        </row>
        <row r="27437">
          <cell r="A27437">
            <v>2019</v>
          </cell>
          <cell r="B27437" t="str">
            <v>Zacatecas</v>
          </cell>
          <cell r="F27437">
            <v>2498</v>
          </cell>
        </row>
        <row r="27438">
          <cell r="A27438">
            <v>2019</v>
          </cell>
          <cell r="B27438" t="str">
            <v>Zacatecas</v>
          </cell>
          <cell r="F27438">
            <v>2065</v>
          </cell>
        </row>
        <row r="27439">
          <cell r="A27439">
            <v>2019</v>
          </cell>
          <cell r="B27439" t="str">
            <v>Zacatecas</v>
          </cell>
          <cell r="F27439">
            <v>2340</v>
          </cell>
        </row>
        <row r="27440">
          <cell r="A27440">
            <v>2019</v>
          </cell>
          <cell r="B27440" t="str">
            <v>Zacatecas</v>
          </cell>
          <cell r="F27440">
            <v>1908</v>
          </cell>
        </row>
        <row r="27441">
          <cell r="A27441">
            <v>2019</v>
          </cell>
          <cell r="B27441" t="str">
            <v>Zacatecas</v>
          </cell>
          <cell r="F27441">
            <v>2180</v>
          </cell>
        </row>
        <row r="27442">
          <cell r="A27442">
            <v>2019</v>
          </cell>
          <cell r="B27442" t="str">
            <v>Zacatecas</v>
          </cell>
          <cell r="F27442">
            <v>1755</v>
          </cell>
        </row>
        <row r="27443">
          <cell r="A27443">
            <v>2019</v>
          </cell>
          <cell r="B27443" t="str">
            <v>Zacatecas</v>
          </cell>
          <cell r="F27443">
            <v>2021</v>
          </cell>
        </row>
        <row r="27444">
          <cell r="A27444">
            <v>2019</v>
          </cell>
          <cell r="B27444" t="str">
            <v>Zacatecas</v>
          </cell>
          <cell r="F27444">
            <v>1605</v>
          </cell>
        </row>
        <row r="27445">
          <cell r="A27445">
            <v>2019</v>
          </cell>
          <cell r="B27445" t="str">
            <v>Zacatecas</v>
          </cell>
          <cell r="F27445">
            <v>1865</v>
          </cell>
        </row>
        <row r="27446">
          <cell r="A27446">
            <v>2019</v>
          </cell>
          <cell r="B27446" t="str">
            <v>Zacatecas</v>
          </cell>
          <cell r="F27446">
            <v>1462</v>
          </cell>
        </row>
        <row r="27447">
          <cell r="A27447">
            <v>2019</v>
          </cell>
          <cell r="B27447" t="str">
            <v>Zacatecas</v>
          </cell>
          <cell r="F27447">
            <v>1713</v>
          </cell>
        </row>
        <row r="27448">
          <cell r="A27448">
            <v>2019</v>
          </cell>
          <cell r="B27448" t="str">
            <v>Zacatecas</v>
          </cell>
          <cell r="F27448">
            <v>1325</v>
          </cell>
        </row>
        <row r="27449">
          <cell r="A27449">
            <v>2019</v>
          </cell>
          <cell r="B27449" t="str">
            <v>Zacatecas</v>
          </cell>
          <cell r="F27449">
            <v>1566</v>
          </cell>
        </row>
        <row r="27450">
          <cell r="A27450">
            <v>2019</v>
          </cell>
          <cell r="B27450" t="str">
            <v>Zacatecas</v>
          </cell>
          <cell r="F27450">
            <v>1193</v>
          </cell>
        </row>
        <row r="27451">
          <cell r="A27451">
            <v>2019</v>
          </cell>
          <cell r="B27451" t="str">
            <v>Zacatecas</v>
          </cell>
          <cell r="F27451">
            <v>1422</v>
          </cell>
        </row>
        <row r="27452">
          <cell r="A27452">
            <v>2019</v>
          </cell>
          <cell r="B27452" t="str">
            <v>Zacatecas</v>
          </cell>
          <cell r="F27452">
            <v>1067</v>
          </cell>
        </row>
        <row r="27453">
          <cell r="A27453">
            <v>2019</v>
          </cell>
          <cell r="B27453" t="str">
            <v>Zacatecas</v>
          </cell>
          <cell r="F27453">
            <v>1280</v>
          </cell>
        </row>
        <row r="27454">
          <cell r="A27454">
            <v>2019</v>
          </cell>
          <cell r="B27454" t="str">
            <v>Zacatecas</v>
          </cell>
          <cell r="F27454">
            <v>948</v>
          </cell>
        </row>
        <row r="27455">
          <cell r="A27455">
            <v>2019</v>
          </cell>
          <cell r="B27455" t="str">
            <v>Zacatecas</v>
          </cell>
          <cell r="F27455">
            <v>1145</v>
          </cell>
        </row>
        <row r="27456">
          <cell r="A27456">
            <v>2019</v>
          </cell>
          <cell r="B27456" t="str">
            <v>Zacatecas</v>
          </cell>
          <cell r="F27456">
            <v>836</v>
          </cell>
        </row>
        <row r="27457">
          <cell r="A27457">
            <v>2019</v>
          </cell>
          <cell r="B27457" t="str">
            <v>Zacatecas</v>
          </cell>
          <cell r="F27457">
            <v>1013</v>
          </cell>
        </row>
        <row r="27458">
          <cell r="A27458">
            <v>2019</v>
          </cell>
          <cell r="B27458" t="str">
            <v>Zacatecas</v>
          </cell>
          <cell r="F27458">
            <v>729</v>
          </cell>
        </row>
        <row r="27459">
          <cell r="A27459">
            <v>2019</v>
          </cell>
          <cell r="B27459" t="str">
            <v>Zacatecas</v>
          </cell>
          <cell r="F27459">
            <v>884</v>
          </cell>
        </row>
        <row r="27460">
          <cell r="A27460">
            <v>2019</v>
          </cell>
          <cell r="B27460" t="str">
            <v>Zacatecas</v>
          </cell>
          <cell r="F27460">
            <v>626</v>
          </cell>
        </row>
        <row r="27461">
          <cell r="A27461">
            <v>2019</v>
          </cell>
          <cell r="B27461" t="str">
            <v>Zacatecas</v>
          </cell>
          <cell r="F27461">
            <v>763</v>
          </cell>
        </row>
        <row r="27462">
          <cell r="A27462">
            <v>2019</v>
          </cell>
          <cell r="B27462" t="str">
            <v>Zacatecas</v>
          </cell>
          <cell r="F27462">
            <v>530</v>
          </cell>
        </row>
        <row r="27463">
          <cell r="A27463">
            <v>2019</v>
          </cell>
          <cell r="B27463" t="str">
            <v>Zacatecas</v>
          </cell>
          <cell r="F27463">
            <v>647</v>
          </cell>
        </row>
        <row r="27464">
          <cell r="A27464">
            <v>2019</v>
          </cell>
          <cell r="B27464" t="str">
            <v>Zacatecas</v>
          </cell>
          <cell r="F27464">
            <v>444</v>
          </cell>
        </row>
        <row r="27465">
          <cell r="A27465">
            <v>2019</v>
          </cell>
          <cell r="B27465" t="str">
            <v>Zacatecas</v>
          </cell>
          <cell r="F27465">
            <v>543</v>
          </cell>
        </row>
        <row r="27466">
          <cell r="A27466">
            <v>2019</v>
          </cell>
          <cell r="B27466" t="str">
            <v>Zacatecas</v>
          </cell>
          <cell r="F27466">
            <v>365</v>
          </cell>
        </row>
        <row r="27467">
          <cell r="A27467">
            <v>2019</v>
          </cell>
          <cell r="B27467" t="str">
            <v>Zacatecas</v>
          </cell>
          <cell r="F27467">
            <v>448</v>
          </cell>
        </row>
        <row r="27468">
          <cell r="A27468">
            <v>2019</v>
          </cell>
          <cell r="B27468" t="str">
            <v>Zacatecas</v>
          </cell>
          <cell r="F27468">
            <v>295</v>
          </cell>
        </row>
        <row r="27469">
          <cell r="A27469">
            <v>2019</v>
          </cell>
          <cell r="B27469" t="str">
            <v>Zacatecas</v>
          </cell>
          <cell r="F27469">
            <v>364</v>
          </cell>
        </row>
        <row r="27470">
          <cell r="A27470">
            <v>2019</v>
          </cell>
          <cell r="B27470" t="str">
            <v>Zacatecas</v>
          </cell>
          <cell r="F27470">
            <v>236</v>
          </cell>
        </row>
        <row r="27471">
          <cell r="A27471">
            <v>2019</v>
          </cell>
          <cell r="B27471" t="str">
            <v>Zacatecas</v>
          </cell>
          <cell r="F27471">
            <v>292</v>
          </cell>
        </row>
        <row r="27472">
          <cell r="A27472">
            <v>2019</v>
          </cell>
          <cell r="B27472" t="str">
            <v>Zacatecas</v>
          </cell>
          <cell r="F27472">
            <v>184</v>
          </cell>
        </row>
        <row r="27473">
          <cell r="A27473">
            <v>2019</v>
          </cell>
          <cell r="B27473" t="str">
            <v>Zacatecas</v>
          </cell>
          <cell r="F27473">
            <v>229</v>
          </cell>
        </row>
        <row r="27474">
          <cell r="A27474">
            <v>2019</v>
          </cell>
          <cell r="B27474" t="str">
            <v>Zacatecas</v>
          </cell>
          <cell r="F27474">
            <v>141</v>
          </cell>
        </row>
        <row r="27475">
          <cell r="A27475">
            <v>2019</v>
          </cell>
          <cell r="B27475" t="str">
            <v>Zacatecas</v>
          </cell>
          <cell r="F27475">
            <v>175</v>
          </cell>
        </row>
        <row r="27476">
          <cell r="A27476">
            <v>2019</v>
          </cell>
          <cell r="B27476" t="str">
            <v>Zacatecas</v>
          </cell>
          <cell r="F27476">
            <v>105</v>
          </cell>
        </row>
        <row r="27477">
          <cell r="A27477">
            <v>2019</v>
          </cell>
          <cell r="B27477" t="str">
            <v>Zacatecas</v>
          </cell>
          <cell r="F27477">
            <v>130</v>
          </cell>
        </row>
        <row r="27478">
          <cell r="A27478">
            <v>2019</v>
          </cell>
          <cell r="B27478" t="str">
            <v>Zacatecas</v>
          </cell>
          <cell r="F27478">
            <v>76</v>
          </cell>
        </row>
        <row r="27479">
          <cell r="A27479">
            <v>2019</v>
          </cell>
          <cell r="B27479" t="str">
            <v>Zacatecas</v>
          </cell>
          <cell r="F27479">
            <v>94</v>
          </cell>
        </row>
        <row r="27480">
          <cell r="A27480">
            <v>2019</v>
          </cell>
          <cell r="B27480" t="str">
            <v>Zacatecas</v>
          </cell>
          <cell r="F27480">
            <v>54</v>
          </cell>
        </row>
        <row r="27481">
          <cell r="A27481">
            <v>2019</v>
          </cell>
          <cell r="B27481" t="str">
            <v>Zacatecas</v>
          </cell>
          <cell r="F27481">
            <v>66</v>
          </cell>
        </row>
        <row r="27482">
          <cell r="A27482">
            <v>2019</v>
          </cell>
          <cell r="B27482" t="str">
            <v>Zacatecas</v>
          </cell>
          <cell r="F27482">
            <v>37</v>
          </cell>
        </row>
        <row r="27483">
          <cell r="A27483">
            <v>2019</v>
          </cell>
          <cell r="B27483" t="str">
            <v>Zacatecas</v>
          </cell>
          <cell r="F27483">
            <v>45</v>
          </cell>
        </row>
        <row r="27484">
          <cell r="A27484">
            <v>2019</v>
          </cell>
          <cell r="B27484" t="str">
            <v>Zacatecas</v>
          </cell>
          <cell r="F27484">
            <v>24</v>
          </cell>
        </row>
        <row r="27485">
          <cell r="A27485">
            <v>2019</v>
          </cell>
          <cell r="B27485" t="str">
            <v>Zacatecas</v>
          </cell>
          <cell r="F27485">
            <v>30</v>
          </cell>
        </row>
        <row r="27486">
          <cell r="A27486">
            <v>2019</v>
          </cell>
          <cell r="B27486" t="str">
            <v>Zacatecas</v>
          </cell>
          <cell r="F27486">
            <v>16</v>
          </cell>
        </row>
        <row r="27487">
          <cell r="A27487">
            <v>2019</v>
          </cell>
          <cell r="B27487" t="str">
            <v>Zacatecas</v>
          </cell>
          <cell r="F27487">
            <v>19</v>
          </cell>
        </row>
        <row r="27488">
          <cell r="A27488">
            <v>2019</v>
          </cell>
          <cell r="B27488" t="str">
            <v>Zacatecas</v>
          </cell>
          <cell r="F27488">
            <v>9</v>
          </cell>
        </row>
        <row r="27489">
          <cell r="A27489">
            <v>2019</v>
          </cell>
          <cell r="B27489" t="str">
            <v>Zacatecas</v>
          </cell>
          <cell r="F27489">
            <v>11</v>
          </cell>
        </row>
        <row r="27490">
          <cell r="A27490">
            <v>2019</v>
          </cell>
          <cell r="B27490" t="str">
            <v>Zacatecas</v>
          </cell>
          <cell r="F27490">
            <v>5</v>
          </cell>
        </row>
        <row r="27491">
          <cell r="A27491">
            <v>2019</v>
          </cell>
          <cell r="B27491" t="str">
            <v>Zacatecas</v>
          </cell>
          <cell r="F27491">
            <v>7</v>
          </cell>
        </row>
        <row r="27492">
          <cell r="A27492">
            <v>2019</v>
          </cell>
          <cell r="B27492" t="str">
            <v>Zacatecas</v>
          </cell>
          <cell r="F27492">
            <v>3</v>
          </cell>
        </row>
        <row r="27493">
          <cell r="A27493">
            <v>2019</v>
          </cell>
          <cell r="B27493" t="str">
            <v>Zacatecas</v>
          </cell>
          <cell r="F27493">
            <v>4</v>
          </cell>
        </row>
        <row r="27494">
          <cell r="A27494">
            <v>2019</v>
          </cell>
          <cell r="B27494" t="str">
            <v>Zacatecas</v>
          </cell>
          <cell r="F27494">
            <v>2</v>
          </cell>
        </row>
        <row r="27495">
          <cell r="A27495">
            <v>2019</v>
          </cell>
          <cell r="B27495" t="str">
            <v>Zacatecas</v>
          </cell>
          <cell r="F27495">
            <v>2</v>
          </cell>
        </row>
        <row r="27496">
          <cell r="A27496">
            <v>2019</v>
          </cell>
          <cell r="B27496" t="str">
            <v>Zacatecas</v>
          </cell>
          <cell r="F27496">
            <v>1</v>
          </cell>
        </row>
        <row r="27497">
          <cell r="A27497">
            <v>2019</v>
          </cell>
          <cell r="B27497" t="str">
            <v>Zacatecas</v>
          </cell>
          <cell r="F27497">
            <v>1</v>
          </cell>
        </row>
        <row r="27498">
          <cell r="A27498">
            <v>2019</v>
          </cell>
          <cell r="B27498" t="str">
            <v>Zacatecas</v>
          </cell>
          <cell r="F27498">
            <v>0</v>
          </cell>
        </row>
        <row r="27499">
          <cell r="A27499">
            <v>2019</v>
          </cell>
          <cell r="B27499" t="str">
            <v>Zacatecas</v>
          </cell>
          <cell r="F27499">
            <v>0</v>
          </cell>
        </row>
        <row r="27500">
          <cell r="A27500">
            <v>2019</v>
          </cell>
          <cell r="B27500" t="str">
            <v>Zacatecas</v>
          </cell>
          <cell r="F27500">
            <v>0</v>
          </cell>
        </row>
        <row r="27501">
          <cell r="A27501">
            <v>2019</v>
          </cell>
          <cell r="B27501" t="str">
            <v>Zacatecas</v>
          </cell>
          <cell r="F27501">
            <v>0</v>
          </cell>
        </row>
        <row r="27502">
          <cell r="A27502">
            <v>2020</v>
          </cell>
          <cell r="B27502" t="str">
            <v>Zacatecas</v>
          </cell>
          <cell r="F27502">
            <v>15720</v>
          </cell>
        </row>
        <row r="27503">
          <cell r="A27503">
            <v>2020</v>
          </cell>
          <cell r="B27503" t="str">
            <v>Zacatecas</v>
          </cell>
          <cell r="F27503">
            <v>15160</v>
          </cell>
        </row>
        <row r="27504">
          <cell r="A27504">
            <v>2020</v>
          </cell>
          <cell r="B27504" t="str">
            <v>Zacatecas</v>
          </cell>
          <cell r="F27504">
            <v>15783</v>
          </cell>
        </row>
        <row r="27505">
          <cell r="A27505">
            <v>2020</v>
          </cell>
          <cell r="B27505" t="str">
            <v>Zacatecas</v>
          </cell>
          <cell r="F27505">
            <v>15233</v>
          </cell>
        </row>
        <row r="27506">
          <cell r="A27506">
            <v>2020</v>
          </cell>
          <cell r="B27506" t="str">
            <v>Zacatecas</v>
          </cell>
          <cell r="F27506">
            <v>15870</v>
          </cell>
        </row>
        <row r="27507">
          <cell r="A27507">
            <v>2020</v>
          </cell>
          <cell r="B27507" t="str">
            <v>Zacatecas</v>
          </cell>
          <cell r="F27507">
            <v>15318</v>
          </cell>
        </row>
        <row r="27508">
          <cell r="A27508">
            <v>2020</v>
          </cell>
          <cell r="B27508" t="str">
            <v>Zacatecas</v>
          </cell>
          <cell r="F27508">
            <v>15960</v>
          </cell>
        </row>
        <row r="27509">
          <cell r="A27509">
            <v>2020</v>
          </cell>
          <cell r="B27509" t="str">
            <v>Zacatecas</v>
          </cell>
          <cell r="F27509">
            <v>15401</v>
          </cell>
        </row>
        <row r="27510">
          <cell r="A27510">
            <v>2020</v>
          </cell>
          <cell r="B27510" t="str">
            <v>Zacatecas</v>
          </cell>
          <cell r="F27510">
            <v>16110</v>
          </cell>
        </row>
        <row r="27511">
          <cell r="A27511">
            <v>2020</v>
          </cell>
          <cell r="B27511" t="str">
            <v>Zacatecas</v>
          </cell>
          <cell r="F27511">
            <v>15568</v>
          </cell>
        </row>
        <row r="27512">
          <cell r="A27512">
            <v>2020</v>
          </cell>
          <cell r="B27512" t="str">
            <v>Zacatecas</v>
          </cell>
          <cell r="F27512">
            <v>16247</v>
          </cell>
        </row>
        <row r="27513">
          <cell r="A27513">
            <v>2020</v>
          </cell>
          <cell r="B27513" t="str">
            <v>Zacatecas</v>
          </cell>
          <cell r="F27513">
            <v>15709</v>
          </cell>
        </row>
        <row r="27514">
          <cell r="A27514">
            <v>2020</v>
          </cell>
          <cell r="B27514" t="str">
            <v>Zacatecas</v>
          </cell>
          <cell r="F27514">
            <v>16281</v>
          </cell>
        </row>
        <row r="27515">
          <cell r="A27515">
            <v>2020</v>
          </cell>
          <cell r="B27515" t="str">
            <v>Zacatecas</v>
          </cell>
          <cell r="F27515">
            <v>15717</v>
          </cell>
        </row>
        <row r="27516">
          <cell r="A27516">
            <v>2020</v>
          </cell>
          <cell r="B27516" t="str">
            <v>Zacatecas</v>
          </cell>
          <cell r="F27516">
            <v>16273</v>
          </cell>
        </row>
        <row r="27517">
          <cell r="A27517">
            <v>2020</v>
          </cell>
          <cell r="B27517" t="str">
            <v>Zacatecas</v>
          </cell>
          <cell r="F27517">
            <v>15683</v>
          </cell>
        </row>
        <row r="27518">
          <cell r="A27518">
            <v>2020</v>
          </cell>
          <cell r="B27518" t="str">
            <v>Zacatecas</v>
          </cell>
          <cell r="F27518">
            <v>16244</v>
          </cell>
        </row>
        <row r="27519">
          <cell r="A27519">
            <v>2020</v>
          </cell>
          <cell r="B27519" t="str">
            <v>Zacatecas</v>
          </cell>
          <cell r="F27519">
            <v>15629</v>
          </cell>
        </row>
        <row r="27520">
          <cell r="A27520">
            <v>2020</v>
          </cell>
          <cell r="B27520" t="str">
            <v>Zacatecas</v>
          </cell>
          <cell r="F27520">
            <v>16197</v>
          </cell>
        </row>
        <row r="27521">
          <cell r="A27521">
            <v>2020</v>
          </cell>
          <cell r="B27521" t="str">
            <v>Zacatecas</v>
          </cell>
          <cell r="F27521">
            <v>15569</v>
          </cell>
        </row>
        <row r="27522">
          <cell r="A27522">
            <v>2020</v>
          </cell>
          <cell r="B27522" t="str">
            <v>Zacatecas</v>
          </cell>
          <cell r="F27522">
            <v>16135</v>
          </cell>
        </row>
        <row r="27523">
          <cell r="A27523">
            <v>2020</v>
          </cell>
          <cell r="B27523" t="str">
            <v>Zacatecas</v>
          </cell>
          <cell r="F27523">
            <v>15499</v>
          </cell>
        </row>
        <row r="27524">
          <cell r="A27524">
            <v>2020</v>
          </cell>
          <cell r="B27524" t="str">
            <v>Zacatecas</v>
          </cell>
          <cell r="F27524">
            <v>16059</v>
          </cell>
        </row>
        <row r="27525">
          <cell r="A27525">
            <v>2020</v>
          </cell>
          <cell r="B27525" t="str">
            <v>Zacatecas</v>
          </cell>
          <cell r="F27525">
            <v>15424</v>
          </cell>
        </row>
        <row r="27526">
          <cell r="A27526">
            <v>2020</v>
          </cell>
          <cell r="B27526" t="str">
            <v>Zacatecas</v>
          </cell>
          <cell r="F27526">
            <v>15969</v>
          </cell>
        </row>
        <row r="27527">
          <cell r="A27527">
            <v>2020</v>
          </cell>
          <cell r="B27527" t="str">
            <v>Zacatecas</v>
          </cell>
          <cell r="F27527">
            <v>15339</v>
          </cell>
        </row>
        <row r="27528">
          <cell r="A27528">
            <v>2020</v>
          </cell>
          <cell r="B27528" t="str">
            <v>Zacatecas</v>
          </cell>
          <cell r="F27528">
            <v>15871</v>
          </cell>
        </row>
        <row r="27529">
          <cell r="A27529">
            <v>2020</v>
          </cell>
          <cell r="B27529" t="str">
            <v>Zacatecas</v>
          </cell>
          <cell r="F27529">
            <v>15237</v>
          </cell>
        </row>
        <row r="27530">
          <cell r="A27530">
            <v>2020</v>
          </cell>
          <cell r="B27530" t="str">
            <v>Zacatecas</v>
          </cell>
          <cell r="F27530">
            <v>15768</v>
          </cell>
        </row>
        <row r="27531">
          <cell r="A27531">
            <v>2020</v>
          </cell>
          <cell r="B27531" t="str">
            <v>Zacatecas</v>
          </cell>
          <cell r="F27531">
            <v>15137</v>
          </cell>
        </row>
        <row r="27532">
          <cell r="A27532">
            <v>2020</v>
          </cell>
          <cell r="B27532" t="str">
            <v>Zacatecas</v>
          </cell>
          <cell r="F27532">
            <v>15622</v>
          </cell>
        </row>
        <row r="27533">
          <cell r="A27533">
            <v>2020</v>
          </cell>
          <cell r="B27533" t="str">
            <v>Zacatecas</v>
          </cell>
          <cell r="F27533">
            <v>15022</v>
          </cell>
        </row>
        <row r="27534">
          <cell r="A27534">
            <v>2020</v>
          </cell>
          <cell r="B27534" t="str">
            <v>Zacatecas</v>
          </cell>
          <cell r="F27534">
            <v>15395</v>
          </cell>
        </row>
        <row r="27535">
          <cell r="A27535">
            <v>2020</v>
          </cell>
          <cell r="B27535" t="str">
            <v>Zacatecas</v>
          </cell>
          <cell r="F27535">
            <v>14850</v>
          </cell>
        </row>
        <row r="27536">
          <cell r="A27536">
            <v>2020</v>
          </cell>
          <cell r="B27536" t="str">
            <v>Zacatecas</v>
          </cell>
          <cell r="F27536">
            <v>15109</v>
          </cell>
        </row>
        <row r="27537">
          <cell r="A27537">
            <v>2020</v>
          </cell>
          <cell r="B27537" t="str">
            <v>Zacatecas</v>
          </cell>
          <cell r="F27537">
            <v>14646</v>
          </cell>
        </row>
        <row r="27538">
          <cell r="A27538">
            <v>2020</v>
          </cell>
          <cell r="B27538" t="str">
            <v>Zacatecas</v>
          </cell>
          <cell r="F27538">
            <v>14810</v>
          </cell>
        </row>
        <row r="27539">
          <cell r="A27539">
            <v>2020</v>
          </cell>
          <cell r="B27539" t="str">
            <v>Zacatecas</v>
          </cell>
          <cell r="F27539">
            <v>14446</v>
          </cell>
        </row>
        <row r="27540">
          <cell r="A27540">
            <v>2020</v>
          </cell>
          <cell r="B27540" t="str">
            <v>Zacatecas</v>
          </cell>
          <cell r="F27540">
            <v>14522</v>
          </cell>
        </row>
        <row r="27541">
          <cell r="A27541">
            <v>2020</v>
          </cell>
          <cell r="B27541" t="str">
            <v>Zacatecas</v>
          </cell>
          <cell r="F27541">
            <v>14260</v>
          </cell>
        </row>
        <row r="27542">
          <cell r="A27542">
            <v>2020</v>
          </cell>
          <cell r="B27542" t="str">
            <v>Zacatecas</v>
          </cell>
          <cell r="F27542">
            <v>14261</v>
          </cell>
        </row>
        <row r="27543">
          <cell r="A27543">
            <v>2020</v>
          </cell>
          <cell r="B27543" t="str">
            <v>Zacatecas</v>
          </cell>
          <cell r="F27543">
            <v>14084</v>
          </cell>
        </row>
        <row r="27544">
          <cell r="A27544">
            <v>2020</v>
          </cell>
          <cell r="B27544" t="str">
            <v>Zacatecas</v>
          </cell>
          <cell r="F27544">
            <v>14042</v>
          </cell>
        </row>
        <row r="27545">
          <cell r="A27545">
            <v>2020</v>
          </cell>
          <cell r="B27545" t="str">
            <v>Zacatecas</v>
          </cell>
          <cell r="F27545">
            <v>13920</v>
          </cell>
        </row>
        <row r="27546">
          <cell r="A27546">
            <v>2020</v>
          </cell>
          <cell r="B27546" t="str">
            <v>Zacatecas</v>
          </cell>
          <cell r="F27546">
            <v>13851</v>
          </cell>
        </row>
        <row r="27547">
          <cell r="A27547">
            <v>2020</v>
          </cell>
          <cell r="B27547" t="str">
            <v>Zacatecas</v>
          </cell>
          <cell r="F27547">
            <v>13778</v>
          </cell>
        </row>
        <row r="27548">
          <cell r="A27548">
            <v>2020</v>
          </cell>
          <cell r="B27548" t="str">
            <v>Zacatecas</v>
          </cell>
          <cell r="F27548">
            <v>13684</v>
          </cell>
        </row>
        <row r="27549">
          <cell r="A27549">
            <v>2020</v>
          </cell>
          <cell r="B27549" t="str">
            <v>Zacatecas</v>
          </cell>
          <cell r="F27549">
            <v>13674</v>
          </cell>
        </row>
        <row r="27550">
          <cell r="A27550">
            <v>2020</v>
          </cell>
          <cell r="B27550" t="str">
            <v>Zacatecas</v>
          </cell>
          <cell r="F27550">
            <v>13540</v>
          </cell>
        </row>
        <row r="27551">
          <cell r="A27551">
            <v>2020</v>
          </cell>
          <cell r="B27551" t="str">
            <v>Zacatecas</v>
          </cell>
          <cell r="F27551">
            <v>13606</v>
          </cell>
        </row>
        <row r="27552">
          <cell r="A27552">
            <v>2020</v>
          </cell>
          <cell r="B27552" t="str">
            <v>Zacatecas</v>
          </cell>
          <cell r="F27552">
            <v>13419</v>
          </cell>
        </row>
        <row r="27553">
          <cell r="A27553">
            <v>2020</v>
          </cell>
          <cell r="B27553" t="str">
            <v>Zacatecas</v>
          </cell>
          <cell r="F27553">
            <v>13558</v>
          </cell>
        </row>
        <row r="27554">
          <cell r="A27554">
            <v>2020</v>
          </cell>
          <cell r="B27554" t="str">
            <v>Zacatecas</v>
          </cell>
          <cell r="F27554">
            <v>13282</v>
          </cell>
        </row>
        <row r="27555">
          <cell r="A27555">
            <v>2020</v>
          </cell>
          <cell r="B27555" t="str">
            <v>Zacatecas</v>
          </cell>
          <cell r="F27555">
            <v>13493</v>
          </cell>
        </row>
        <row r="27556">
          <cell r="A27556">
            <v>2020</v>
          </cell>
          <cell r="B27556" t="str">
            <v>Zacatecas</v>
          </cell>
          <cell r="F27556">
            <v>13109</v>
          </cell>
        </row>
        <row r="27557">
          <cell r="A27557">
            <v>2020</v>
          </cell>
          <cell r="B27557" t="str">
            <v>Zacatecas</v>
          </cell>
          <cell r="F27557">
            <v>13395</v>
          </cell>
        </row>
        <row r="27558">
          <cell r="A27558">
            <v>2020</v>
          </cell>
          <cell r="B27558" t="str">
            <v>Zacatecas</v>
          </cell>
          <cell r="F27558">
            <v>12892</v>
          </cell>
        </row>
        <row r="27559">
          <cell r="A27559">
            <v>2020</v>
          </cell>
          <cell r="B27559" t="str">
            <v>Zacatecas</v>
          </cell>
          <cell r="F27559">
            <v>13277</v>
          </cell>
        </row>
        <row r="27560">
          <cell r="A27560">
            <v>2020</v>
          </cell>
          <cell r="B27560" t="str">
            <v>Zacatecas</v>
          </cell>
          <cell r="F27560">
            <v>12614</v>
          </cell>
        </row>
        <row r="27561">
          <cell r="A27561">
            <v>2020</v>
          </cell>
          <cell r="B27561" t="str">
            <v>Zacatecas</v>
          </cell>
          <cell r="F27561">
            <v>13122</v>
          </cell>
        </row>
        <row r="27562">
          <cell r="A27562">
            <v>2020</v>
          </cell>
          <cell r="B27562" t="str">
            <v>Zacatecas</v>
          </cell>
          <cell r="F27562">
            <v>12298</v>
          </cell>
        </row>
        <row r="27563">
          <cell r="A27563">
            <v>2020</v>
          </cell>
          <cell r="B27563" t="str">
            <v>Zacatecas</v>
          </cell>
          <cell r="F27563">
            <v>12941</v>
          </cell>
        </row>
        <row r="27564">
          <cell r="A27564">
            <v>2020</v>
          </cell>
          <cell r="B27564" t="str">
            <v>Zacatecas</v>
          </cell>
          <cell r="F27564">
            <v>11987</v>
          </cell>
        </row>
        <row r="27565">
          <cell r="A27565">
            <v>2020</v>
          </cell>
          <cell r="B27565" t="str">
            <v>Zacatecas</v>
          </cell>
          <cell r="F27565">
            <v>12764</v>
          </cell>
        </row>
        <row r="27566">
          <cell r="A27566">
            <v>2020</v>
          </cell>
          <cell r="B27566" t="str">
            <v>Zacatecas</v>
          </cell>
          <cell r="F27566">
            <v>11684</v>
          </cell>
        </row>
        <row r="27567">
          <cell r="A27567">
            <v>2020</v>
          </cell>
          <cell r="B27567" t="str">
            <v>Zacatecas</v>
          </cell>
          <cell r="F27567">
            <v>12588</v>
          </cell>
        </row>
        <row r="27568">
          <cell r="A27568">
            <v>2020</v>
          </cell>
          <cell r="B27568" t="str">
            <v>Zacatecas</v>
          </cell>
          <cell r="F27568">
            <v>11381</v>
          </cell>
        </row>
        <row r="27569">
          <cell r="A27569">
            <v>2020</v>
          </cell>
          <cell r="B27569" t="str">
            <v>Zacatecas</v>
          </cell>
          <cell r="F27569">
            <v>12399</v>
          </cell>
        </row>
        <row r="27570">
          <cell r="A27570">
            <v>2020</v>
          </cell>
          <cell r="B27570" t="str">
            <v>Zacatecas</v>
          </cell>
          <cell r="F27570">
            <v>11085</v>
          </cell>
        </row>
        <row r="27571">
          <cell r="A27571">
            <v>2020</v>
          </cell>
          <cell r="B27571" t="str">
            <v>Zacatecas</v>
          </cell>
          <cell r="F27571">
            <v>12201</v>
          </cell>
        </row>
        <row r="27572">
          <cell r="A27572">
            <v>2020</v>
          </cell>
          <cell r="B27572" t="str">
            <v>Zacatecas</v>
          </cell>
          <cell r="F27572">
            <v>10800</v>
          </cell>
        </row>
        <row r="27573">
          <cell r="A27573">
            <v>2020</v>
          </cell>
          <cell r="B27573" t="str">
            <v>Zacatecas</v>
          </cell>
          <cell r="F27573">
            <v>11995</v>
          </cell>
        </row>
        <row r="27574">
          <cell r="A27574">
            <v>2020</v>
          </cell>
          <cell r="B27574" t="str">
            <v>Zacatecas</v>
          </cell>
          <cell r="F27574">
            <v>10522</v>
          </cell>
        </row>
        <row r="27575">
          <cell r="A27575">
            <v>2020</v>
          </cell>
          <cell r="B27575" t="str">
            <v>Zacatecas</v>
          </cell>
          <cell r="F27575">
            <v>11789</v>
          </cell>
        </row>
        <row r="27576">
          <cell r="A27576">
            <v>2020</v>
          </cell>
          <cell r="B27576" t="str">
            <v>Zacatecas</v>
          </cell>
          <cell r="F27576">
            <v>10257</v>
          </cell>
        </row>
        <row r="27577">
          <cell r="A27577">
            <v>2020</v>
          </cell>
          <cell r="B27577" t="str">
            <v>Zacatecas</v>
          </cell>
          <cell r="F27577">
            <v>11590</v>
          </cell>
        </row>
        <row r="27578">
          <cell r="A27578">
            <v>2020</v>
          </cell>
          <cell r="B27578" t="str">
            <v>Zacatecas</v>
          </cell>
          <cell r="F27578">
            <v>10017</v>
          </cell>
        </row>
        <row r="27579">
          <cell r="A27579">
            <v>2020</v>
          </cell>
          <cell r="B27579" t="str">
            <v>Zacatecas</v>
          </cell>
          <cell r="F27579">
            <v>11401</v>
          </cell>
        </row>
        <row r="27580">
          <cell r="A27580">
            <v>2020</v>
          </cell>
          <cell r="B27580" t="str">
            <v>Zacatecas</v>
          </cell>
          <cell r="F27580">
            <v>9810</v>
          </cell>
        </row>
        <row r="27581">
          <cell r="A27581">
            <v>2020</v>
          </cell>
          <cell r="B27581" t="str">
            <v>Zacatecas</v>
          </cell>
          <cell r="F27581">
            <v>11223</v>
          </cell>
        </row>
        <row r="27582">
          <cell r="A27582">
            <v>2020</v>
          </cell>
          <cell r="B27582" t="str">
            <v>Zacatecas</v>
          </cell>
          <cell r="F27582">
            <v>9646</v>
          </cell>
        </row>
        <row r="27583">
          <cell r="A27583">
            <v>2020</v>
          </cell>
          <cell r="B27583" t="str">
            <v>Zacatecas</v>
          </cell>
          <cell r="F27583">
            <v>11062</v>
          </cell>
        </row>
        <row r="27584">
          <cell r="A27584">
            <v>2020</v>
          </cell>
          <cell r="B27584" t="str">
            <v>Zacatecas</v>
          </cell>
          <cell r="F27584">
            <v>9528</v>
          </cell>
        </row>
        <row r="27585">
          <cell r="A27585">
            <v>2020</v>
          </cell>
          <cell r="B27585" t="str">
            <v>Zacatecas</v>
          </cell>
          <cell r="F27585">
            <v>10922</v>
          </cell>
        </row>
        <row r="27586">
          <cell r="A27586">
            <v>2020</v>
          </cell>
          <cell r="B27586" t="str">
            <v>Zacatecas</v>
          </cell>
          <cell r="F27586">
            <v>9452</v>
          </cell>
        </row>
        <row r="27587">
          <cell r="A27587">
            <v>2020</v>
          </cell>
          <cell r="B27587" t="str">
            <v>Zacatecas</v>
          </cell>
          <cell r="F27587">
            <v>10800</v>
          </cell>
        </row>
        <row r="27588">
          <cell r="A27588">
            <v>2020</v>
          </cell>
          <cell r="B27588" t="str">
            <v>Zacatecas</v>
          </cell>
          <cell r="F27588">
            <v>9415</v>
          </cell>
        </row>
        <row r="27589">
          <cell r="A27589">
            <v>2020</v>
          </cell>
          <cell r="B27589" t="str">
            <v>Zacatecas</v>
          </cell>
          <cell r="F27589">
            <v>10697</v>
          </cell>
        </row>
        <row r="27590">
          <cell r="A27590">
            <v>2020</v>
          </cell>
          <cell r="B27590" t="str">
            <v>Zacatecas</v>
          </cell>
          <cell r="F27590">
            <v>9404</v>
          </cell>
        </row>
        <row r="27591">
          <cell r="A27591">
            <v>2020</v>
          </cell>
          <cell r="B27591" t="str">
            <v>Zacatecas</v>
          </cell>
          <cell r="F27591">
            <v>10606</v>
          </cell>
        </row>
        <row r="27592">
          <cell r="A27592">
            <v>2020</v>
          </cell>
          <cell r="B27592" t="str">
            <v>Zacatecas</v>
          </cell>
          <cell r="F27592">
            <v>9374</v>
          </cell>
        </row>
        <row r="27593">
          <cell r="A27593">
            <v>2020</v>
          </cell>
          <cell r="B27593" t="str">
            <v>Zacatecas</v>
          </cell>
          <cell r="F27593">
            <v>10487</v>
          </cell>
        </row>
        <row r="27594">
          <cell r="A27594">
            <v>2020</v>
          </cell>
          <cell r="B27594" t="str">
            <v>Zacatecas</v>
          </cell>
          <cell r="F27594">
            <v>9302</v>
          </cell>
        </row>
        <row r="27595">
          <cell r="A27595">
            <v>2020</v>
          </cell>
          <cell r="B27595" t="str">
            <v>Zacatecas</v>
          </cell>
          <cell r="F27595">
            <v>10324</v>
          </cell>
        </row>
        <row r="27596">
          <cell r="A27596">
            <v>2020</v>
          </cell>
          <cell r="B27596" t="str">
            <v>Zacatecas</v>
          </cell>
          <cell r="F27596">
            <v>9195</v>
          </cell>
        </row>
        <row r="27597">
          <cell r="A27597">
            <v>2020</v>
          </cell>
          <cell r="B27597" t="str">
            <v>Zacatecas</v>
          </cell>
          <cell r="F27597">
            <v>10133</v>
          </cell>
        </row>
        <row r="27598">
          <cell r="A27598">
            <v>2020</v>
          </cell>
          <cell r="B27598" t="str">
            <v>Zacatecas</v>
          </cell>
          <cell r="F27598">
            <v>9044</v>
          </cell>
        </row>
        <row r="27599">
          <cell r="A27599">
            <v>2020</v>
          </cell>
          <cell r="B27599" t="str">
            <v>Zacatecas</v>
          </cell>
          <cell r="F27599">
            <v>9907</v>
          </cell>
        </row>
        <row r="27600">
          <cell r="A27600">
            <v>2020</v>
          </cell>
          <cell r="B27600" t="str">
            <v>Zacatecas</v>
          </cell>
          <cell r="F27600">
            <v>8854</v>
          </cell>
        </row>
        <row r="27601">
          <cell r="A27601">
            <v>2020</v>
          </cell>
          <cell r="B27601" t="str">
            <v>Zacatecas</v>
          </cell>
          <cell r="F27601">
            <v>9655</v>
          </cell>
        </row>
        <row r="27602">
          <cell r="A27602">
            <v>2020</v>
          </cell>
          <cell r="B27602" t="str">
            <v>Zacatecas</v>
          </cell>
          <cell r="F27602">
            <v>8639</v>
          </cell>
        </row>
        <row r="27603">
          <cell r="A27603">
            <v>2020</v>
          </cell>
          <cell r="B27603" t="str">
            <v>Zacatecas</v>
          </cell>
          <cell r="F27603">
            <v>9385</v>
          </cell>
        </row>
        <row r="27604">
          <cell r="A27604">
            <v>2020</v>
          </cell>
          <cell r="B27604" t="str">
            <v>Zacatecas</v>
          </cell>
          <cell r="F27604">
            <v>8405</v>
          </cell>
        </row>
        <row r="27605">
          <cell r="A27605">
            <v>2020</v>
          </cell>
          <cell r="B27605" t="str">
            <v>Zacatecas</v>
          </cell>
          <cell r="F27605">
            <v>9103</v>
          </cell>
        </row>
        <row r="27606">
          <cell r="A27606">
            <v>2020</v>
          </cell>
          <cell r="B27606" t="str">
            <v>Zacatecas</v>
          </cell>
          <cell r="F27606">
            <v>8157</v>
          </cell>
        </row>
        <row r="27607">
          <cell r="A27607">
            <v>2020</v>
          </cell>
          <cell r="B27607" t="str">
            <v>Zacatecas</v>
          </cell>
          <cell r="F27607">
            <v>8813</v>
          </cell>
        </row>
        <row r="27608">
          <cell r="A27608">
            <v>2020</v>
          </cell>
          <cell r="B27608" t="str">
            <v>Zacatecas</v>
          </cell>
          <cell r="F27608">
            <v>7904</v>
          </cell>
        </row>
        <row r="27609">
          <cell r="A27609">
            <v>2020</v>
          </cell>
          <cell r="B27609" t="str">
            <v>Zacatecas</v>
          </cell>
          <cell r="F27609">
            <v>8525</v>
          </cell>
        </row>
        <row r="27610">
          <cell r="A27610">
            <v>2020</v>
          </cell>
          <cell r="B27610" t="str">
            <v>Zacatecas</v>
          </cell>
          <cell r="F27610">
            <v>7652</v>
          </cell>
        </row>
        <row r="27611">
          <cell r="A27611">
            <v>2020</v>
          </cell>
          <cell r="B27611" t="str">
            <v>Zacatecas</v>
          </cell>
          <cell r="F27611">
            <v>8245</v>
          </cell>
        </row>
        <row r="27612">
          <cell r="A27612">
            <v>2020</v>
          </cell>
          <cell r="B27612" t="str">
            <v>Zacatecas</v>
          </cell>
          <cell r="F27612">
            <v>7403</v>
          </cell>
        </row>
        <row r="27613">
          <cell r="A27613">
            <v>2020</v>
          </cell>
          <cell r="B27613" t="str">
            <v>Zacatecas</v>
          </cell>
          <cell r="F27613">
            <v>7974</v>
          </cell>
        </row>
        <row r="27614">
          <cell r="A27614">
            <v>2020</v>
          </cell>
          <cell r="B27614" t="str">
            <v>Zacatecas</v>
          </cell>
          <cell r="F27614">
            <v>7154</v>
          </cell>
        </row>
        <row r="27615">
          <cell r="A27615">
            <v>2020</v>
          </cell>
          <cell r="B27615" t="str">
            <v>Zacatecas</v>
          </cell>
          <cell r="F27615">
            <v>7706</v>
          </cell>
        </row>
        <row r="27616">
          <cell r="A27616">
            <v>2020</v>
          </cell>
          <cell r="B27616" t="str">
            <v>Zacatecas</v>
          </cell>
          <cell r="F27616">
            <v>6902</v>
          </cell>
        </row>
        <row r="27617">
          <cell r="A27617">
            <v>2020</v>
          </cell>
          <cell r="B27617" t="str">
            <v>Zacatecas</v>
          </cell>
          <cell r="F27617">
            <v>7442</v>
          </cell>
        </row>
        <row r="27618">
          <cell r="A27618">
            <v>2020</v>
          </cell>
          <cell r="B27618" t="str">
            <v>Zacatecas</v>
          </cell>
          <cell r="F27618">
            <v>6645</v>
          </cell>
        </row>
        <row r="27619">
          <cell r="A27619">
            <v>2020</v>
          </cell>
          <cell r="B27619" t="str">
            <v>Zacatecas</v>
          </cell>
          <cell r="F27619">
            <v>7174</v>
          </cell>
        </row>
        <row r="27620">
          <cell r="A27620">
            <v>2020</v>
          </cell>
          <cell r="B27620" t="str">
            <v>Zacatecas</v>
          </cell>
          <cell r="F27620">
            <v>6379</v>
          </cell>
        </row>
        <row r="27621">
          <cell r="A27621">
            <v>2020</v>
          </cell>
          <cell r="B27621" t="str">
            <v>Zacatecas</v>
          </cell>
          <cell r="F27621">
            <v>6897</v>
          </cell>
        </row>
        <row r="27622">
          <cell r="A27622">
            <v>2020</v>
          </cell>
          <cell r="B27622" t="str">
            <v>Zacatecas</v>
          </cell>
          <cell r="F27622">
            <v>6104</v>
          </cell>
        </row>
        <row r="27623">
          <cell r="A27623">
            <v>2020</v>
          </cell>
          <cell r="B27623" t="str">
            <v>Zacatecas</v>
          </cell>
          <cell r="F27623">
            <v>6610</v>
          </cell>
        </row>
        <row r="27624">
          <cell r="A27624">
            <v>2020</v>
          </cell>
          <cell r="B27624" t="str">
            <v>Zacatecas</v>
          </cell>
          <cell r="F27624">
            <v>5825</v>
          </cell>
        </row>
        <row r="27625">
          <cell r="A27625">
            <v>2020</v>
          </cell>
          <cell r="B27625" t="str">
            <v>Zacatecas</v>
          </cell>
          <cell r="F27625">
            <v>6315</v>
          </cell>
        </row>
        <row r="27626">
          <cell r="A27626">
            <v>2020</v>
          </cell>
          <cell r="B27626" t="str">
            <v>Zacatecas</v>
          </cell>
          <cell r="F27626">
            <v>5542</v>
          </cell>
        </row>
        <row r="27627">
          <cell r="A27627">
            <v>2020</v>
          </cell>
          <cell r="B27627" t="str">
            <v>Zacatecas</v>
          </cell>
          <cell r="F27627">
            <v>6016</v>
          </cell>
        </row>
        <row r="27628">
          <cell r="A27628">
            <v>2020</v>
          </cell>
          <cell r="B27628" t="str">
            <v>Zacatecas</v>
          </cell>
          <cell r="F27628">
            <v>5257</v>
          </cell>
        </row>
        <row r="27629">
          <cell r="A27629">
            <v>2020</v>
          </cell>
          <cell r="B27629" t="str">
            <v>Zacatecas</v>
          </cell>
          <cell r="F27629">
            <v>5717</v>
          </cell>
        </row>
        <row r="27630">
          <cell r="A27630">
            <v>2020</v>
          </cell>
          <cell r="B27630" t="str">
            <v>Zacatecas</v>
          </cell>
          <cell r="F27630">
            <v>4977</v>
          </cell>
        </row>
        <row r="27631">
          <cell r="A27631">
            <v>2020</v>
          </cell>
          <cell r="B27631" t="str">
            <v>Zacatecas</v>
          </cell>
          <cell r="F27631">
            <v>5421</v>
          </cell>
        </row>
        <row r="27632">
          <cell r="A27632">
            <v>2020</v>
          </cell>
          <cell r="B27632" t="str">
            <v>Zacatecas</v>
          </cell>
          <cell r="F27632">
            <v>4704</v>
          </cell>
        </row>
        <row r="27633">
          <cell r="A27633">
            <v>2020</v>
          </cell>
          <cell r="B27633" t="str">
            <v>Zacatecas</v>
          </cell>
          <cell r="F27633">
            <v>5132</v>
          </cell>
        </row>
        <row r="27634">
          <cell r="A27634">
            <v>2020</v>
          </cell>
          <cell r="B27634" t="str">
            <v>Zacatecas</v>
          </cell>
          <cell r="F27634">
            <v>4439</v>
          </cell>
        </row>
        <row r="27635">
          <cell r="A27635">
            <v>2020</v>
          </cell>
          <cell r="B27635" t="str">
            <v>Zacatecas</v>
          </cell>
          <cell r="F27635">
            <v>4852</v>
          </cell>
        </row>
        <row r="27636">
          <cell r="A27636">
            <v>2020</v>
          </cell>
          <cell r="B27636" t="str">
            <v>Zacatecas</v>
          </cell>
          <cell r="F27636">
            <v>4187</v>
          </cell>
        </row>
        <row r="27637">
          <cell r="A27637">
            <v>2020</v>
          </cell>
          <cell r="B27637" t="str">
            <v>Zacatecas</v>
          </cell>
          <cell r="F27637">
            <v>4579</v>
          </cell>
        </row>
        <row r="27638">
          <cell r="A27638">
            <v>2020</v>
          </cell>
          <cell r="B27638" t="str">
            <v>Zacatecas</v>
          </cell>
          <cell r="F27638">
            <v>3944</v>
          </cell>
        </row>
        <row r="27639">
          <cell r="A27639">
            <v>2020</v>
          </cell>
          <cell r="B27639" t="str">
            <v>Zacatecas</v>
          </cell>
          <cell r="F27639">
            <v>4314</v>
          </cell>
        </row>
        <row r="27640">
          <cell r="A27640">
            <v>2020</v>
          </cell>
          <cell r="B27640" t="str">
            <v>Zacatecas</v>
          </cell>
          <cell r="F27640">
            <v>3705</v>
          </cell>
        </row>
        <row r="27641">
          <cell r="A27641">
            <v>2020</v>
          </cell>
          <cell r="B27641" t="str">
            <v>Zacatecas</v>
          </cell>
          <cell r="F27641">
            <v>4057</v>
          </cell>
        </row>
        <row r="27642">
          <cell r="A27642">
            <v>2020</v>
          </cell>
          <cell r="B27642" t="str">
            <v>Zacatecas</v>
          </cell>
          <cell r="F27642">
            <v>3498</v>
          </cell>
        </row>
        <row r="27643">
          <cell r="A27643">
            <v>2020</v>
          </cell>
          <cell r="B27643" t="str">
            <v>Zacatecas</v>
          </cell>
          <cell r="F27643">
            <v>3841</v>
          </cell>
        </row>
        <row r="27644">
          <cell r="A27644">
            <v>2020</v>
          </cell>
          <cell r="B27644" t="str">
            <v>Zacatecas</v>
          </cell>
          <cell r="F27644">
            <v>3313</v>
          </cell>
        </row>
        <row r="27645">
          <cell r="A27645">
            <v>2020</v>
          </cell>
          <cell r="B27645" t="str">
            <v>Zacatecas</v>
          </cell>
          <cell r="F27645">
            <v>3643</v>
          </cell>
        </row>
        <row r="27646">
          <cell r="A27646">
            <v>2020</v>
          </cell>
          <cell r="B27646" t="str">
            <v>Zacatecas</v>
          </cell>
          <cell r="F27646">
            <v>3122</v>
          </cell>
        </row>
        <row r="27647">
          <cell r="A27647">
            <v>2020</v>
          </cell>
          <cell r="B27647" t="str">
            <v>Zacatecas</v>
          </cell>
          <cell r="F27647">
            <v>3439</v>
          </cell>
        </row>
        <row r="27648">
          <cell r="A27648">
            <v>2020</v>
          </cell>
          <cell r="B27648" t="str">
            <v>Zacatecas</v>
          </cell>
          <cell r="F27648">
            <v>2936</v>
          </cell>
        </row>
        <row r="27649">
          <cell r="A27649">
            <v>2020</v>
          </cell>
          <cell r="B27649" t="str">
            <v>Zacatecas</v>
          </cell>
          <cell r="F27649">
            <v>3243</v>
          </cell>
        </row>
        <row r="27650">
          <cell r="A27650">
            <v>2020</v>
          </cell>
          <cell r="B27650" t="str">
            <v>Zacatecas</v>
          </cell>
          <cell r="F27650">
            <v>2758</v>
          </cell>
        </row>
        <row r="27651">
          <cell r="A27651">
            <v>2020</v>
          </cell>
          <cell r="B27651" t="str">
            <v>Zacatecas</v>
          </cell>
          <cell r="F27651">
            <v>3060</v>
          </cell>
        </row>
        <row r="27652">
          <cell r="A27652">
            <v>2020</v>
          </cell>
          <cell r="B27652" t="str">
            <v>Zacatecas</v>
          </cell>
          <cell r="F27652">
            <v>2586</v>
          </cell>
        </row>
        <row r="27653">
          <cell r="A27653">
            <v>2020</v>
          </cell>
          <cell r="B27653" t="str">
            <v>Zacatecas</v>
          </cell>
          <cell r="F27653">
            <v>2883</v>
          </cell>
        </row>
        <row r="27654">
          <cell r="A27654">
            <v>2020</v>
          </cell>
          <cell r="B27654" t="str">
            <v>Zacatecas</v>
          </cell>
          <cell r="F27654">
            <v>2415</v>
          </cell>
        </row>
        <row r="27655">
          <cell r="A27655">
            <v>2020</v>
          </cell>
          <cell r="B27655" t="str">
            <v>Zacatecas</v>
          </cell>
          <cell r="F27655">
            <v>2711</v>
          </cell>
        </row>
        <row r="27656">
          <cell r="A27656">
            <v>2020</v>
          </cell>
          <cell r="B27656" t="str">
            <v>Zacatecas</v>
          </cell>
          <cell r="F27656">
            <v>2249</v>
          </cell>
        </row>
        <row r="27657">
          <cell r="A27657">
            <v>2020</v>
          </cell>
          <cell r="B27657" t="str">
            <v>Zacatecas</v>
          </cell>
          <cell r="F27657">
            <v>2542</v>
          </cell>
        </row>
        <row r="27658">
          <cell r="A27658">
            <v>2020</v>
          </cell>
          <cell r="B27658" t="str">
            <v>Zacatecas</v>
          </cell>
          <cell r="F27658">
            <v>2091</v>
          </cell>
        </row>
        <row r="27659">
          <cell r="A27659">
            <v>2020</v>
          </cell>
          <cell r="B27659" t="str">
            <v>Zacatecas</v>
          </cell>
          <cell r="F27659">
            <v>2380</v>
          </cell>
        </row>
        <row r="27660">
          <cell r="A27660">
            <v>2020</v>
          </cell>
          <cell r="B27660" t="str">
            <v>Zacatecas</v>
          </cell>
          <cell r="F27660">
            <v>1937</v>
          </cell>
        </row>
        <row r="27661">
          <cell r="A27661">
            <v>2020</v>
          </cell>
          <cell r="B27661" t="str">
            <v>Zacatecas</v>
          </cell>
          <cell r="F27661">
            <v>2221</v>
          </cell>
        </row>
        <row r="27662">
          <cell r="A27662">
            <v>2020</v>
          </cell>
          <cell r="B27662" t="str">
            <v>Zacatecas</v>
          </cell>
          <cell r="F27662">
            <v>1780</v>
          </cell>
        </row>
        <row r="27663">
          <cell r="A27663">
            <v>2020</v>
          </cell>
          <cell r="B27663" t="str">
            <v>Zacatecas</v>
          </cell>
          <cell r="F27663">
            <v>2060</v>
          </cell>
        </row>
        <row r="27664">
          <cell r="A27664">
            <v>2020</v>
          </cell>
          <cell r="B27664" t="str">
            <v>Zacatecas</v>
          </cell>
          <cell r="F27664">
            <v>1628</v>
          </cell>
        </row>
        <row r="27665">
          <cell r="A27665">
            <v>2020</v>
          </cell>
          <cell r="B27665" t="str">
            <v>Zacatecas</v>
          </cell>
          <cell r="F27665">
            <v>1902</v>
          </cell>
        </row>
        <row r="27666">
          <cell r="A27666">
            <v>2020</v>
          </cell>
          <cell r="B27666" t="str">
            <v>Zacatecas</v>
          </cell>
          <cell r="F27666">
            <v>1481</v>
          </cell>
        </row>
        <row r="27667">
          <cell r="A27667">
            <v>2020</v>
          </cell>
          <cell r="B27667" t="str">
            <v>Zacatecas</v>
          </cell>
          <cell r="F27667">
            <v>1745</v>
          </cell>
        </row>
        <row r="27668">
          <cell r="A27668">
            <v>2020</v>
          </cell>
          <cell r="B27668" t="str">
            <v>Zacatecas</v>
          </cell>
          <cell r="F27668">
            <v>1340</v>
          </cell>
        </row>
        <row r="27669">
          <cell r="A27669">
            <v>2020</v>
          </cell>
          <cell r="B27669" t="str">
            <v>Zacatecas</v>
          </cell>
          <cell r="F27669">
            <v>1594</v>
          </cell>
        </row>
        <row r="27670">
          <cell r="A27670">
            <v>2020</v>
          </cell>
          <cell r="B27670" t="str">
            <v>Zacatecas</v>
          </cell>
          <cell r="F27670">
            <v>1206</v>
          </cell>
        </row>
        <row r="27671">
          <cell r="A27671">
            <v>2020</v>
          </cell>
          <cell r="B27671" t="str">
            <v>Zacatecas</v>
          </cell>
          <cell r="F27671">
            <v>1448</v>
          </cell>
        </row>
        <row r="27672">
          <cell r="A27672">
            <v>2020</v>
          </cell>
          <cell r="B27672" t="str">
            <v>Zacatecas</v>
          </cell>
          <cell r="F27672">
            <v>1078</v>
          </cell>
        </row>
        <row r="27673">
          <cell r="A27673">
            <v>2020</v>
          </cell>
          <cell r="B27673" t="str">
            <v>Zacatecas</v>
          </cell>
          <cell r="F27673">
            <v>1305</v>
          </cell>
        </row>
        <row r="27674">
          <cell r="A27674">
            <v>2020</v>
          </cell>
          <cell r="B27674" t="str">
            <v>Zacatecas</v>
          </cell>
          <cell r="F27674">
            <v>957</v>
          </cell>
        </row>
        <row r="27675">
          <cell r="A27675">
            <v>2020</v>
          </cell>
          <cell r="B27675" t="str">
            <v>Zacatecas</v>
          </cell>
          <cell r="F27675">
            <v>1166</v>
          </cell>
        </row>
        <row r="27676">
          <cell r="A27676">
            <v>2020</v>
          </cell>
          <cell r="B27676" t="str">
            <v>Zacatecas</v>
          </cell>
          <cell r="F27676">
            <v>843</v>
          </cell>
        </row>
        <row r="27677">
          <cell r="A27677">
            <v>2020</v>
          </cell>
          <cell r="B27677" t="str">
            <v>Zacatecas</v>
          </cell>
          <cell r="F27677">
            <v>1034</v>
          </cell>
        </row>
        <row r="27678">
          <cell r="A27678">
            <v>2020</v>
          </cell>
          <cell r="B27678" t="str">
            <v>Zacatecas</v>
          </cell>
          <cell r="F27678">
            <v>736</v>
          </cell>
        </row>
        <row r="27679">
          <cell r="A27679">
            <v>2020</v>
          </cell>
          <cell r="B27679" t="str">
            <v>Zacatecas</v>
          </cell>
          <cell r="F27679">
            <v>905</v>
          </cell>
        </row>
        <row r="27680">
          <cell r="A27680">
            <v>2020</v>
          </cell>
          <cell r="B27680" t="str">
            <v>Zacatecas</v>
          </cell>
          <cell r="F27680">
            <v>634</v>
          </cell>
        </row>
        <row r="27681">
          <cell r="A27681">
            <v>2020</v>
          </cell>
          <cell r="B27681" t="str">
            <v>Zacatecas</v>
          </cell>
          <cell r="F27681">
            <v>783</v>
          </cell>
        </row>
        <row r="27682">
          <cell r="A27682">
            <v>2020</v>
          </cell>
          <cell r="B27682" t="str">
            <v>Zacatecas</v>
          </cell>
          <cell r="F27682">
            <v>540</v>
          </cell>
        </row>
        <row r="27683">
          <cell r="A27683">
            <v>2020</v>
          </cell>
          <cell r="B27683" t="str">
            <v>Zacatecas</v>
          </cell>
          <cell r="F27683">
            <v>668</v>
          </cell>
        </row>
        <row r="27684">
          <cell r="A27684">
            <v>2020</v>
          </cell>
          <cell r="B27684" t="str">
            <v>Zacatecas</v>
          </cell>
          <cell r="F27684">
            <v>452</v>
          </cell>
        </row>
        <row r="27685">
          <cell r="A27685">
            <v>2020</v>
          </cell>
          <cell r="B27685" t="str">
            <v>Zacatecas</v>
          </cell>
          <cell r="F27685">
            <v>561</v>
          </cell>
        </row>
        <row r="27686">
          <cell r="A27686">
            <v>2020</v>
          </cell>
          <cell r="B27686" t="str">
            <v>Zacatecas</v>
          </cell>
          <cell r="F27686">
            <v>373</v>
          </cell>
        </row>
        <row r="27687">
          <cell r="A27687">
            <v>2020</v>
          </cell>
          <cell r="B27687" t="str">
            <v>Zacatecas</v>
          </cell>
          <cell r="F27687">
            <v>464</v>
          </cell>
        </row>
        <row r="27688">
          <cell r="A27688">
            <v>2020</v>
          </cell>
          <cell r="B27688" t="str">
            <v>Zacatecas</v>
          </cell>
          <cell r="F27688">
            <v>302</v>
          </cell>
        </row>
        <row r="27689">
          <cell r="A27689">
            <v>2020</v>
          </cell>
          <cell r="B27689" t="str">
            <v>Zacatecas</v>
          </cell>
          <cell r="F27689">
            <v>377</v>
          </cell>
        </row>
        <row r="27690">
          <cell r="A27690">
            <v>2020</v>
          </cell>
          <cell r="B27690" t="str">
            <v>Zacatecas</v>
          </cell>
          <cell r="F27690">
            <v>241</v>
          </cell>
        </row>
        <row r="27691">
          <cell r="A27691">
            <v>2020</v>
          </cell>
          <cell r="B27691" t="str">
            <v>Zacatecas</v>
          </cell>
          <cell r="F27691">
            <v>301</v>
          </cell>
        </row>
        <row r="27692">
          <cell r="A27692">
            <v>2020</v>
          </cell>
          <cell r="B27692" t="str">
            <v>Zacatecas</v>
          </cell>
          <cell r="F27692">
            <v>188</v>
          </cell>
        </row>
        <row r="27693">
          <cell r="A27693">
            <v>2020</v>
          </cell>
          <cell r="B27693" t="str">
            <v>Zacatecas</v>
          </cell>
          <cell r="F27693">
            <v>237</v>
          </cell>
        </row>
        <row r="27694">
          <cell r="A27694">
            <v>2020</v>
          </cell>
          <cell r="B27694" t="str">
            <v>Zacatecas</v>
          </cell>
          <cell r="F27694">
            <v>144</v>
          </cell>
        </row>
        <row r="27695">
          <cell r="A27695">
            <v>2020</v>
          </cell>
          <cell r="B27695" t="str">
            <v>Zacatecas</v>
          </cell>
          <cell r="F27695">
            <v>182</v>
          </cell>
        </row>
        <row r="27696">
          <cell r="A27696">
            <v>2020</v>
          </cell>
          <cell r="B27696" t="str">
            <v>Zacatecas</v>
          </cell>
          <cell r="F27696">
            <v>108</v>
          </cell>
        </row>
        <row r="27697">
          <cell r="A27697">
            <v>2020</v>
          </cell>
          <cell r="B27697" t="str">
            <v>Zacatecas</v>
          </cell>
          <cell r="F27697">
            <v>136</v>
          </cell>
        </row>
        <row r="27698">
          <cell r="A27698">
            <v>2020</v>
          </cell>
          <cell r="B27698" t="str">
            <v>Zacatecas</v>
          </cell>
          <cell r="F27698">
            <v>79</v>
          </cell>
        </row>
        <row r="27699">
          <cell r="A27699">
            <v>2020</v>
          </cell>
          <cell r="B27699" t="str">
            <v>Zacatecas</v>
          </cell>
          <cell r="F27699">
            <v>98</v>
          </cell>
        </row>
        <row r="27700">
          <cell r="A27700">
            <v>2020</v>
          </cell>
          <cell r="B27700" t="str">
            <v>Zacatecas</v>
          </cell>
          <cell r="F27700">
            <v>56</v>
          </cell>
        </row>
        <row r="27701">
          <cell r="A27701">
            <v>2020</v>
          </cell>
          <cell r="B27701" t="str">
            <v>Zacatecas</v>
          </cell>
          <cell r="F27701">
            <v>69</v>
          </cell>
        </row>
        <row r="27702">
          <cell r="A27702">
            <v>2020</v>
          </cell>
          <cell r="B27702" t="str">
            <v>Zacatecas</v>
          </cell>
          <cell r="F27702">
            <v>38</v>
          </cell>
        </row>
        <row r="27703">
          <cell r="A27703">
            <v>2020</v>
          </cell>
          <cell r="B27703" t="str">
            <v>Zacatecas</v>
          </cell>
          <cell r="F27703">
            <v>47</v>
          </cell>
        </row>
        <row r="27704">
          <cell r="A27704">
            <v>2020</v>
          </cell>
          <cell r="B27704" t="str">
            <v>Zacatecas</v>
          </cell>
          <cell r="F27704">
            <v>25</v>
          </cell>
        </row>
        <row r="27705">
          <cell r="A27705">
            <v>2020</v>
          </cell>
          <cell r="B27705" t="str">
            <v>Zacatecas</v>
          </cell>
          <cell r="F27705">
            <v>31</v>
          </cell>
        </row>
        <row r="27706">
          <cell r="A27706">
            <v>2020</v>
          </cell>
          <cell r="B27706" t="str">
            <v>Zacatecas</v>
          </cell>
          <cell r="F27706">
            <v>16</v>
          </cell>
        </row>
        <row r="27707">
          <cell r="A27707">
            <v>2020</v>
          </cell>
          <cell r="B27707" t="str">
            <v>Zacatecas</v>
          </cell>
          <cell r="F27707">
            <v>20</v>
          </cell>
        </row>
        <row r="27708">
          <cell r="A27708">
            <v>2020</v>
          </cell>
          <cell r="B27708" t="str">
            <v>Zacatecas</v>
          </cell>
          <cell r="F27708">
            <v>10</v>
          </cell>
        </row>
        <row r="27709">
          <cell r="A27709">
            <v>2020</v>
          </cell>
          <cell r="B27709" t="str">
            <v>Zacatecas</v>
          </cell>
          <cell r="F27709">
            <v>12</v>
          </cell>
        </row>
        <row r="27710">
          <cell r="A27710">
            <v>2020</v>
          </cell>
          <cell r="B27710" t="str">
            <v>Zacatecas</v>
          </cell>
          <cell r="F27710">
            <v>5</v>
          </cell>
        </row>
        <row r="27711">
          <cell r="A27711">
            <v>2020</v>
          </cell>
          <cell r="B27711" t="str">
            <v>Zacatecas</v>
          </cell>
          <cell r="F27711">
            <v>7</v>
          </cell>
        </row>
        <row r="27712">
          <cell r="A27712">
            <v>2020</v>
          </cell>
          <cell r="B27712" t="str">
            <v>Zacatecas</v>
          </cell>
          <cell r="F27712">
            <v>3</v>
          </cell>
        </row>
        <row r="27713">
          <cell r="A27713">
            <v>2020</v>
          </cell>
          <cell r="B27713" t="str">
            <v>Zacatecas</v>
          </cell>
          <cell r="F27713">
            <v>4</v>
          </cell>
        </row>
        <row r="27714">
          <cell r="A27714">
            <v>2020</v>
          </cell>
          <cell r="B27714" t="str">
            <v>Zacatecas</v>
          </cell>
          <cell r="F27714">
            <v>2</v>
          </cell>
        </row>
        <row r="27715">
          <cell r="A27715">
            <v>2020</v>
          </cell>
          <cell r="B27715" t="str">
            <v>Zacatecas</v>
          </cell>
          <cell r="F27715">
            <v>2</v>
          </cell>
        </row>
        <row r="27716">
          <cell r="A27716">
            <v>2020</v>
          </cell>
          <cell r="B27716" t="str">
            <v>Zacatecas</v>
          </cell>
          <cell r="F27716">
            <v>1</v>
          </cell>
        </row>
        <row r="27717">
          <cell r="A27717">
            <v>2020</v>
          </cell>
          <cell r="B27717" t="str">
            <v>Zacatecas</v>
          </cell>
          <cell r="F27717">
            <v>1</v>
          </cell>
        </row>
        <row r="27718">
          <cell r="A27718">
            <v>2020</v>
          </cell>
          <cell r="B27718" t="str">
            <v>Zacatecas</v>
          </cell>
          <cell r="F27718">
            <v>0</v>
          </cell>
        </row>
        <row r="27719">
          <cell r="A27719">
            <v>2020</v>
          </cell>
          <cell r="B27719" t="str">
            <v>Zacatecas</v>
          </cell>
          <cell r="F27719">
            <v>0</v>
          </cell>
        </row>
        <row r="27720">
          <cell r="A27720">
            <v>2020</v>
          </cell>
          <cell r="B27720" t="str">
            <v>Zacatecas</v>
          </cell>
          <cell r="F27720">
            <v>0</v>
          </cell>
        </row>
        <row r="27721">
          <cell r="A27721">
            <v>2020</v>
          </cell>
          <cell r="B27721" t="str">
            <v>Zacatecas</v>
          </cell>
          <cell r="F27721">
            <v>0</v>
          </cell>
        </row>
        <row r="27722">
          <cell r="A27722">
            <v>2021</v>
          </cell>
          <cell r="B27722" t="str">
            <v>Zacatecas</v>
          </cell>
          <cell r="F27722">
            <v>15570</v>
          </cell>
        </row>
        <row r="27723">
          <cell r="A27723">
            <v>2021</v>
          </cell>
          <cell r="B27723" t="str">
            <v>Zacatecas</v>
          </cell>
          <cell r="F27723">
            <v>15015</v>
          </cell>
        </row>
        <row r="27724">
          <cell r="A27724">
            <v>2021</v>
          </cell>
          <cell r="B27724" t="str">
            <v>Zacatecas</v>
          </cell>
          <cell r="F27724">
            <v>15632</v>
          </cell>
        </row>
        <row r="27725">
          <cell r="A27725">
            <v>2021</v>
          </cell>
          <cell r="B27725" t="str">
            <v>Zacatecas</v>
          </cell>
          <cell r="F27725">
            <v>15085</v>
          </cell>
        </row>
        <row r="27726">
          <cell r="A27726">
            <v>2021</v>
          </cell>
          <cell r="B27726" t="str">
            <v>Zacatecas</v>
          </cell>
          <cell r="F27726">
            <v>15720</v>
          </cell>
        </row>
        <row r="27727">
          <cell r="A27727">
            <v>2021</v>
          </cell>
          <cell r="B27727" t="str">
            <v>Zacatecas</v>
          </cell>
          <cell r="F27727">
            <v>15171</v>
          </cell>
        </row>
        <row r="27728">
          <cell r="A27728">
            <v>2021</v>
          </cell>
          <cell r="B27728" t="str">
            <v>Zacatecas</v>
          </cell>
          <cell r="F27728">
            <v>15810</v>
          </cell>
        </row>
        <row r="27729">
          <cell r="A27729">
            <v>2021</v>
          </cell>
          <cell r="B27729" t="str">
            <v>Zacatecas</v>
          </cell>
          <cell r="F27729">
            <v>15252</v>
          </cell>
        </row>
        <row r="27730">
          <cell r="A27730">
            <v>2021</v>
          </cell>
          <cell r="B27730" t="str">
            <v>Zacatecas</v>
          </cell>
          <cell r="F27730">
            <v>15898</v>
          </cell>
        </row>
        <row r="27731">
          <cell r="A27731">
            <v>2021</v>
          </cell>
          <cell r="B27731" t="str">
            <v>Zacatecas</v>
          </cell>
          <cell r="F27731">
            <v>15331</v>
          </cell>
        </row>
        <row r="27732">
          <cell r="A27732">
            <v>2021</v>
          </cell>
          <cell r="B27732" t="str">
            <v>Zacatecas</v>
          </cell>
          <cell r="F27732">
            <v>16056</v>
          </cell>
        </row>
        <row r="27733">
          <cell r="A27733">
            <v>2021</v>
          </cell>
          <cell r="B27733" t="str">
            <v>Zacatecas</v>
          </cell>
          <cell r="F27733">
            <v>15500</v>
          </cell>
        </row>
        <row r="27734">
          <cell r="A27734">
            <v>2021</v>
          </cell>
          <cell r="B27734" t="str">
            <v>Zacatecas</v>
          </cell>
          <cell r="F27734">
            <v>16201</v>
          </cell>
        </row>
        <row r="27735">
          <cell r="A27735">
            <v>2021</v>
          </cell>
          <cell r="B27735" t="str">
            <v>Zacatecas</v>
          </cell>
          <cell r="F27735">
            <v>15648</v>
          </cell>
        </row>
        <row r="27736">
          <cell r="A27736">
            <v>2021</v>
          </cell>
          <cell r="B27736" t="str">
            <v>Zacatecas</v>
          </cell>
          <cell r="F27736">
            <v>16235</v>
          </cell>
        </row>
        <row r="27737">
          <cell r="A27737">
            <v>2021</v>
          </cell>
          <cell r="B27737" t="str">
            <v>Zacatecas</v>
          </cell>
          <cell r="F27737">
            <v>15661</v>
          </cell>
        </row>
        <row r="27738">
          <cell r="A27738">
            <v>2021</v>
          </cell>
          <cell r="B27738" t="str">
            <v>Zacatecas</v>
          </cell>
          <cell r="F27738">
            <v>16228</v>
          </cell>
        </row>
        <row r="27739">
          <cell r="A27739">
            <v>2021</v>
          </cell>
          <cell r="B27739" t="str">
            <v>Zacatecas</v>
          </cell>
          <cell r="F27739">
            <v>15631</v>
          </cell>
        </row>
        <row r="27740">
          <cell r="A27740">
            <v>2021</v>
          </cell>
          <cell r="B27740" t="str">
            <v>Zacatecas</v>
          </cell>
          <cell r="F27740">
            <v>16202</v>
          </cell>
        </row>
        <row r="27741">
          <cell r="A27741">
            <v>2021</v>
          </cell>
          <cell r="B27741" t="str">
            <v>Zacatecas</v>
          </cell>
          <cell r="F27741">
            <v>15580</v>
          </cell>
        </row>
        <row r="27742">
          <cell r="A27742">
            <v>2021</v>
          </cell>
          <cell r="B27742" t="str">
            <v>Zacatecas</v>
          </cell>
          <cell r="F27742">
            <v>16149</v>
          </cell>
        </row>
        <row r="27743">
          <cell r="A27743">
            <v>2021</v>
          </cell>
          <cell r="B27743" t="str">
            <v>Zacatecas</v>
          </cell>
          <cell r="F27743">
            <v>15516</v>
          </cell>
        </row>
        <row r="27744">
          <cell r="A27744">
            <v>2021</v>
          </cell>
          <cell r="B27744" t="str">
            <v>Zacatecas</v>
          </cell>
          <cell r="F27744">
            <v>16080</v>
          </cell>
        </row>
        <row r="27745">
          <cell r="A27745">
            <v>2021</v>
          </cell>
          <cell r="B27745" t="str">
            <v>Zacatecas</v>
          </cell>
          <cell r="F27745">
            <v>15440</v>
          </cell>
        </row>
        <row r="27746">
          <cell r="A27746">
            <v>2021</v>
          </cell>
          <cell r="B27746" t="str">
            <v>Zacatecas</v>
          </cell>
          <cell r="F27746">
            <v>16003</v>
          </cell>
        </row>
        <row r="27747">
          <cell r="A27747">
            <v>2021</v>
          </cell>
          <cell r="B27747" t="str">
            <v>Zacatecas</v>
          </cell>
          <cell r="F27747">
            <v>15362</v>
          </cell>
        </row>
        <row r="27748">
          <cell r="A27748">
            <v>2021</v>
          </cell>
          <cell r="B27748" t="str">
            <v>Zacatecas</v>
          </cell>
          <cell r="F27748">
            <v>15907</v>
          </cell>
        </row>
        <row r="27749">
          <cell r="A27749">
            <v>2021</v>
          </cell>
          <cell r="B27749" t="str">
            <v>Zacatecas</v>
          </cell>
          <cell r="F27749">
            <v>15276</v>
          </cell>
        </row>
        <row r="27750">
          <cell r="A27750">
            <v>2021</v>
          </cell>
          <cell r="B27750" t="str">
            <v>Zacatecas</v>
          </cell>
          <cell r="F27750">
            <v>15798</v>
          </cell>
        </row>
        <row r="27751">
          <cell r="A27751">
            <v>2021</v>
          </cell>
          <cell r="B27751" t="str">
            <v>Zacatecas</v>
          </cell>
          <cell r="F27751">
            <v>15168</v>
          </cell>
        </row>
        <row r="27752">
          <cell r="A27752">
            <v>2021</v>
          </cell>
          <cell r="B27752" t="str">
            <v>Zacatecas</v>
          </cell>
          <cell r="F27752">
            <v>15660</v>
          </cell>
        </row>
        <row r="27753">
          <cell r="A27753">
            <v>2021</v>
          </cell>
          <cell r="B27753" t="str">
            <v>Zacatecas</v>
          </cell>
          <cell r="F27753">
            <v>15048</v>
          </cell>
        </row>
        <row r="27754">
          <cell r="A27754">
            <v>2021</v>
          </cell>
          <cell r="B27754" t="str">
            <v>Zacatecas</v>
          </cell>
          <cell r="F27754">
            <v>15475</v>
          </cell>
        </row>
        <row r="27755">
          <cell r="A27755">
            <v>2021</v>
          </cell>
          <cell r="B27755" t="str">
            <v>Zacatecas</v>
          </cell>
          <cell r="F27755">
            <v>14908</v>
          </cell>
        </row>
        <row r="27756">
          <cell r="A27756">
            <v>2021</v>
          </cell>
          <cell r="B27756" t="str">
            <v>Zacatecas</v>
          </cell>
          <cell r="F27756">
            <v>15230</v>
          </cell>
        </row>
        <row r="27757">
          <cell r="A27757">
            <v>2021</v>
          </cell>
          <cell r="B27757" t="str">
            <v>Zacatecas</v>
          </cell>
          <cell r="F27757">
            <v>14728</v>
          </cell>
        </row>
        <row r="27758">
          <cell r="A27758">
            <v>2021</v>
          </cell>
          <cell r="B27758" t="str">
            <v>Zacatecas</v>
          </cell>
          <cell r="F27758">
            <v>14927</v>
          </cell>
        </row>
        <row r="27759">
          <cell r="A27759">
            <v>2021</v>
          </cell>
          <cell r="B27759" t="str">
            <v>Zacatecas</v>
          </cell>
          <cell r="F27759">
            <v>14515</v>
          </cell>
        </row>
        <row r="27760">
          <cell r="A27760">
            <v>2021</v>
          </cell>
          <cell r="B27760" t="str">
            <v>Zacatecas</v>
          </cell>
          <cell r="F27760">
            <v>14615</v>
          </cell>
        </row>
        <row r="27761">
          <cell r="A27761">
            <v>2021</v>
          </cell>
          <cell r="B27761" t="str">
            <v>Zacatecas</v>
          </cell>
          <cell r="F27761">
            <v>14310</v>
          </cell>
        </row>
        <row r="27762">
          <cell r="A27762">
            <v>2021</v>
          </cell>
          <cell r="B27762" t="str">
            <v>Zacatecas</v>
          </cell>
          <cell r="F27762">
            <v>14314</v>
          </cell>
        </row>
        <row r="27763">
          <cell r="A27763">
            <v>2021</v>
          </cell>
          <cell r="B27763" t="str">
            <v>Zacatecas</v>
          </cell>
          <cell r="F27763">
            <v>14114</v>
          </cell>
        </row>
        <row r="27764">
          <cell r="A27764">
            <v>2021</v>
          </cell>
          <cell r="B27764" t="str">
            <v>Zacatecas</v>
          </cell>
          <cell r="F27764">
            <v>14048</v>
          </cell>
        </row>
        <row r="27765">
          <cell r="A27765">
            <v>2021</v>
          </cell>
          <cell r="B27765" t="str">
            <v>Zacatecas</v>
          </cell>
          <cell r="F27765">
            <v>13931</v>
          </cell>
        </row>
        <row r="27766">
          <cell r="A27766">
            <v>2021</v>
          </cell>
          <cell r="B27766" t="str">
            <v>Zacatecas</v>
          </cell>
          <cell r="F27766">
            <v>13827</v>
          </cell>
        </row>
        <row r="27767">
          <cell r="A27767">
            <v>2021</v>
          </cell>
          <cell r="B27767" t="str">
            <v>Zacatecas</v>
          </cell>
          <cell r="F27767">
            <v>13765</v>
          </cell>
        </row>
        <row r="27768">
          <cell r="A27768">
            <v>2021</v>
          </cell>
          <cell r="B27768" t="str">
            <v>Zacatecas</v>
          </cell>
          <cell r="F27768">
            <v>13638</v>
          </cell>
        </row>
        <row r="27769">
          <cell r="A27769">
            <v>2021</v>
          </cell>
          <cell r="B27769" t="str">
            <v>Zacatecas</v>
          </cell>
          <cell r="F27769">
            <v>13623</v>
          </cell>
        </row>
        <row r="27770">
          <cell r="A27770">
            <v>2021</v>
          </cell>
          <cell r="B27770" t="str">
            <v>Zacatecas</v>
          </cell>
          <cell r="F27770">
            <v>13474</v>
          </cell>
        </row>
        <row r="27771">
          <cell r="A27771">
            <v>2021</v>
          </cell>
          <cell r="B27771" t="str">
            <v>Zacatecas</v>
          </cell>
          <cell r="F27771">
            <v>13521</v>
          </cell>
        </row>
        <row r="27772">
          <cell r="A27772">
            <v>2021</v>
          </cell>
          <cell r="B27772" t="str">
            <v>Zacatecas</v>
          </cell>
          <cell r="F27772">
            <v>13344</v>
          </cell>
        </row>
        <row r="27773">
          <cell r="A27773">
            <v>2021</v>
          </cell>
          <cell r="B27773" t="str">
            <v>Zacatecas</v>
          </cell>
          <cell r="F27773">
            <v>13465</v>
          </cell>
        </row>
        <row r="27774">
          <cell r="A27774">
            <v>2021</v>
          </cell>
          <cell r="B27774" t="str">
            <v>Zacatecas</v>
          </cell>
          <cell r="F27774">
            <v>13237</v>
          </cell>
        </row>
        <row r="27775">
          <cell r="A27775">
            <v>2021</v>
          </cell>
          <cell r="B27775" t="str">
            <v>Zacatecas</v>
          </cell>
          <cell r="F27775">
            <v>13429</v>
          </cell>
        </row>
        <row r="27776">
          <cell r="A27776">
            <v>2021</v>
          </cell>
          <cell r="B27776" t="str">
            <v>Zacatecas</v>
          </cell>
          <cell r="F27776">
            <v>13109</v>
          </cell>
        </row>
        <row r="27777">
          <cell r="A27777">
            <v>2021</v>
          </cell>
          <cell r="B27777" t="str">
            <v>Zacatecas</v>
          </cell>
          <cell r="F27777">
            <v>13366</v>
          </cell>
        </row>
        <row r="27778">
          <cell r="A27778">
            <v>2021</v>
          </cell>
          <cell r="B27778" t="str">
            <v>Zacatecas</v>
          </cell>
          <cell r="F27778">
            <v>12944</v>
          </cell>
        </row>
        <row r="27779">
          <cell r="A27779">
            <v>2021</v>
          </cell>
          <cell r="B27779" t="str">
            <v>Zacatecas</v>
          </cell>
          <cell r="F27779">
            <v>13273</v>
          </cell>
        </row>
        <row r="27780">
          <cell r="A27780">
            <v>2021</v>
          </cell>
          <cell r="B27780" t="str">
            <v>Zacatecas</v>
          </cell>
          <cell r="F27780">
            <v>12735</v>
          </cell>
        </row>
        <row r="27781">
          <cell r="A27781">
            <v>2021</v>
          </cell>
          <cell r="B27781" t="str">
            <v>Zacatecas</v>
          </cell>
          <cell r="F27781">
            <v>13158</v>
          </cell>
        </row>
        <row r="27782">
          <cell r="A27782">
            <v>2021</v>
          </cell>
          <cell r="B27782" t="str">
            <v>Zacatecas</v>
          </cell>
          <cell r="F27782">
            <v>12472</v>
          </cell>
        </row>
        <row r="27783">
          <cell r="A27783">
            <v>2021</v>
          </cell>
          <cell r="B27783" t="str">
            <v>Zacatecas</v>
          </cell>
          <cell r="F27783">
            <v>13016</v>
          </cell>
        </row>
        <row r="27784">
          <cell r="A27784">
            <v>2021</v>
          </cell>
          <cell r="B27784" t="str">
            <v>Zacatecas</v>
          </cell>
          <cell r="F27784">
            <v>12170</v>
          </cell>
        </row>
        <row r="27785">
          <cell r="A27785">
            <v>2021</v>
          </cell>
          <cell r="B27785" t="str">
            <v>Zacatecas</v>
          </cell>
          <cell r="F27785">
            <v>12846</v>
          </cell>
        </row>
        <row r="27786">
          <cell r="A27786">
            <v>2021</v>
          </cell>
          <cell r="B27786" t="str">
            <v>Zacatecas</v>
          </cell>
          <cell r="F27786">
            <v>11867</v>
          </cell>
        </row>
        <row r="27787">
          <cell r="A27787">
            <v>2021</v>
          </cell>
          <cell r="B27787" t="str">
            <v>Zacatecas</v>
          </cell>
          <cell r="F27787">
            <v>12673</v>
          </cell>
        </row>
        <row r="27788">
          <cell r="A27788">
            <v>2021</v>
          </cell>
          <cell r="B27788" t="str">
            <v>Zacatecas</v>
          </cell>
          <cell r="F27788">
            <v>11572</v>
          </cell>
        </row>
        <row r="27789">
          <cell r="A27789">
            <v>2021</v>
          </cell>
          <cell r="B27789" t="str">
            <v>Zacatecas</v>
          </cell>
          <cell r="F27789">
            <v>12502</v>
          </cell>
        </row>
        <row r="27790">
          <cell r="A27790">
            <v>2021</v>
          </cell>
          <cell r="B27790" t="str">
            <v>Zacatecas</v>
          </cell>
          <cell r="F27790">
            <v>11277</v>
          </cell>
        </row>
        <row r="27791">
          <cell r="A27791">
            <v>2021</v>
          </cell>
          <cell r="B27791" t="str">
            <v>Zacatecas</v>
          </cell>
          <cell r="F27791">
            <v>12316</v>
          </cell>
        </row>
        <row r="27792">
          <cell r="A27792">
            <v>2021</v>
          </cell>
          <cell r="B27792" t="str">
            <v>Zacatecas</v>
          </cell>
          <cell r="F27792">
            <v>10990</v>
          </cell>
        </row>
        <row r="27793">
          <cell r="A27793">
            <v>2021</v>
          </cell>
          <cell r="B27793" t="str">
            <v>Zacatecas</v>
          </cell>
          <cell r="F27793">
            <v>12123</v>
          </cell>
        </row>
        <row r="27794">
          <cell r="A27794">
            <v>2021</v>
          </cell>
          <cell r="B27794" t="str">
            <v>Zacatecas</v>
          </cell>
          <cell r="F27794">
            <v>10714</v>
          </cell>
        </row>
        <row r="27795">
          <cell r="A27795">
            <v>2021</v>
          </cell>
          <cell r="B27795" t="str">
            <v>Zacatecas</v>
          </cell>
          <cell r="F27795">
            <v>11923</v>
          </cell>
        </row>
        <row r="27796">
          <cell r="A27796">
            <v>2021</v>
          </cell>
          <cell r="B27796" t="str">
            <v>Zacatecas</v>
          </cell>
          <cell r="F27796">
            <v>10440</v>
          </cell>
        </row>
        <row r="27797">
          <cell r="A27797">
            <v>2021</v>
          </cell>
          <cell r="B27797" t="str">
            <v>Zacatecas</v>
          </cell>
          <cell r="F27797">
            <v>11719</v>
          </cell>
        </row>
        <row r="27798">
          <cell r="A27798">
            <v>2021</v>
          </cell>
          <cell r="B27798" t="str">
            <v>Zacatecas</v>
          </cell>
          <cell r="F27798">
            <v>10179</v>
          </cell>
        </row>
        <row r="27799">
          <cell r="A27799">
            <v>2021</v>
          </cell>
          <cell r="B27799" t="str">
            <v>Zacatecas</v>
          </cell>
          <cell r="F27799">
            <v>11522</v>
          </cell>
        </row>
        <row r="27800">
          <cell r="A27800">
            <v>2021</v>
          </cell>
          <cell r="B27800" t="str">
            <v>Zacatecas</v>
          </cell>
          <cell r="F27800">
            <v>9942</v>
          </cell>
        </row>
        <row r="27801">
          <cell r="A27801">
            <v>2021</v>
          </cell>
          <cell r="B27801" t="str">
            <v>Zacatecas</v>
          </cell>
          <cell r="F27801">
            <v>11335</v>
          </cell>
        </row>
        <row r="27802">
          <cell r="A27802">
            <v>2021</v>
          </cell>
          <cell r="B27802" t="str">
            <v>Zacatecas</v>
          </cell>
          <cell r="F27802">
            <v>9742</v>
          </cell>
        </row>
        <row r="27803">
          <cell r="A27803">
            <v>2021</v>
          </cell>
          <cell r="B27803" t="str">
            <v>Zacatecas</v>
          </cell>
          <cell r="F27803">
            <v>11160</v>
          </cell>
        </row>
        <row r="27804">
          <cell r="A27804">
            <v>2021</v>
          </cell>
          <cell r="B27804" t="str">
            <v>Zacatecas</v>
          </cell>
          <cell r="F27804">
            <v>9584</v>
          </cell>
        </row>
        <row r="27805">
          <cell r="A27805">
            <v>2021</v>
          </cell>
          <cell r="B27805" t="str">
            <v>Zacatecas</v>
          </cell>
          <cell r="F27805">
            <v>11001</v>
          </cell>
        </row>
        <row r="27806">
          <cell r="A27806">
            <v>2021</v>
          </cell>
          <cell r="B27806" t="str">
            <v>Zacatecas</v>
          </cell>
          <cell r="F27806">
            <v>9466</v>
          </cell>
        </row>
        <row r="27807">
          <cell r="A27807">
            <v>2021</v>
          </cell>
          <cell r="B27807" t="str">
            <v>Zacatecas</v>
          </cell>
          <cell r="F27807">
            <v>10862</v>
          </cell>
        </row>
        <row r="27808">
          <cell r="A27808">
            <v>2021</v>
          </cell>
          <cell r="B27808" t="str">
            <v>Zacatecas</v>
          </cell>
          <cell r="F27808">
            <v>9389</v>
          </cell>
        </row>
        <row r="27809">
          <cell r="A27809">
            <v>2021</v>
          </cell>
          <cell r="B27809" t="str">
            <v>Zacatecas</v>
          </cell>
          <cell r="F27809">
            <v>10739</v>
          </cell>
        </row>
        <row r="27810">
          <cell r="A27810">
            <v>2021</v>
          </cell>
          <cell r="B27810" t="str">
            <v>Zacatecas</v>
          </cell>
          <cell r="F27810">
            <v>9351</v>
          </cell>
        </row>
        <row r="27811">
          <cell r="A27811">
            <v>2021</v>
          </cell>
          <cell r="B27811" t="str">
            <v>Zacatecas</v>
          </cell>
          <cell r="F27811">
            <v>10635</v>
          </cell>
        </row>
        <row r="27812">
          <cell r="A27812">
            <v>2021</v>
          </cell>
          <cell r="B27812" t="str">
            <v>Zacatecas</v>
          </cell>
          <cell r="F27812">
            <v>9337</v>
          </cell>
        </row>
        <row r="27813">
          <cell r="A27813">
            <v>2021</v>
          </cell>
          <cell r="B27813" t="str">
            <v>Zacatecas</v>
          </cell>
          <cell r="F27813">
            <v>10542</v>
          </cell>
        </row>
        <row r="27814">
          <cell r="A27814">
            <v>2021</v>
          </cell>
          <cell r="B27814" t="str">
            <v>Zacatecas</v>
          </cell>
          <cell r="F27814">
            <v>9304</v>
          </cell>
        </row>
        <row r="27815">
          <cell r="A27815">
            <v>2021</v>
          </cell>
          <cell r="B27815" t="str">
            <v>Zacatecas</v>
          </cell>
          <cell r="F27815">
            <v>10421</v>
          </cell>
        </row>
        <row r="27816">
          <cell r="A27816">
            <v>2021</v>
          </cell>
          <cell r="B27816" t="str">
            <v>Zacatecas</v>
          </cell>
          <cell r="F27816">
            <v>9231</v>
          </cell>
        </row>
        <row r="27817">
          <cell r="A27817">
            <v>2021</v>
          </cell>
          <cell r="B27817" t="str">
            <v>Zacatecas</v>
          </cell>
          <cell r="F27817">
            <v>10258</v>
          </cell>
        </row>
        <row r="27818">
          <cell r="A27818">
            <v>2021</v>
          </cell>
          <cell r="B27818" t="str">
            <v>Zacatecas</v>
          </cell>
          <cell r="F27818">
            <v>9121</v>
          </cell>
        </row>
        <row r="27819">
          <cell r="A27819">
            <v>2021</v>
          </cell>
          <cell r="B27819" t="str">
            <v>Zacatecas</v>
          </cell>
          <cell r="F27819">
            <v>10065</v>
          </cell>
        </row>
        <row r="27820">
          <cell r="A27820">
            <v>2021</v>
          </cell>
          <cell r="B27820" t="str">
            <v>Zacatecas</v>
          </cell>
          <cell r="F27820">
            <v>8968</v>
          </cell>
        </row>
        <row r="27821">
          <cell r="A27821">
            <v>2021</v>
          </cell>
          <cell r="B27821" t="str">
            <v>Zacatecas</v>
          </cell>
          <cell r="F27821">
            <v>9838</v>
          </cell>
        </row>
        <row r="27822">
          <cell r="A27822">
            <v>2021</v>
          </cell>
          <cell r="B27822" t="str">
            <v>Zacatecas</v>
          </cell>
          <cell r="F27822">
            <v>8774</v>
          </cell>
        </row>
        <row r="27823">
          <cell r="A27823">
            <v>2021</v>
          </cell>
          <cell r="B27823" t="str">
            <v>Zacatecas</v>
          </cell>
          <cell r="F27823">
            <v>9585</v>
          </cell>
        </row>
        <row r="27824">
          <cell r="A27824">
            <v>2021</v>
          </cell>
          <cell r="B27824" t="str">
            <v>Zacatecas</v>
          </cell>
          <cell r="F27824">
            <v>8555</v>
          </cell>
        </row>
        <row r="27825">
          <cell r="A27825">
            <v>2021</v>
          </cell>
          <cell r="B27825" t="str">
            <v>Zacatecas</v>
          </cell>
          <cell r="F27825">
            <v>9313</v>
          </cell>
        </row>
        <row r="27826">
          <cell r="A27826">
            <v>2021</v>
          </cell>
          <cell r="B27826" t="str">
            <v>Zacatecas</v>
          </cell>
          <cell r="F27826">
            <v>8319</v>
          </cell>
        </row>
        <row r="27827">
          <cell r="A27827">
            <v>2021</v>
          </cell>
          <cell r="B27827" t="str">
            <v>Zacatecas</v>
          </cell>
          <cell r="F27827">
            <v>9030</v>
          </cell>
        </row>
        <row r="27828">
          <cell r="A27828">
            <v>2021</v>
          </cell>
          <cell r="B27828" t="str">
            <v>Zacatecas</v>
          </cell>
          <cell r="F27828">
            <v>8069</v>
          </cell>
        </row>
        <row r="27829">
          <cell r="A27829">
            <v>2021</v>
          </cell>
          <cell r="B27829" t="str">
            <v>Zacatecas</v>
          </cell>
          <cell r="F27829">
            <v>8740</v>
          </cell>
        </row>
        <row r="27830">
          <cell r="A27830">
            <v>2021</v>
          </cell>
          <cell r="B27830" t="str">
            <v>Zacatecas</v>
          </cell>
          <cell r="F27830">
            <v>7814</v>
          </cell>
        </row>
        <row r="27831">
          <cell r="A27831">
            <v>2021</v>
          </cell>
          <cell r="B27831" t="str">
            <v>Zacatecas</v>
          </cell>
          <cell r="F27831">
            <v>8450</v>
          </cell>
        </row>
        <row r="27832">
          <cell r="A27832">
            <v>2021</v>
          </cell>
          <cell r="B27832" t="str">
            <v>Zacatecas</v>
          </cell>
          <cell r="F27832">
            <v>7560</v>
          </cell>
        </row>
        <row r="27833">
          <cell r="A27833">
            <v>2021</v>
          </cell>
          <cell r="B27833" t="str">
            <v>Zacatecas</v>
          </cell>
          <cell r="F27833">
            <v>8170</v>
          </cell>
        </row>
        <row r="27834">
          <cell r="A27834">
            <v>2021</v>
          </cell>
          <cell r="B27834" t="str">
            <v>Zacatecas</v>
          </cell>
          <cell r="F27834">
            <v>7310</v>
          </cell>
        </row>
        <row r="27835">
          <cell r="A27835">
            <v>2021</v>
          </cell>
          <cell r="B27835" t="str">
            <v>Zacatecas</v>
          </cell>
          <cell r="F27835">
            <v>7898</v>
          </cell>
        </row>
        <row r="27836">
          <cell r="A27836">
            <v>2021</v>
          </cell>
          <cell r="B27836" t="str">
            <v>Zacatecas</v>
          </cell>
          <cell r="F27836">
            <v>7059</v>
          </cell>
        </row>
        <row r="27837">
          <cell r="A27837">
            <v>2021</v>
          </cell>
          <cell r="B27837" t="str">
            <v>Zacatecas</v>
          </cell>
          <cell r="F27837">
            <v>7629</v>
          </cell>
        </row>
        <row r="27838">
          <cell r="A27838">
            <v>2021</v>
          </cell>
          <cell r="B27838" t="str">
            <v>Zacatecas</v>
          </cell>
          <cell r="F27838">
            <v>6803</v>
          </cell>
        </row>
        <row r="27839">
          <cell r="A27839">
            <v>2021</v>
          </cell>
          <cell r="B27839" t="str">
            <v>Zacatecas</v>
          </cell>
          <cell r="F27839">
            <v>7363</v>
          </cell>
        </row>
        <row r="27840">
          <cell r="A27840">
            <v>2021</v>
          </cell>
          <cell r="B27840" t="str">
            <v>Zacatecas</v>
          </cell>
          <cell r="F27840">
            <v>6544</v>
          </cell>
        </row>
        <row r="27841">
          <cell r="A27841">
            <v>2021</v>
          </cell>
          <cell r="B27841" t="str">
            <v>Zacatecas</v>
          </cell>
          <cell r="F27841">
            <v>7093</v>
          </cell>
        </row>
        <row r="27842">
          <cell r="A27842">
            <v>2021</v>
          </cell>
          <cell r="B27842" t="str">
            <v>Zacatecas</v>
          </cell>
          <cell r="F27842">
            <v>6277</v>
          </cell>
        </row>
        <row r="27843">
          <cell r="A27843">
            <v>2021</v>
          </cell>
          <cell r="B27843" t="str">
            <v>Zacatecas</v>
          </cell>
          <cell r="F27843">
            <v>6816</v>
          </cell>
        </row>
        <row r="27844">
          <cell r="A27844">
            <v>2021</v>
          </cell>
          <cell r="B27844" t="str">
            <v>Zacatecas</v>
          </cell>
          <cell r="F27844">
            <v>6001</v>
          </cell>
        </row>
        <row r="27845">
          <cell r="A27845">
            <v>2021</v>
          </cell>
          <cell r="B27845" t="str">
            <v>Zacatecas</v>
          </cell>
          <cell r="F27845">
            <v>6530</v>
          </cell>
        </row>
        <row r="27846">
          <cell r="A27846">
            <v>2021</v>
          </cell>
          <cell r="B27846" t="str">
            <v>Zacatecas</v>
          </cell>
          <cell r="F27846">
            <v>5720</v>
          </cell>
        </row>
        <row r="27847">
          <cell r="A27847">
            <v>2021</v>
          </cell>
          <cell r="B27847" t="str">
            <v>Zacatecas</v>
          </cell>
          <cell r="F27847">
            <v>6233</v>
          </cell>
        </row>
        <row r="27848">
          <cell r="A27848">
            <v>2021</v>
          </cell>
          <cell r="B27848" t="str">
            <v>Zacatecas</v>
          </cell>
          <cell r="F27848">
            <v>5435</v>
          </cell>
        </row>
        <row r="27849">
          <cell r="A27849">
            <v>2021</v>
          </cell>
          <cell r="B27849" t="str">
            <v>Zacatecas</v>
          </cell>
          <cell r="F27849">
            <v>5932</v>
          </cell>
        </row>
        <row r="27850">
          <cell r="A27850">
            <v>2021</v>
          </cell>
          <cell r="B27850" t="str">
            <v>Zacatecas</v>
          </cell>
          <cell r="F27850">
            <v>5148</v>
          </cell>
        </row>
        <row r="27851">
          <cell r="A27851">
            <v>2021</v>
          </cell>
          <cell r="B27851" t="str">
            <v>Zacatecas</v>
          </cell>
          <cell r="F27851">
            <v>5631</v>
          </cell>
        </row>
        <row r="27852">
          <cell r="A27852">
            <v>2021</v>
          </cell>
          <cell r="B27852" t="str">
            <v>Zacatecas</v>
          </cell>
          <cell r="F27852">
            <v>4867</v>
          </cell>
        </row>
        <row r="27853">
          <cell r="A27853">
            <v>2021</v>
          </cell>
          <cell r="B27853" t="str">
            <v>Zacatecas</v>
          </cell>
          <cell r="F27853">
            <v>5331</v>
          </cell>
        </row>
        <row r="27854">
          <cell r="A27854">
            <v>2021</v>
          </cell>
          <cell r="B27854" t="str">
            <v>Zacatecas</v>
          </cell>
          <cell r="F27854">
            <v>4594</v>
          </cell>
        </row>
        <row r="27855">
          <cell r="A27855">
            <v>2021</v>
          </cell>
          <cell r="B27855" t="str">
            <v>Zacatecas</v>
          </cell>
          <cell r="F27855">
            <v>5041</v>
          </cell>
        </row>
        <row r="27856">
          <cell r="A27856">
            <v>2021</v>
          </cell>
          <cell r="B27856" t="str">
            <v>Zacatecas</v>
          </cell>
          <cell r="F27856">
            <v>4327</v>
          </cell>
        </row>
        <row r="27857">
          <cell r="A27857">
            <v>2021</v>
          </cell>
          <cell r="B27857" t="str">
            <v>Zacatecas</v>
          </cell>
          <cell r="F27857">
            <v>4758</v>
          </cell>
        </row>
        <row r="27858">
          <cell r="A27858">
            <v>2021</v>
          </cell>
          <cell r="B27858" t="str">
            <v>Zacatecas</v>
          </cell>
          <cell r="F27858">
            <v>4073</v>
          </cell>
        </row>
        <row r="27859">
          <cell r="A27859">
            <v>2021</v>
          </cell>
          <cell r="B27859" t="str">
            <v>Zacatecas</v>
          </cell>
          <cell r="F27859">
            <v>4483</v>
          </cell>
        </row>
        <row r="27860">
          <cell r="A27860">
            <v>2021</v>
          </cell>
          <cell r="B27860" t="str">
            <v>Zacatecas</v>
          </cell>
          <cell r="F27860">
            <v>3828</v>
          </cell>
        </row>
        <row r="27861">
          <cell r="A27861">
            <v>2021</v>
          </cell>
          <cell r="B27861" t="str">
            <v>Zacatecas</v>
          </cell>
          <cell r="F27861">
            <v>4216</v>
          </cell>
        </row>
        <row r="27862">
          <cell r="A27862">
            <v>2021</v>
          </cell>
          <cell r="B27862" t="str">
            <v>Zacatecas</v>
          </cell>
          <cell r="F27862">
            <v>3588</v>
          </cell>
        </row>
        <row r="27863">
          <cell r="A27863">
            <v>2021</v>
          </cell>
          <cell r="B27863" t="str">
            <v>Zacatecas</v>
          </cell>
          <cell r="F27863">
            <v>3958</v>
          </cell>
        </row>
        <row r="27864">
          <cell r="A27864">
            <v>2021</v>
          </cell>
          <cell r="B27864" t="str">
            <v>Zacatecas</v>
          </cell>
          <cell r="F27864">
            <v>3379</v>
          </cell>
        </row>
        <row r="27865">
          <cell r="A27865">
            <v>2021</v>
          </cell>
          <cell r="B27865" t="str">
            <v>Zacatecas</v>
          </cell>
          <cell r="F27865">
            <v>3737</v>
          </cell>
        </row>
        <row r="27866">
          <cell r="A27866">
            <v>2021</v>
          </cell>
          <cell r="B27866" t="str">
            <v>Zacatecas</v>
          </cell>
          <cell r="F27866">
            <v>3191</v>
          </cell>
        </row>
        <row r="27867">
          <cell r="A27867">
            <v>2021</v>
          </cell>
          <cell r="B27867" t="str">
            <v>Zacatecas</v>
          </cell>
          <cell r="F27867">
            <v>3538</v>
          </cell>
        </row>
        <row r="27868">
          <cell r="A27868">
            <v>2021</v>
          </cell>
          <cell r="B27868" t="str">
            <v>Zacatecas</v>
          </cell>
          <cell r="F27868">
            <v>2999</v>
          </cell>
        </row>
        <row r="27869">
          <cell r="A27869">
            <v>2021</v>
          </cell>
          <cell r="B27869" t="str">
            <v>Zacatecas</v>
          </cell>
          <cell r="F27869">
            <v>3332</v>
          </cell>
        </row>
        <row r="27870">
          <cell r="A27870">
            <v>2021</v>
          </cell>
          <cell r="B27870" t="str">
            <v>Zacatecas</v>
          </cell>
          <cell r="F27870">
            <v>2811</v>
          </cell>
        </row>
        <row r="27871">
          <cell r="A27871">
            <v>2021</v>
          </cell>
          <cell r="B27871" t="str">
            <v>Zacatecas</v>
          </cell>
          <cell r="F27871">
            <v>3134</v>
          </cell>
        </row>
        <row r="27872">
          <cell r="A27872">
            <v>2021</v>
          </cell>
          <cell r="B27872" t="str">
            <v>Zacatecas</v>
          </cell>
          <cell r="F27872">
            <v>2630</v>
          </cell>
        </row>
        <row r="27873">
          <cell r="A27873">
            <v>2021</v>
          </cell>
          <cell r="B27873" t="str">
            <v>Zacatecas</v>
          </cell>
          <cell r="F27873">
            <v>2948</v>
          </cell>
        </row>
        <row r="27874">
          <cell r="A27874">
            <v>2021</v>
          </cell>
          <cell r="B27874" t="str">
            <v>Zacatecas</v>
          </cell>
          <cell r="F27874">
            <v>2455</v>
          </cell>
        </row>
        <row r="27875">
          <cell r="A27875">
            <v>2021</v>
          </cell>
          <cell r="B27875" t="str">
            <v>Zacatecas</v>
          </cell>
          <cell r="F27875">
            <v>2770</v>
          </cell>
        </row>
        <row r="27876">
          <cell r="A27876">
            <v>2021</v>
          </cell>
          <cell r="B27876" t="str">
            <v>Zacatecas</v>
          </cell>
          <cell r="F27876">
            <v>2285</v>
          </cell>
        </row>
        <row r="27877">
          <cell r="A27877">
            <v>2021</v>
          </cell>
          <cell r="B27877" t="str">
            <v>Zacatecas</v>
          </cell>
          <cell r="F27877">
            <v>2594</v>
          </cell>
        </row>
        <row r="27878">
          <cell r="A27878">
            <v>2021</v>
          </cell>
          <cell r="B27878" t="str">
            <v>Zacatecas</v>
          </cell>
          <cell r="F27878">
            <v>2118</v>
          </cell>
        </row>
        <row r="27879">
          <cell r="A27879">
            <v>2021</v>
          </cell>
          <cell r="B27879" t="str">
            <v>Zacatecas</v>
          </cell>
          <cell r="F27879">
            <v>2424</v>
          </cell>
        </row>
        <row r="27880">
          <cell r="A27880">
            <v>2021</v>
          </cell>
          <cell r="B27880" t="str">
            <v>Zacatecas</v>
          </cell>
          <cell r="F27880">
            <v>1961</v>
          </cell>
        </row>
        <row r="27881">
          <cell r="A27881">
            <v>2021</v>
          </cell>
          <cell r="B27881" t="str">
            <v>Zacatecas</v>
          </cell>
          <cell r="F27881">
            <v>2259</v>
          </cell>
        </row>
        <row r="27882">
          <cell r="A27882">
            <v>2021</v>
          </cell>
          <cell r="B27882" t="str">
            <v>Zacatecas</v>
          </cell>
          <cell r="F27882">
            <v>1807</v>
          </cell>
        </row>
        <row r="27883">
          <cell r="A27883">
            <v>2021</v>
          </cell>
          <cell r="B27883" t="str">
            <v>Zacatecas</v>
          </cell>
          <cell r="F27883">
            <v>2100</v>
          </cell>
        </row>
        <row r="27884">
          <cell r="A27884">
            <v>2021</v>
          </cell>
          <cell r="B27884" t="str">
            <v>Zacatecas</v>
          </cell>
          <cell r="F27884">
            <v>1652</v>
          </cell>
        </row>
        <row r="27885">
          <cell r="A27885">
            <v>2021</v>
          </cell>
          <cell r="B27885" t="str">
            <v>Zacatecas</v>
          </cell>
          <cell r="F27885">
            <v>1940</v>
          </cell>
        </row>
        <row r="27886">
          <cell r="A27886">
            <v>2021</v>
          </cell>
          <cell r="B27886" t="str">
            <v>Zacatecas</v>
          </cell>
          <cell r="F27886">
            <v>1503</v>
          </cell>
        </row>
        <row r="27887">
          <cell r="A27887">
            <v>2021</v>
          </cell>
          <cell r="B27887" t="str">
            <v>Zacatecas</v>
          </cell>
          <cell r="F27887">
            <v>1780</v>
          </cell>
        </row>
        <row r="27888">
          <cell r="A27888">
            <v>2021</v>
          </cell>
          <cell r="B27888" t="str">
            <v>Zacatecas</v>
          </cell>
          <cell r="F27888">
            <v>1359</v>
          </cell>
        </row>
        <row r="27889">
          <cell r="A27889">
            <v>2021</v>
          </cell>
          <cell r="B27889" t="str">
            <v>Zacatecas</v>
          </cell>
          <cell r="F27889">
            <v>1625</v>
          </cell>
        </row>
        <row r="27890">
          <cell r="A27890">
            <v>2021</v>
          </cell>
          <cell r="B27890" t="str">
            <v>Zacatecas</v>
          </cell>
          <cell r="F27890">
            <v>1221</v>
          </cell>
        </row>
        <row r="27891">
          <cell r="A27891">
            <v>2021</v>
          </cell>
          <cell r="B27891" t="str">
            <v>Zacatecas</v>
          </cell>
          <cell r="F27891">
            <v>1474</v>
          </cell>
        </row>
        <row r="27892">
          <cell r="A27892">
            <v>2021</v>
          </cell>
          <cell r="B27892" t="str">
            <v>Zacatecas</v>
          </cell>
          <cell r="F27892">
            <v>1091</v>
          </cell>
        </row>
        <row r="27893">
          <cell r="A27893">
            <v>2021</v>
          </cell>
          <cell r="B27893" t="str">
            <v>Zacatecas</v>
          </cell>
          <cell r="F27893">
            <v>1330</v>
          </cell>
        </row>
        <row r="27894">
          <cell r="A27894">
            <v>2021</v>
          </cell>
          <cell r="B27894" t="str">
            <v>Zacatecas</v>
          </cell>
          <cell r="F27894">
            <v>968</v>
          </cell>
        </row>
        <row r="27895">
          <cell r="A27895">
            <v>2021</v>
          </cell>
          <cell r="B27895" t="str">
            <v>Zacatecas</v>
          </cell>
          <cell r="F27895">
            <v>1188</v>
          </cell>
        </row>
        <row r="27896">
          <cell r="A27896">
            <v>2021</v>
          </cell>
          <cell r="B27896" t="str">
            <v>Zacatecas</v>
          </cell>
          <cell r="F27896">
            <v>852</v>
          </cell>
        </row>
        <row r="27897">
          <cell r="A27897">
            <v>2021</v>
          </cell>
          <cell r="B27897" t="str">
            <v>Zacatecas</v>
          </cell>
          <cell r="F27897">
            <v>1053</v>
          </cell>
        </row>
        <row r="27898">
          <cell r="A27898">
            <v>2021</v>
          </cell>
          <cell r="B27898" t="str">
            <v>Zacatecas</v>
          </cell>
          <cell r="F27898">
            <v>743</v>
          </cell>
        </row>
        <row r="27899">
          <cell r="A27899">
            <v>2021</v>
          </cell>
          <cell r="B27899" t="str">
            <v>Zacatecas</v>
          </cell>
          <cell r="F27899">
            <v>924</v>
          </cell>
        </row>
        <row r="27900">
          <cell r="A27900">
            <v>2021</v>
          </cell>
          <cell r="B27900" t="str">
            <v>Zacatecas</v>
          </cell>
          <cell r="F27900">
            <v>641</v>
          </cell>
        </row>
        <row r="27901">
          <cell r="A27901">
            <v>2021</v>
          </cell>
          <cell r="B27901" t="str">
            <v>Zacatecas</v>
          </cell>
          <cell r="F27901">
            <v>802</v>
          </cell>
        </row>
        <row r="27902">
          <cell r="A27902">
            <v>2021</v>
          </cell>
          <cell r="B27902" t="str">
            <v>Zacatecas</v>
          </cell>
          <cell r="F27902">
            <v>548</v>
          </cell>
        </row>
        <row r="27903">
          <cell r="A27903">
            <v>2021</v>
          </cell>
          <cell r="B27903" t="str">
            <v>Zacatecas</v>
          </cell>
          <cell r="F27903">
            <v>686</v>
          </cell>
        </row>
        <row r="27904">
          <cell r="A27904">
            <v>2021</v>
          </cell>
          <cell r="B27904" t="str">
            <v>Zacatecas</v>
          </cell>
          <cell r="F27904">
            <v>461</v>
          </cell>
        </row>
        <row r="27905">
          <cell r="A27905">
            <v>2021</v>
          </cell>
          <cell r="B27905" t="str">
            <v>Zacatecas</v>
          </cell>
          <cell r="F27905">
            <v>579</v>
          </cell>
        </row>
        <row r="27906">
          <cell r="A27906">
            <v>2021</v>
          </cell>
          <cell r="B27906" t="str">
            <v>Zacatecas</v>
          </cell>
          <cell r="F27906">
            <v>381</v>
          </cell>
        </row>
        <row r="27907">
          <cell r="A27907">
            <v>2021</v>
          </cell>
          <cell r="B27907" t="str">
            <v>Zacatecas</v>
          </cell>
          <cell r="F27907">
            <v>479</v>
          </cell>
        </row>
        <row r="27908">
          <cell r="A27908">
            <v>2021</v>
          </cell>
          <cell r="B27908" t="str">
            <v>Zacatecas</v>
          </cell>
          <cell r="F27908">
            <v>309</v>
          </cell>
        </row>
        <row r="27909">
          <cell r="A27909">
            <v>2021</v>
          </cell>
          <cell r="B27909" t="str">
            <v>Zacatecas</v>
          </cell>
          <cell r="F27909">
            <v>390</v>
          </cell>
        </row>
        <row r="27910">
          <cell r="A27910">
            <v>2021</v>
          </cell>
          <cell r="B27910" t="str">
            <v>Zacatecas</v>
          </cell>
          <cell r="F27910">
            <v>246</v>
          </cell>
        </row>
        <row r="27911">
          <cell r="A27911">
            <v>2021</v>
          </cell>
          <cell r="B27911" t="str">
            <v>Zacatecas</v>
          </cell>
          <cell r="F27911">
            <v>312</v>
          </cell>
        </row>
        <row r="27912">
          <cell r="A27912">
            <v>2021</v>
          </cell>
          <cell r="B27912" t="str">
            <v>Zacatecas</v>
          </cell>
          <cell r="F27912">
            <v>192</v>
          </cell>
        </row>
        <row r="27913">
          <cell r="A27913">
            <v>2021</v>
          </cell>
          <cell r="B27913" t="str">
            <v>Zacatecas</v>
          </cell>
          <cell r="F27913">
            <v>245</v>
          </cell>
        </row>
        <row r="27914">
          <cell r="A27914">
            <v>2021</v>
          </cell>
          <cell r="B27914" t="str">
            <v>Zacatecas</v>
          </cell>
          <cell r="F27914">
            <v>148</v>
          </cell>
        </row>
        <row r="27915">
          <cell r="A27915">
            <v>2021</v>
          </cell>
          <cell r="B27915" t="str">
            <v>Zacatecas</v>
          </cell>
          <cell r="F27915">
            <v>189</v>
          </cell>
        </row>
        <row r="27916">
          <cell r="A27916">
            <v>2021</v>
          </cell>
          <cell r="B27916" t="str">
            <v>Zacatecas</v>
          </cell>
          <cell r="F27916">
            <v>111</v>
          </cell>
        </row>
        <row r="27917">
          <cell r="A27917">
            <v>2021</v>
          </cell>
          <cell r="B27917" t="str">
            <v>Zacatecas</v>
          </cell>
          <cell r="F27917">
            <v>141</v>
          </cell>
        </row>
        <row r="27918">
          <cell r="A27918">
            <v>2021</v>
          </cell>
          <cell r="B27918" t="str">
            <v>Zacatecas</v>
          </cell>
          <cell r="F27918">
            <v>80</v>
          </cell>
        </row>
        <row r="27919">
          <cell r="A27919">
            <v>2021</v>
          </cell>
          <cell r="B27919" t="str">
            <v>Zacatecas</v>
          </cell>
          <cell r="F27919">
            <v>103</v>
          </cell>
        </row>
        <row r="27920">
          <cell r="A27920">
            <v>2021</v>
          </cell>
          <cell r="B27920" t="str">
            <v>Zacatecas</v>
          </cell>
          <cell r="F27920">
            <v>57</v>
          </cell>
        </row>
        <row r="27921">
          <cell r="A27921">
            <v>2021</v>
          </cell>
          <cell r="B27921" t="str">
            <v>Zacatecas</v>
          </cell>
          <cell r="F27921">
            <v>72</v>
          </cell>
        </row>
        <row r="27922">
          <cell r="A27922">
            <v>2021</v>
          </cell>
          <cell r="B27922" t="str">
            <v>Zacatecas</v>
          </cell>
          <cell r="F27922">
            <v>39</v>
          </cell>
        </row>
        <row r="27923">
          <cell r="A27923">
            <v>2021</v>
          </cell>
          <cell r="B27923" t="str">
            <v>Zacatecas</v>
          </cell>
          <cell r="F27923">
            <v>49</v>
          </cell>
        </row>
        <row r="27924">
          <cell r="A27924">
            <v>2021</v>
          </cell>
          <cell r="B27924" t="str">
            <v>Zacatecas</v>
          </cell>
          <cell r="F27924">
            <v>26</v>
          </cell>
        </row>
        <row r="27925">
          <cell r="A27925">
            <v>2021</v>
          </cell>
          <cell r="B27925" t="str">
            <v>Zacatecas</v>
          </cell>
          <cell r="F27925">
            <v>32</v>
          </cell>
        </row>
        <row r="27926">
          <cell r="A27926">
            <v>2021</v>
          </cell>
          <cell r="B27926" t="str">
            <v>Zacatecas</v>
          </cell>
          <cell r="F27926">
            <v>16</v>
          </cell>
        </row>
        <row r="27927">
          <cell r="A27927">
            <v>2021</v>
          </cell>
          <cell r="B27927" t="str">
            <v>Zacatecas</v>
          </cell>
          <cell r="F27927">
            <v>20</v>
          </cell>
        </row>
        <row r="27928">
          <cell r="A27928">
            <v>2021</v>
          </cell>
          <cell r="B27928" t="str">
            <v>Zacatecas</v>
          </cell>
          <cell r="F27928">
            <v>10</v>
          </cell>
        </row>
        <row r="27929">
          <cell r="A27929">
            <v>2021</v>
          </cell>
          <cell r="B27929" t="str">
            <v>Zacatecas</v>
          </cell>
          <cell r="F27929">
            <v>13</v>
          </cell>
        </row>
        <row r="27930">
          <cell r="A27930">
            <v>2021</v>
          </cell>
          <cell r="B27930" t="str">
            <v>Zacatecas</v>
          </cell>
          <cell r="F27930">
            <v>6</v>
          </cell>
        </row>
        <row r="27931">
          <cell r="A27931">
            <v>2021</v>
          </cell>
          <cell r="B27931" t="str">
            <v>Zacatecas</v>
          </cell>
          <cell r="F27931">
            <v>7</v>
          </cell>
        </row>
        <row r="27932">
          <cell r="A27932">
            <v>2021</v>
          </cell>
          <cell r="B27932" t="str">
            <v>Zacatecas</v>
          </cell>
          <cell r="F27932">
            <v>3</v>
          </cell>
        </row>
        <row r="27933">
          <cell r="A27933">
            <v>2021</v>
          </cell>
          <cell r="B27933" t="str">
            <v>Zacatecas</v>
          </cell>
          <cell r="F27933">
            <v>4</v>
          </cell>
        </row>
        <row r="27934">
          <cell r="A27934">
            <v>2021</v>
          </cell>
          <cell r="B27934" t="str">
            <v>Zacatecas</v>
          </cell>
          <cell r="F27934">
            <v>2</v>
          </cell>
        </row>
        <row r="27935">
          <cell r="A27935">
            <v>2021</v>
          </cell>
          <cell r="B27935" t="str">
            <v>Zacatecas</v>
          </cell>
          <cell r="F27935">
            <v>2</v>
          </cell>
        </row>
        <row r="27936">
          <cell r="A27936">
            <v>2021</v>
          </cell>
          <cell r="B27936" t="str">
            <v>Zacatecas</v>
          </cell>
          <cell r="F27936">
            <v>1</v>
          </cell>
        </row>
        <row r="27937">
          <cell r="A27937">
            <v>2021</v>
          </cell>
          <cell r="B27937" t="str">
            <v>Zacatecas</v>
          </cell>
          <cell r="F27937">
            <v>1</v>
          </cell>
        </row>
        <row r="27938">
          <cell r="A27938">
            <v>2021</v>
          </cell>
          <cell r="B27938" t="str">
            <v>Zacatecas</v>
          </cell>
          <cell r="F27938">
            <v>0</v>
          </cell>
        </row>
        <row r="27939">
          <cell r="A27939">
            <v>2021</v>
          </cell>
          <cell r="B27939" t="str">
            <v>Zacatecas</v>
          </cell>
          <cell r="F27939">
            <v>0</v>
          </cell>
        </row>
        <row r="27940">
          <cell r="A27940">
            <v>2021</v>
          </cell>
          <cell r="B27940" t="str">
            <v>Zacatecas</v>
          </cell>
          <cell r="F27940">
            <v>0</v>
          </cell>
        </row>
        <row r="27941">
          <cell r="A27941">
            <v>2021</v>
          </cell>
          <cell r="B27941" t="str">
            <v>Zacatecas</v>
          </cell>
          <cell r="F27941">
            <v>0</v>
          </cell>
        </row>
        <row r="27942">
          <cell r="A27942">
            <v>2022</v>
          </cell>
          <cell r="B27942" t="str">
            <v>Zacatecas</v>
          </cell>
          <cell r="F27942">
            <v>15427</v>
          </cell>
        </row>
        <row r="27943">
          <cell r="A27943">
            <v>2022</v>
          </cell>
          <cell r="B27943" t="str">
            <v>Zacatecas</v>
          </cell>
          <cell r="F27943">
            <v>14877</v>
          </cell>
        </row>
        <row r="27944">
          <cell r="A27944">
            <v>2022</v>
          </cell>
          <cell r="B27944" t="str">
            <v>Zacatecas</v>
          </cell>
          <cell r="F27944">
            <v>15485</v>
          </cell>
        </row>
        <row r="27945">
          <cell r="A27945">
            <v>2022</v>
          </cell>
          <cell r="B27945" t="str">
            <v>Zacatecas</v>
          </cell>
          <cell r="F27945">
            <v>14944</v>
          </cell>
        </row>
        <row r="27946">
          <cell r="A27946">
            <v>2022</v>
          </cell>
          <cell r="B27946" t="str">
            <v>Zacatecas</v>
          </cell>
          <cell r="F27946">
            <v>15572</v>
          </cell>
        </row>
        <row r="27947">
          <cell r="A27947">
            <v>2022</v>
          </cell>
          <cell r="B27947" t="str">
            <v>Zacatecas</v>
          </cell>
          <cell r="F27947">
            <v>15027</v>
          </cell>
        </row>
        <row r="27948">
          <cell r="A27948">
            <v>2022</v>
          </cell>
          <cell r="B27948" t="str">
            <v>Zacatecas</v>
          </cell>
          <cell r="F27948">
            <v>15661</v>
          </cell>
        </row>
        <row r="27949">
          <cell r="A27949">
            <v>2022</v>
          </cell>
          <cell r="B27949" t="str">
            <v>Zacatecas</v>
          </cell>
          <cell r="F27949">
            <v>15108</v>
          </cell>
        </row>
        <row r="27950">
          <cell r="A27950">
            <v>2022</v>
          </cell>
          <cell r="B27950" t="str">
            <v>Zacatecas</v>
          </cell>
          <cell r="F27950">
            <v>15750</v>
          </cell>
        </row>
        <row r="27951">
          <cell r="A27951">
            <v>2022</v>
          </cell>
          <cell r="B27951" t="str">
            <v>Zacatecas</v>
          </cell>
          <cell r="F27951">
            <v>15185</v>
          </cell>
        </row>
        <row r="27952">
          <cell r="A27952">
            <v>2022</v>
          </cell>
          <cell r="B27952" t="str">
            <v>Zacatecas</v>
          </cell>
          <cell r="F27952">
            <v>15846</v>
          </cell>
        </row>
        <row r="27953">
          <cell r="A27953">
            <v>2022</v>
          </cell>
          <cell r="B27953" t="str">
            <v>Zacatecas</v>
          </cell>
          <cell r="F27953">
            <v>15266</v>
          </cell>
        </row>
        <row r="27954">
          <cell r="A27954">
            <v>2022</v>
          </cell>
          <cell r="B27954" t="str">
            <v>Zacatecas</v>
          </cell>
          <cell r="F27954">
            <v>16011</v>
          </cell>
        </row>
        <row r="27955">
          <cell r="A27955">
            <v>2022</v>
          </cell>
          <cell r="B27955" t="str">
            <v>Zacatecas</v>
          </cell>
          <cell r="F27955">
            <v>15442</v>
          </cell>
        </row>
        <row r="27956">
          <cell r="A27956">
            <v>2022</v>
          </cell>
          <cell r="B27956" t="str">
            <v>Zacatecas</v>
          </cell>
          <cell r="F27956">
            <v>16155</v>
          </cell>
        </row>
        <row r="27957">
          <cell r="A27957">
            <v>2022</v>
          </cell>
          <cell r="B27957" t="str">
            <v>Zacatecas</v>
          </cell>
          <cell r="F27957">
            <v>15594</v>
          </cell>
        </row>
        <row r="27958">
          <cell r="A27958">
            <v>2022</v>
          </cell>
          <cell r="B27958" t="str">
            <v>Zacatecas</v>
          </cell>
          <cell r="F27958">
            <v>16190</v>
          </cell>
        </row>
        <row r="27959">
          <cell r="A27959">
            <v>2022</v>
          </cell>
          <cell r="B27959" t="str">
            <v>Zacatecas</v>
          </cell>
          <cell r="F27959">
            <v>15610</v>
          </cell>
        </row>
        <row r="27960">
          <cell r="A27960">
            <v>2022</v>
          </cell>
          <cell r="B27960" t="str">
            <v>Zacatecas</v>
          </cell>
          <cell r="F27960">
            <v>16186</v>
          </cell>
        </row>
        <row r="27961">
          <cell r="A27961">
            <v>2022</v>
          </cell>
          <cell r="B27961" t="str">
            <v>Zacatecas</v>
          </cell>
          <cell r="F27961">
            <v>15583</v>
          </cell>
        </row>
        <row r="27962">
          <cell r="A27962">
            <v>2022</v>
          </cell>
          <cell r="B27962" t="str">
            <v>Zacatecas</v>
          </cell>
          <cell r="F27962">
            <v>16154</v>
          </cell>
        </row>
        <row r="27963">
          <cell r="A27963">
            <v>2022</v>
          </cell>
          <cell r="B27963" t="str">
            <v>Zacatecas</v>
          </cell>
          <cell r="F27963">
            <v>15529</v>
          </cell>
        </row>
        <row r="27964">
          <cell r="A27964">
            <v>2022</v>
          </cell>
          <cell r="B27964" t="str">
            <v>Zacatecas</v>
          </cell>
          <cell r="F27964">
            <v>16096</v>
          </cell>
        </row>
        <row r="27965">
          <cell r="A27965">
            <v>2022</v>
          </cell>
          <cell r="B27965" t="str">
            <v>Zacatecas</v>
          </cell>
          <cell r="F27965">
            <v>15458</v>
          </cell>
        </row>
        <row r="27966">
          <cell r="A27966">
            <v>2022</v>
          </cell>
          <cell r="B27966" t="str">
            <v>Zacatecas</v>
          </cell>
          <cell r="F27966">
            <v>16026</v>
          </cell>
        </row>
        <row r="27967">
          <cell r="A27967">
            <v>2022</v>
          </cell>
          <cell r="B27967" t="str">
            <v>Zacatecas</v>
          </cell>
          <cell r="F27967">
            <v>15381</v>
          </cell>
        </row>
        <row r="27968">
          <cell r="A27968">
            <v>2022</v>
          </cell>
          <cell r="B27968" t="str">
            <v>Zacatecas</v>
          </cell>
          <cell r="F27968">
            <v>15942</v>
          </cell>
        </row>
        <row r="27969">
          <cell r="A27969">
            <v>2022</v>
          </cell>
          <cell r="B27969" t="str">
            <v>Zacatecas</v>
          </cell>
          <cell r="F27969">
            <v>15301</v>
          </cell>
        </row>
        <row r="27970">
          <cell r="A27970">
            <v>2022</v>
          </cell>
          <cell r="B27970" t="str">
            <v>Zacatecas</v>
          </cell>
          <cell r="F27970">
            <v>15836</v>
          </cell>
        </row>
        <row r="27971">
          <cell r="A27971">
            <v>2022</v>
          </cell>
          <cell r="B27971" t="str">
            <v>Zacatecas</v>
          </cell>
          <cell r="F27971">
            <v>15209</v>
          </cell>
        </row>
        <row r="27972">
          <cell r="A27972">
            <v>2022</v>
          </cell>
          <cell r="B27972" t="str">
            <v>Zacatecas</v>
          </cell>
          <cell r="F27972">
            <v>15694</v>
          </cell>
        </row>
        <row r="27973">
          <cell r="A27973">
            <v>2022</v>
          </cell>
          <cell r="B27973" t="str">
            <v>Zacatecas</v>
          </cell>
          <cell r="F27973">
            <v>15081</v>
          </cell>
        </row>
        <row r="27974">
          <cell r="A27974">
            <v>2022</v>
          </cell>
          <cell r="B27974" t="str">
            <v>Zacatecas</v>
          </cell>
          <cell r="F27974">
            <v>15518</v>
          </cell>
        </row>
        <row r="27975">
          <cell r="A27975">
            <v>2022</v>
          </cell>
          <cell r="B27975" t="str">
            <v>Zacatecas</v>
          </cell>
          <cell r="F27975">
            <v>14936</v>
          </cell>
        </row>
        <row r="27976">
          <cell r="A27976">
            <v>2022</v>
          </cell>
          <cell r="B27976" t="str">
            <v>Zacatecas</v>
          </cell>
          <cell r="F27976">
            <v>15313</v>
          </cell>
        </row>
        <row r="27977">
          <cell r="A27977">
            <v>2022</v>
          </cell>
          <cell r="B27977" t="str">
            <v>Zacatecas</v>
          </cell>
          <cell r="F27977">
            <v>14788</v>
          </cell>
        </row>
        <row r="27978">
          <cell r="A27978">
            <v>2022</v>
          </cell>
          <cell r="B27978" t="str">
            <v>Zacatecas</v>
          </cell>
          <cell r="F27978">
            <v>15051</v>
          </cell>
        </row>
        <row r="27979">
          <cell r="A27979">
            <v>2022</v>
          </cell>
          <cell r="B27979" t="str">
            <v>Zacatecas</v>
          </cell>
          <cell r="F27979">
            <v>14600</v>
          </cell>
        </row>
        <row r="27980">
          <cell r="A27980">
            <v>2022</v>
          </cell>
          <cell r="B27980" t="str">
            <v>Zacatecas</v>
          </cell>
          <cell r="F27980">
            <v>14735</v>
          </cell>
        </row>
        <row r="27981">
          <cell r="A27981">
            <v>2022</v>
          </cell>
          <cell r="B27981" t="str">
            <v>Zacatecas</v>
          </cell>
          <cell r="F27981">
            <v>14381</v>
          </cell>
        </row>
        <row r="27982">
          <cell r="A27982">
            <v>2022</v>
          </cell>
          <cell r="B27982" t="str">
            <v>Zacatecas</v>
          </cell>
          <cell r="F27982">
            <v>14411</v>
          </cell>
        </row>
        <row r="27983">
          <cell r="A27983">
            <v>2022</v>
          </cell>
          <cell r="B27983" t="str">
            <v>Zacatecas</v>
          </cell>
          <cell r="F27983">
            <v>14166</v>
          </cell>
        </row>
        <row r="27984">
          <cell r="A27984">
            <v>2022</v>
          </cell>
          <cell r="B27984" t="str">
            <v>Zacatecas</v>
          </cell>
          <cell r="F27984">
            <v>14103</v>
          </cell>
        </row>
        <row r="27985">
          <cell r="A27985">
            <v>2022</v>
          </cell>
          <cell r="B27985" t="str">
            <v>Zacatecas</v>
          </cell>
          <cell r="F27985">
            <v>13963</v>
          </cell>
        </row>
        <row r="27986">
          <cell r="A27986">
            <v>2022</v>
          </cell>
          <cell r="B27986" t="str">
            <v>Zacatecas</v>
          </cell>
          <cell r="F27986">
            <v>13836</v>
          </cell>
        </row>
        <row r="27987">
          <cell r="A27987">
            <v>2022</v>
          </cell>
          <cell r="B27987" t="str">
            <v>Zacatecas</v>
          </cell>
          <cell r="F27987">
            <v>13779</v>
          </cell>
        </row>
        <row r="27988">
          <cell r="A27988">
            <v>2022</v>
          </cell>
          <cell r="B27988" t="str">
            <v>Zacatecas</v>
          </cell>
          <cell r="F27988">
            <v>13615</v>
          </cell>
        </row>
        <row r="27989">
          <cell r="A27989">
            <v>2022</v>
          </cell>
          <cell r="B27989" t="str">
            <v>Zacatecas</v>
          </cell>
          <cell r="F27989">
            <v>13613</v>
          </cell>
        </row>
        <row r="27990">
          <cell r="A27990">
            <v>2022</v>
          </cell>
          <cell r="B27990" t="str">
            <v>Zacatecas</v>
          </cell>
          <cell r="F27990">
            <v>13429</v>
          </cell>
        </row>
        <row r="27991">
          <cell r="A27991">
            <v>2022</v>
          </cell>
          <cell r="B27991" t="str">
            <v>Zacatecas</v>
          </cell>
          <cell r="F27991">
            <v>13473</v>
          </cell>
        </row>
        <row r="27992">
          <cell r="A27992">
            <v>2022</v>
          </cell>
          <cell r="B27992" t="str">
            <v>Zacatecas</v>
          </cell>
          <cell r="F27992">
            <v>13279</v>
          </cell>
        </row>
        <row r="27993">
          <cell r="A27993">
            <v>2022</v>
          </cell>
          <cell r="B27993" t="str">
            <v>Zacatecas</v>
          </cell>
          <cell r="F27993">
            <v>13382</v>
          </cell>
        </row>
        <row r="27994">
          <cell r="A27994">
            <v>2022</v>
          </cell>
          <cell r="B27994" t="str">
            <v>Zacatecas</v>
          </cell>
          <cell r="F27994">
            <v>13163</v>
          </cell>
        </row>
        <row r="27995">
          <cell r="A27995">
            <v>2022</v>
          </cell>
          <cell r="B27995" t="str">
            <v>Zacatecas</v>
          </cell>
          <cell r="F27995">
            <v>13339</v>
          </cell>
        </row>
        <row r="27996">
          <cell r="A27996">
            <v>2022</v>
          </cell>
          <cell r="B27996" t="str">
            <v>Zacatecas</v>
          </cell>
          <cell r="F27996">
            <v>13063</v>
          </cell>
        </row>
        <row r="27997">
          <cell r="A27997">
            <v>2022</v>
          </cell>
          <cell r="B27997" t="str">
            <v>Zacatecas</v>
          </cell>
          <cell r="F27997">
            <v>13306</v>
          </cell>
        </row>
        <row r="27998">
          <cell r="A27998">
            <v>2022</v>
          </cell>
          <cell r="B27998" t="str">
            <v>Zacatecas</v>
          </cell>
          <cell r="F27998">
            <v>12943</v>
          </cell>
        </row>
        <row r="27999">
          <cell r="A27999">
            <v>2022</v>
          </cell>
          <cell r="B27999" t="str">
            <v>Zacatecas</v>
          </cell>
          <cell r="F27999">
            <v>13246</v>
          </cell>
        </row>
        <row r="28000">
          <cell r="A28000">
            <v>2022</v>
          </cell>
          <cell r="B28000" t="str">
            <v>Zacatecas</v>
          </cell>
          <cell r="F28000">
            <v>12787</v>
          </cell>
        </row>
        <row r="28001">
          <cell r="A28001">
            <v>2022</v>
          </cell>
          <cell r="B28001" t="str">
            <v>Zacatecas</v>
          </cell>
          <cell r="F28001">
            <v>13156</v>
          </cell>
        </row>
        <row r="28002">
          <cell r="A28002">
            <v>2022</v>
          </cell>
          <cell r="B28002" t="str">
            <v>Zacatecas</v>
          </cell>
          <cell r="F28002">
            <v>12591</v>
          </cell>
        </row>
        <row r="28003">
          <cell r="A28003">
            <v>2022</v>
          </cell>
          <cell r="B28003" t="str">
            <v>Zacatecas</v>
          </cell>
          <cell r="F28003">
            <v>13053</v>
          </cell>
        </row>
        <row r="28004">
          <cell r="A28004">
            <v>2022</v>
          </cell>
          <cell r="B28004" t="str">
            <v>Zacatecas</v>
          </cell>
          <cell r="F28004">
            <v>12341</v>
          </cell>
        </row>
        <row r="28005">
          <cell r="A28005">
            <v>2022</v>
          </cell>
          <cell r="B28005" t="str">
            <v>Zacatecas</v>
          </cell>
          <cell r="F28005">
            <v>12922</v>
          </cell>
        </row>
        <row r="28006">
          <cell r="A28006">
            <v>2022</v>
          </cell>
          <cell r="B28006" t="str">
            <v>Zacatecas</v>
          </cell>
          <cell r="F28006">
            <v>12048</v>
          </cell>
        </row>
        <row r="28007">
          <cell r="A28007">
            <v>2022</v>
          </cell>
          <cell r="B28007" t="str">
            <v>Zacatecas</v>
          </cell>
          <cell r="F28007">
            <v>12755</v>
          </cell>
        </row>
        <row r="28008">
          <cell r="A28008">
            <v>2022</v>
          </cell>
          <cell r="B28008" t="str">
            <v>Zacatecas</v>
          </cell>
          <cell r="F28008">
            <v>11753</v>
          </cell>
        </row>
        <row r="28009">
          <cell r="A28009">
            <v>2022</v>
          </cell>
          <cell r="B28009" t="str">
            <v>Zacatecas</v>
          </cell>
          <cell r="F28009">
            <v>12587</v>
          </cell>
        </row>
        <row r="28010">
          <cell r="A28010">
            <v>2022</v>
          </cell>
          <cell r="B28010" t="str">
            <v>Zacatecas</v>
          </cell>
          <cell r="F28010">
            <v>11466</v>
          </cell>
        </row>
        <row r="28011">
          <cell r="A28011">
            <v>2022</v>
          </cell>
          <cell r="B28011" t="str">
            <v>Zacatecas</v>
          </cell>
          <cell r="F28011">
            <v>12419</v>
          </cell>
        </row>
        <row r="28012">
          <cell r="A28012">
            <v>2022</v>
          </cell>
          <cell r="B28012" t="str">
            <v>Zacatecas</v>
          </cell>
          <cell r="F28012">
            <v>11180</v>
          </cell>
        </row>
        <row r="28013">
          <cell r="A28013">
            <v>2022</v>
          </cell>
          <cell r="B28013" t="str">
            <v>Zacatecas</v>
          </cell>
          <cell r="F28013">
            <v>12239</v>
          </cell>
        </row>
        <row r="28014">
          <cell r="A28014">
            <v>2022</v>
          </cell>
          <cell r="B28014" t="str">
            <v>Zacatecas</v>
          </cell>
          <cell r="F28014">
            <v>10902</v>
          </cell>
        </row>
        <row r="28015">
          <cell r="A28015">
            <v>2022</v>
          </cell>
          <cell r="B28015" t="str">
            <v>Zacatecas</v>
          </cell>
          <cell r="F28015">
            <v>12051</v>
          </cell>
        </row>
        <row r="28016">
          <cell r="A28016">
            <v>2022</v>
          </cell>
          <cell r="B28016" t="str">
            <v>Zacatecas</v>
          </cell>
          <cell r="F28016">
            <v>10630</v>
          </cell>
        </row>
        <row r="28017">
          <cell r="A28017">
            <v>2022</v>
          </cell>
          <cell r="B28017" t="str">
            <v>Zacatecas</v>
          </cell>
          <cell r="F28017">
            <v>11853</v>
          </cell>
        </row>
        <row r="28018">
          <cell r="A28018">
            <v>2022</v>
          </cell>
          <cell r="B28018" t="str">
            <v>Zacatecas</v>
          </cell>
          <cell r="F28018">
            <v>10361</v>
          </cell>
        </row>
        <row r="28019">
          <cell r="A28019">
            <v>2022</v>
          </cell>
          <cell r="B28019" t="str">
            <v>Zacatecas</v>
          </cell>
          <cell r="F28019">
            <v>11652</v>
          </cell>
        </row>
        <row r="28020">
          <cell r="A28020">
            <v>2022</v>
          </cell>
          <cell r="B28020" t="str">
            <v>Zacatecas</v>
          </cell>
          <cell r="F28020">
            <v>10103</v>
          </cell>
        </row>
        <row r="28021">
          <cell r="A28021">
            <v>2022</v>
          </cell>
          <cell r="B28021" t="str">
            <v>Zacatecas</v>
          </cell>
          <cell r="F28021">
            <v>11456</v>
          </cell>
        </row>
        <row r="28022">
          <cell r="A28022">
            <v>2022</v>
          </cell>
          <cell r="B28022" t="str">
            <v>Zacatecas</v>
          </cell>
          <cell r="F28022">
            <v>9873</v>
          </cell>
        </row>
        <row r="28023">
          <cell r="A28023">
            <v>2022</v>
          </cell>
          <cell r="B28023" t="str">
            <v>Zacatecas</v>
          </cell>
          <cell r="F28023">
            <v>11272</v>
          </cell>
        </row>
        <row r="28024">
          <cell r="A28024">
            <v>2022</v>
          </cell>
          <cell r="B28024" t="str">
            <v>Zacatecas</v>
          </cell>
          <cell r="F28024">
            <v>9681</v>
          </cell>
        </row>
        <row r="28025">
          <cell r="A28025">
            <v>2022</v>
          </cell>
          <cell r="B28025" t="str">
            <v>Zacatecas</v>
          </cell>
          <cell r="F28025">
            <v>11099</v>
          </cell>
        </row>
        <row r="28026">
          <cell r="A28026">
            <v>2022</v>
          </cell>
          <cell r="B28026" t="str">
            <v>Zacatecas</v>
          </cell>
          <cell r="F28026">
            <v>9522</v>
          </cell>
        </row>
        <row r="28027">
          <cell r="A28027">
            <v>2022</v>
          </cell>
          <cell r="B28027" t="str">
            <v>Zacatecas</v>
          </cell>
          <cell r="F28027">
            <v>10941</v>
          </cell>
        </row>
        <row r="28028">
          <cell r="A28028">
            <v>2022</v>
          </cell>
          <cell r="B28028" t="str">
            <v>Zacatecas</v>
          </cell>
          <cell r="F28028">
            <v>9404</v>
          </cell>
        </row>
        <row r="28029">
          <cell r="A28029">
            <v>2022</v>
          </cell>
          <cell r="B28029" t="str">
            <v>Zacatecas</v>
          </cell>
          <cell r="F28029">
            <v>10801</v>
          </cell>
        </row>
        <row r="28030">
          <cell r="A28030">
            <v>2022</v>
          </cell>
          <cell r="B28030" t="str">
            <v>Zacatecas</v>
          </cell>
          <cell r="F28030">
            <v>9326</v>
          </cell>
        </row>
        <row r="28031">
          <cell r="A28031">
            <v>2022</v>
          </cell>
          <cell r="B28031" t="str">
            <v>Zacatecas</v>
          </cell>
          <cell r="F28031">
            <v>10678</v>
          </cell>
        </row>
        <row r="28032">
          <cell r="A28032">
            <v>2022</v>
          </cell>
          <cell r="B28032" t="str">
            <v>Zacatecas</v>
          </cell>
          <cell r="F28032">
            <v>9286</v>
          </cell>
        </row>
        <row r="28033">
          <cell r="A28033">
            <v>2022</v>
          </cell>
          <cell r="B28033" t="str">
            <v>Zacatecas</v>
          </cell>
          <cell r="F28033">
            <v>10572</v>
          </cell>
        </row>
        <row r="28034">
          <cell r="A28034">
            <v>2022</v>
          </cell>
          <cell r="B28034" t="str">
            <v>Zacatecas</v>
          </cell>
          <cell r="F28034">
            <v>9269</v>
          </cell>
        </row>
        <row r="28035">
          <cell r="A28035">
            <v>2022</v>
          </cell>
          <cell r="B28035" t="str">
            <v>Zacatecas</v>
          </cell>
          <cell r="F28035">
            <v>10477</v>
          </cell>
        </row>
        <row r="28036">
          <cell r="A28036">
            <v>2022</v>
          </cell>
          <cell r="B28036" t="str">
            <v>Zacatecas</v>
          </cell>
          <cell r="F28036">
            <v>9234</v>
          </cell>
        </row>
        <row r="28037">
          <cell r="A28037">
            <v>2022</v>
          </cell>
          <cell r="B28037" t="str">
            <v>Zacatecas</v>
          </cell>
          <cell r="F28037">
            <v>10355</v>
          </cell>
        </row>
        <row r="28038">
          <cell r="A28038">
            <v>2022</v>
          </cell>
          <cell r="B28038" t="str">
            <v>Zacatecas</v>
          </cell>
          <cell r="F28038">
            <v>9158</v>
          </cell>
        </row>
        <row r="28039">
          <cell r="A28039">
            <v>2022</v>
          </cell>
          <cell r="B28039" t="str">
            <v>Zacatecas</v>
          </cell>
          <cell r="F28039">
            <v>10190</v>
          </cell>
        </row>
        <row r="28040">
          <cell r="A28040">
            <v>2022</v>
          </cell>
          <cell r="B28040" t="str">
            <v>Zacatecas</v>
          </cell>
          <cell r="F28040">
            <v>9046</v>
          </cell>
        </row>
        <row r="28041">
          <cell r="A28041">
            <v>2022</v>
          </cell>
          <cell r="B28041" t="str">
            <v>Zacatecas</v>
          </cell>
          <cell r="F28041">
            <v>9997</v>
          </cell>
        </row>
        <row r="28042">
          <cell r="A28042">
            <v>2022</v>
          </cell>
          <cell r="B28042" t="str">
            <v>Zacatecas</v>
          </cell>
          <cell r="F28042">
            <v>8888</v>
          </cell>
        </row>
        <row r="28043">
          <cell r="A28043">
            <v>2022</v>
          </cell>
          <cell r="B28043" t="str">
            <v>Zacatecas</v>
          </cell>
          <cell r="F28043">
            <v>9768</v>
          </cell>
        </row>
        <row r="28044">
          <cell r="A28044">
            <v>2022</v>
          </cell>
          <cell r="B28044" t="str">
            <v>Zacatecas</v>
          </cell>
          <cell r="F28044">
            <v>8690</v>
          </cell>
        </row>
        <row r="28045">
          <cell r="A28045">
            <v>2022</v>
          </cell>
          <cell r="B28045" t="str">
            <v>Zacatecas</v>
          </cell>
          <cell r="F28045">
            <v>9513</v>
          </cell>
        </row>
        <row r="28046">
          <cell r="A28046">
            <v>2022</v>
          </cell>
          <cell r="B28046" t="str">
            <v>Zacatecas</v>
          </cell>
          <cell r="F28046">
            <v>8469</v>
          </cell>
        </row>
        <row r="28047">
          <cell r="A28047">
            <v>2022</v>
          </cell>
          <cell r="B28047" t="str">
            <v>Zacatecas</v>
          </cell>
          <cell r="F28047">
            <v>9240</v>
          </cell>
        </row>
        <row r="28048">
          <cell r="A28048">
            <v>2022</v>
          </cell>
          <cell r="B28048" t="str">
            <v>Zacatecas</v>
          </cell>
          <cell r="F28048">
            <v>8231</v>
          </cell>
        </row>
        <row r="28049">
          <cell r="A28049">
            <v>2022</v>
          </cell>
          <cell r="B28049" t="str">
            <v>Zacatecas</v>
          </cell>
          <cell r="F28049">
            <v>8955</v>
          </cell>
        </row>
        <row r="28050">
          <cell r="A28050">
            <v>2022</v>
          </cell>
          <cell r="B28050" t="str">
            <v>Zacatecas</v>
          </cell>
          <cell r="F28050">
            <v>7979</v>
          </cell>
        </row>
        <row r="28051">
          <cell r="A28051">
            <v>2022</v>
          </cell>
          <cell r="B28051" t="str">
            <v>Zacatecas</v>
          </cell>
          <cell r="F28051">
            <v>8664</v>
          </cell>
        </row>
        <row r="28052">
          <cell r="A28052">
            <v>2022</v>
          </cell>
          <cell r="B28052" t="str">
            <v>Zacatecas</v>
          </cell>
          <cell r="F28052">
            <v>7722</v>
          </cell>
        </row>
        <row r="28053">
          <cell r="A28053">
            <v>2022</v>
          </cell>
          <cell r="B28053" t="str">
            <v>Zacatecas</v>
          </cell>
          <cell r="F28053">
            <v>8373</v>
          </cell>
        </row>
        <row r="28054">
          <cell r="A28054">
            <v>2022</v>
          </cell>
          <cell r="B28054" t="str">
            <v>Zacatecas</v>
          </cell>
          <cell r="F28054">
            <v>7466</v>
          </cell>
        </row>
        <row r="28055">
          <cell r="A28055">
            <v>2022</v>
          </cell>
          <cell r="B28055" t="str">
            <v>Zacatecas</v>
          </cell>
          <cell r="F28055">
            <v>8094</v>
          </cell>
        </row>
        <row r="28056">
          <cell r="A28056">
            <v>2022</v>
          </cell>
          <cell r="B28056" t="str">
            <v>Zacatecas</v>
          </cell>
          <cell r="F28056">
            <v>7213</v>
          </cell>
        </row>
        <row r="28057">
          <cell r="A28057">
            <v>2022</v>
          </cell>
          <cell r="B28057" t="str">
            <v>Zacatecas</v>
          </cell>
          <cell r="F28057">
            <v>7820</v>
          </cell>
        </row>
        <row r="28058">
          <cell r="A28058">
            <v>2022</v>
          </cell>
          <cell r="B28058" t="str">
            <v>Zacatecas</v>
          </cell>
          <cell r="F28058">
            <v>6959</v>
          </cell>
        </row>
        <row r="28059">
          <cell r="A28059">
            <v>2022</v>
          </cell>
          <cell r="B28059" t="str">
            <v>Zacatecas</v>
          </cell>
          <cell r="F28059">
            <v>7549</v>
          </cell>
        </row>
        <row r="28060">
          <cell r="A28060">
            <v>2022</v>
          </cell>
          <cell r="B28060" t="str">
            <v>Zacatecas</v>
          </cell>
          <cell r="F28060">
            <v>6701</v>
          </cell>
        </row>
        <row r="28061">
          <cell r="A28061">
            <v>2022</v>
          </cell>
          <cell r="B28061" t="str">
            <v>Zacatecas</v>
          </cell>
          <cell r="F28061">
            <v>7280</v>
          </cell>
        </row>
        <row r="28062">
          <cell r="A28062">
            <v>2022</v>
          </cell>
          <cell r="B28062" t="str">
            <v>Zacatecas</v>
          </cell>
          <cell r="F28062">
            <v>6441</v>
          </cell>
        </row>
        <row r="28063">
          <cell r="A28063">
            <v>2022</v>
          </cell>
          <cell r="B28063" t="str">
            <v>Zacatecas</v>
          </cell>
          <cell r="F28063">
            <v>7011</v>
          </cell>
        </row>
        <row r="28064">
          <cell r="A28064">
            <v>2022</v>
          </cell>
          <cell r="B28064" t="str">
            <v>Zacatecas</v>
          </cell>
          <cell r="F28064">
            <v>6171</v>
          </cell>
        </row>
        <row r="28065">
          <cell r="A28065">
            <v>2022</v>
          </cell>
          <cell r="B28065" t="str">
            <v>Zacatecas</v>
          </cell>
          <cell r="F28065">
            <v>6734</v>
          </cell>
        </row>
        <row r="28066">
          <cell r="A28066">
            <v>2022</v>
          </cell>
          <cell r="B28066" t="str">
            <v>Zacatecas</v>
          </cell>
          <cell r="F28066">
            <v>5894</v>
          </cell>
        </row>
        <row r="28067">
          <cell r="A28067">
            <v>2022</v>
          </cell>
          <cell r="B28067" t="str">
            <v>Zacatecas</v>
          </cell>
          <cell r="F28067">
            <v>6445</v>
          </cell>
        </row>
        <row r="28068">
          <cell r="A28068">
            <v>2022</v>
          </cell>
          <cell r="B28068" t="str">
            <v>Zacatecas</v>
          </cell>
          <cell r="F28068">
            <v>5611</v>
          </cell>
        </row>
        <row r="28069">
          <cell r="A28069">
            <v>2022</v>
          </cell>
          <cell r="B28069" t="str">
            <v>Zacatecas</v>
          </cell>
          <cell r="F28069">
            <v>6147</v>
          </cell>
        </row>
        <row r="28070">
          <cell r="A28070">
            <v>2022</v>
          </cell>
          <cell r="B28070" t="str">
            <v>Zacatecas</v>
          </cell>
          <cell r="F28070">
            <v>5323</v>
          </cell>
        </row>
        <row r="28071">
          <cell r="A28071">
            <v>2022</v>
          </cell>
          <cell r="B28071" t="str">
            <v>Zacatecas</v>
          </cell>
          <cell r="F28071">
            <v>5844</v>
          </cell>
        </row>
        <row r="28072">
          <cell r="A28072">
            <v>2022</v>
          </cell>
          <cell r="B28072" t="str">
            <v>Zacatecas</v>
          </cell>
          <cell r="F28072">
            <v>5036</v>
          </cell>
        </row>
        <row r="28073">
          <cell r="A28073">
            <v>2022</v>
          </cell>
          <cell r="B28073" t="str">
            <v>Zacatecas</v>
          </cell>
          <cell r="F28073">
            <v>5539</v>
          </cell>
        </row>
        <row r="28074">
          <cell r="A28074">
            <v>2022</v>
          </cell>
          <cell r="B28074" t="str">
            <v>Zacatecas</v>
          </cell>
          <cell r="F28074">
            <v>4754</v>
          </cell>
        </row>
        <row r="28075">
          <cell r="A28075">
            <v>2022</v>
          </cell>
          <cell r="B28075" t="str">
            <v>Zacatecas</v>
          </cell>
          <cell r="F28075">
            <v>5237</v>
          </cell>
        </row>
        <row r="28076">
          <cell r="A28076">
            <v>2022</v>
          </cell>
          <cell r="B28076" t="str">
            <v>Zacatecas</v>
          </cell>
          <cell r="F28076">
            <v>4479</v>
          </cell>
        </row>
        <row r="28077">
          <cell r="A28077">
            <v>2022</v>
          </cell>
          <cell r="B28077" t="str">
            <v>Zacatecas</v>
          </cell>
          <cell r="F28077">
            <v>4944</v>
          </cell>
        </row>
        <row r="28078">
          <cell r="A28078">
            <v>2022</v>
          </cell>
          <cell r="B28078" t="str">
            <v>Zacatecas</v>
          </cell>
          <cell r="F28078">
            <v>4210</v>
          </cell>
        </row>
        <row r="28079">
          <cell r="A28079">
            <v>2022</v>
          </cell>
          <cell r="B28079" t="str">
            <v>Zacatecas</v>
          </cell>
          <cell r="F28079">
            <v>4659</v>
          </cell>
        </row>
        <row r="28080">
          <cell r="A28080">
            <v>2022</v>
          </cell>
          <cell r="B28080" t="str">
            <v>Zacatecas</v>
          </cell>
          <cell r="F28080">
            <v>3954</v>
          </cell>
        </row>
        <row r="28081">
          <cell r="A28081">
            <v>2022</v>
          </cell>
          <cell r="B28081" t="str">
            <v>Zacatecas</v>
          </cell>
          <cell r="F28081">
            <v>4383</v>
          </cell>
        </row>
        <row r="28082">
          <cell r="A28082">
            <v>2022</v>
          </cell>
          <cell r="B28082" t="str">
            <v>Zacatecas</v>
          </cell>
          <cell r="F28082">
            <v>3709</v>
          </cell>
        </row>
        <row r="28083">
          <cell r="A28083">
            <v>2022</v>
          </cell>
          <cell r="B28083" t="str">
            <v>Zacatecas</v>
          </cell>
          <cell r="F28083">
            <v>4113</v>
          </cell>
        </row>
        <row r="28084">
          <cell r="A28084">
            <v>2022</v>
          </cell>
          <cell r="B28084" t="str">
            <v>Zacatecas</v>
          </cell>
          <cell r="F28084">
            <v>3466</v>
          </cell>
        </row>
        <row r="28085">
          <cell r="A28085">
            <v>2022</v>
          </cell>
          <cell r="B28085" t="str">
            <v>Zacatecas</v>
          </cell>
          <cell r="F28085">
            <v>3853</v>
          </cell>
        </row>
        <row r="28086">
          <cell r="A28086">
            <v>2022</v>
          </cell>
          <cell r="B28086" t="str">
            <v>Zacatecas</v>
          </cell>
          <cell r="F28086">
            <v>3256</v>
          </cell>
        </row>
        <row r="28087">
          <cell r="A28087">
            <v>2022</v>
          </cell>
          <cell r="B28087" t="str">
            <v>Zacatecas</v>
          </cell>
          <cell r="F28087">
            <v>3630</v>
          </cell>
        </row>
        <row r="28088">
          <cell r="A28088">
            <v>2022</v>
          </cell>
          <cell r="B28088" t="str">
            <v>Zacatecas</v>
          </cell>
          <cell r="F28088">
            <v>3066</v>
          </cell>
        </row>
        <row r="28089">
          <cell r="A28089">
            <v>2022</v>
          </cell>
          <cell r="B28089" t="str">
            <v>Zacatecas</v>
          </cell>
          <cell r="F28089">
            <v>3429</v>
          </cell>
        </row>
        <row r="28090">
          <cell r="A28090">
            <v>2022</v>
          </cell>
          <cell r="B28090" t="str">
            <v>Zacatecas</v>
          </cell>
          <cell r="F28090">
            <v>2872</v>
          </cell>
        </row>
        <row r="28091">
          <cell r="A28091">
            <v>2022</v>
          </cell>
          <cell r="B28091" t="str">
            <v>Zacatecas</v>
          </cell>
          <cell r="F28091">
            <v>3220</v>
          </cell>
        </row>
        <row r="28092">
          <cell r="A28092">
            <v>2022</v>
          </cell>
          <cell r="B28092" t="str">
            <v>Zacatecas</v>
          </cell>
          <cell r="F28092">
            <v>2682</v>
          </cell>
        </row>
        <row r="28093">
          <cell r="A28093">
            <v>2022</v>
          </cell>
          <cell r="B28093" t="str">
            <v>Zacatecas</v>
          </cell>
          <cell r="F28093">
            <v>3020</v>
          </cell>
        </row>
        <row r="28094">
          <cell r="A28094">
            <v>2022</v>
          </cell>
          <cell r="B28094" t="str">
            <v>Zacatecas</v>
          </cell>
          <cell r="F28094">
            <v>2499</v>
          </cell>
        </row>
        <row r="28095">
          <cell r="A28095">
            <v>2022</v>
          </cell>
          <cell r="B28095" t="str">
            <v>Zacatecas</v>
          </cell>
          <cell r="F28095">
            <v>2832</v>
          </cell>
        </row>
        <row r="28096">
          <cell r="A28096">
            <v>2022</v>
          </cell>
          <cell r="B28096" t="str">
            <v>Zacatecas</v>
          </cell>
          <cell r="F28096">
            <v>2324</v>
          </cell>
        </row>
        <row r="28097">
          <cell r="A28097">
            <v>2022</v>
          </cell>
          <cell r="B28097" t="str">
            <v>Zacatecas</v>
          </cell>
          <cell r="F28097">
            <v>2651</v>
          </cell>
        </row>
        <row r="28098">
          <cell r="A28098">
            <v>2022</v>
          </cell>
          <cell r="B28098" t="str">
            <v>Zacatecas</v>
          </cell>
          <cell r="F28098">
            <v>2153</v>
          </cell>
        </row>
        <row r="28099">
          <cell r="A28099">
            <v>2022</v>
          </cell>
          <cell r="B28099" t="str">
            <v>Zacatecas</v>
          </cell>
          <cell r="F28099">
            <v>2474</v>
          </cell>
        </row>
        <row r="28100">
          <cell r="A28100">
            <v>2022</v>
          </cell>
          <cell r="B28100" t="str">
            <v>Zacatecas</v>
          </cell>
          <cell r="F28100">
            <v>1987</v>
          </cell>
        </row>
        <row r="28101">
          <cell r="A28101">
            <v>2022</v>
          </cell>
          <cell r="B28101" t="str">
            <v>Zacatecas</v>
          </cell>
          <cell r="F28101">
            <v>2301</v>
          </cell>
        </row>
        <row r="28102">
          <cell r="A28102">
            <v>2022</v>
          </cell>
          <cell r="B28102" t="str">
            <v>Zacatecas</v>
          </cell>
          <cell r="F28102">
            <v>1831</v>
          </cell>
        </row>
        <row r="28103">
          <cell r="A28103">
            <v>2022</v>
          </cell>
          <cell r="B28103" t="str">
            <v>Zacatecas</v>
          </cell>
          <cell r="F28103">
            <v>2137</v>
          </cell>
        </row>
        <row r="28104">
          <cell r="A28104">
            <v>2022</v>
          </cell>
          <cell r="B28104" t="str">
            <v>Zacatecas</v>
          </cell>
          <cell r="F28104">
            <v>1678</v>
          </cell>
        </row>
        <row r="28105">
          <cell r="A28105">
            <v>2022</v>
          </cell>
          <cell r="B28105" t="str">
            <v>Zacatecas</v>
          </cell>
          <cell r="F28105">
            <v>1977</v>
          </cell>
        </row>
        <row r="28106">
          <cell r="A28106">
            <v>2022</v>
          </cell>
          <cell r="B28106" t="str">
            <v>Zacatecas</v>
          </cell>
          <cell r="F28106">
            <v>1526</v>
          </cell>
        </row>
        <row r="28107">
          <cell r="A28107">
            <v>2022</v>
          </cell>
          <cell r="B28107" t="str">
            <v>Zacatecas</v>
          </cell>
          <cell r="F28107">
            <v>1817</v>
          </cell>
        </row>
        <row r="28108">
          <cell r="A28108">
            <v>2022</v>
          </cell>
          <cell r="B28108" t="str">
            <v>Zacatecas</v>
          </cell>
          <cell r="F28108">
            <v>1380</v>
          </cell>
        </row>
        <row r="28109">
          <cell r="A28109">
            <v>2022</v>
          </cell>
          <cell r="B28109" t="str">
            <v>Zacatecas</v>
          </cell>
          <cell r="F28109">
            <v>1658</v>
          </cell>
        </row>
        <row r="28110">
          <cell r="A28110">
            <v>2022</v>
          </cell>
          <cell r="B28110" t="str">
            <v>Zacatecas</v>
          </cell>
          <cell r="F28110">
            <v>1238</v>
          </cell>
        </row>
        <row r="28111">
          <cell r="A28111">
            <v>2022</v>
          </cell>
          <cell r="B28111" t="str">
            <v>Zacatecas</v>
          </cell>
          <cell r="F28111">
            <v>1503</v>
          </cell>
        </row>
        <row r="28112">
          <cell r="A28112">
            <v>2022</v>
          </cell>
          <cell r="B28112" t="str">
            <v>Zacatecas</v>
          </cell>
          <cell r="F28112">
            <v>1104</v>
          </cell>
        </row>
        <row r="28113">
          <cell r="A28113">
            <v>2022</v>
          </cell>
          <cell r="B28113" t="str">
            <v>Zacatecas</v>
          </cell>
          <cell r="F28113">
            <v>1355</v>
          </cell>
        </row>
        <row r="28114">
          <cell r="A28114">
            <v>2022</v>
          </cell>
          <cell r="B28114" t="str">
            <v>Zacatecas</v>
          </cell>
          <cell r="F28114">
            <v>979</v>
          </cell>
        </row>
        <row r="28115">
          <cell r="A28115">
            <v>2022</v>
          </cell>
          <cell r="B28115" t="str">
            <v>Zacatecas</v>
          </cell>
          <cell r="F28115">
            <v>1212</v>
          </cell>
        </row>
        <row r="28116">
          <cell r="A28116">
            <v>2022</v>
          </cell>
          <cell r="B28116" t="str">
            <v>Zacatecas</v>
          </cell>
          <cell r="F28116">
            <v>861</v>
          </cell>
        </row>
        <row r="28117">
          <cell r="A28117">
            <v>2022</v>
          </cell>
          <cell r="B28117" t="str">
            <v>Zacatecas</v>
          </cell>
          <cell r="F28117">
            <v>1075</v>
          </cell>
        </row>
        <row r="28118">
          <cell r="A28118">
            <v>2022</v>
          </cell>
          <cell r="B28118" t="str">
            <v>Zacatecas</v>
          </cell>
          <cell r="F28118">
            <v>751</v>
          </cell>
        </row>
        <row r="28119">
          <cell r="A28119">
            <v>2022</v>
          </cell>
          <cell r="B28119" t="str">
            <v>Zacatecas</v>
          </cell>
          <cell r="F28119">
            <v>943</v>
          </cell>
        </row>
        <row r="28120">
          <cell r="A28120">
            <v>2022</v>
          </cell>
          <cell r="B28120" t="str">
            <v>Zacatecas</v>
          </cell>
          <cell r="F28120">
            <v>648</v>
          </cell>
        </row>
        <row r="28121">
          <cell r="A28121">
            <v>2022</v>
          </cell>
          <cell r="B28121" t="str">
            <v>Zacatecas</v>
          </cell>
          <cell r="F28121">
            <v>819</v>
          </cell>
        </row>
        <row r="28122">
          <cell r="A28122">
            <v>2022</v>
          </cell>
          <cell r="B28122" t="str">
            <v>Zacatecas</v>
          </cell>
          <cell r="F28122">
            <v>554</v>
          </cell>
        </row>
        <row r="28123">
          <cell r="A28123">
            <v>2022</v>
          </cell>
          <cell r="B28123" t="str">
            <v>Zacatecas</v>
          </cell>
          <cell r="F28123">
            <v>703</v>
          </cell>
        </row>
        <row r="28124">
          <cell r="A28124">
            <v>2022</v>
          </cell>
          <cell r="B28124" t="str">
            <v>Zacatecas</v>
          </cell>
          <cell r="F28124">
            <v>467</v>
          </cell>
        </row>
        <row r="28125">
          <cell r="A28125">
            <v>2022</v>
          </cell>
          <cell r="B28125" t="str">
            <v>Zacatecas</v>
          </cell>
          <cell r="F28125">
            <v>595</v>
          </cell>
        </row>
        <row r="28126">
          <cell r="A28126">
            <v>2022</v>
          </cell>
          <cell r="B28126" t="str">
            <v>Zacatecas</v>
          </cell>
          <cell r="F28126">
            <v>388</v>
          </cell>
        </row>
        <row r="28127">
          <cell r="A28127">
            <v>2022</v>
          </cell>
          <cell r="B28127" t="str">
            <v>Zacatecas</v>
          </cell>
          <cell r="F28127">
            <v>495</v>
          </cell>
        </row>
        <row r="28128">
          <cell r="A28128">
            <v>2022</v>
          </cell>
          <cell r="B28128" t="str">
            <v>Zacatecas</v>
          </cell>
          <cell r="F28128">
            <v>316</v>
          </cell>
        </row>
        <row r="28129">
          <cell r="A28129">
            <v>2022</v>
          </cell>
          <cell r="B28129" t="str">
            <v>Zacatecas</v>
          </cell>
          <cell r="F28129">
            <v>404</v>
          </cell>
        </row>
        <row r="28130">
          <cell r="A28130">
            <v>2022</v>
          </cell>
          <cell r="B28130" t="str">
            <v>Zacatecas</v>
          </cell>
          <cell r="F28130">
            <v>252</v>
          </cell>
        </row>
        <row r="28131">
          <cell r="A28131">
            <v>2022</v>
          </cell>
          <cell r="B28131" t="str">
            <v>Zacatecas</v>
          </cell>
          <cell r="F28131">
            <v>323</v>
          </cell>
        </row>
        <row r="28132">
          <cell r="A28132">
            <v>2022</v>
          </cell>
          <cell r="B28132" t="str">
            <v>Zacatecas</v>
          </cell>
          <cell r="F28132">
            <v>197</v>
          </cell>
        </row>
        <row r="28133">
          <cell r="A28133">
            <v>2022</v>
          </cell>
          <cell r="B28133" t="str">
            <v>Zacatecas</v>
          </cell>
          <cell r="F28133">
            <v>253</v>
          </cell>
        </row>
        <row r="28134">
          <cell r="A28134">
            <v>2022</v>
          </cell>
          <cell r="B28134" t="str">
            <v>Zacatecas</v>
          </cell>
          <cell r="F28134">
            <v>151</v>
          </cell>
        </row>
        <row r="28135">
          <cell r="A28135">
            <v>2022</v>
          </cell>
          <cell r="B28135" t="str">
            <v>Zacatecas</v>
          </cell>
          <cell r="F28135">
            <v>195</v>
          </cell>
        </row>
        <row r="28136">
          <cell r="A28136">
            <v>2022</v>
          </cell>
          <cell r="B28136" t="str">
            <v>Zacatecas</v>
          </cell>
          <cell r="F28136">
            <v>113</v>
          </cell>
        </row>
        <row r="28137">
          <cell r="A28137">
            <v>2022</v>
          </cell>
          <cell r="B28137" t="str">
            <v>Zacatecas</v>
          </cell>
          <cell r="F28137">
            <v>147</v>
          </cell>
        </row>
        <row r="28138">
          <cell r="A28138">
            <v>2022</v>
          </cell>
          <cell r="B28138" t="str">
            <v>Zacatecas</v>
          </cell>
          <cell r="F28138">
            <v>83</v>
          </cell>
        </row>
        <row r="28139">
          <cell r="A28139">
            <v>2022</v>
          </cell>
          <cell r="B28139" t="str">
            <v>Zacatecas</v>
          </cell>
          <cell r="F28139">
            <v>107</v>
          </cell>
        </row>
        <row r="28140">
          <cell r="A28140">
            <v>2022</v>
          </cell>
          <cell r="B28140" t="str">
            <v>Zacatecas</v>
          </cell>
          <cell r="F28140">
            <v>58</v>
          </cell>
        </row>
        <row r="28141">
          <cell r="A28141">
            <v>2022</v>
          </cell>
          <cell r="B28141" t="str">
            <v>Zacatecas</v>
          </cell>
          <cell r="F28141">
            <v>76</v>
          </cell>
        </row>
        <row r="28142">
          <cell r="A28142">
            <v>2022</v>
          </cell>
          <cell r="B28142" t="str">
            <v>Zacatecas</v>
          </cell>
          <cell r="F28142">
            <v>40</v>
          </cell>
        </row>
        <row r="28143">
          <cell r="A28143">
            <v>2022</v>
          </cell>
          <cell r="B28143" t="str">
            <v>Zacatecas</v>
          </cell>
          <cell r="F28143">
            <v>52</v>
          </cell>
        </row>
        <row r="28144">
          <cell r="A28144">
            <v>2022</v>
          </cell>
          <cell r="B28144" t="str">
            <v>Zacatecas</v>
          </cell>
          <cell r="F28144">
            <v>27</v>
          </cell>
        </row>
        <row r="28145">
          <cell r="A28145">
            <v>2022</v>
          </cell>
          <cell r="B28145" t="str">
            <v>Zacatecas</v>
          </cell>
          <cell r="F28145">
            <v>34</v>
          </cell>
        </row>
        <row r="28146">
          <cell r="A28146">
            <v>2022</v>
          </cell>
          <cell r="B28146" t="str">
            <v>Zacatecas</v>
          </cell>
          <cell r="F28146">
            <v>17</v>
          </cell>
        </row>
        <row r="28147">
          <cell r="A28147">
            <v>2022</v>
          </cell>
          <cell r="B28147" t="str">
            <v>Zacatecas</v>
          </cell>
          <cell r="F28147">
            <v>21</v>
          </cell>
        </row>
        <row r="28148">
          <cell r="A28148">
            <v>2022</v>
          </cell>
          <cell r="B28148" t="str">
            <v>Zacatecas</v>
          </cell>
          <cell r="F28148">
            <v>10</v>
          </cell>
        </row>
        <row r="28149">
          <cell r="A28149">
            <v>2022</v>
          </cell>
          <cell r="B28149" t="str">
            <v>Zacatecas</v>
          </cell>
          <cell r="F28149">
            <v>13</v>
          </cell>
        </row>
        <row r="28150">
          <cell r="A28150">
            <v>2022</v>
          </cell>
          <cell r="B28150" t="str">
            <v>Zacatecas</v>
          </cell>
          <cell r="F28150">
            <v>6</v>
          </cell>
        </row>
        <row r="28151">
          <cell r="A28151">
            <v>2022</v>
          </cell>
          <cell r="B28151" t="str">
            <v>Zacatecas</v>
          </cell>
          <cell r="F28151">
            <v>8</v>
          </cell>
        </row>
        <row r="28152">
          <cell r="A28152">
            <v>2022</v>
          </cell>
          <cell r="B28152" t="str">
            <v>Zacatecas</v>
          </cell>
          <cell r="F28152">
            <v>3</v>
          </cell>
        </row>
        <row r="28153">
          <cell r="A28153">
            <v>2022</v>
          </cell>
          <cell r="B28153" t="str">
            <v>Zacatecas</v>
          </cell>
          <cell r="F28153">
            <v>4</v>
          </cell>
        </row>
        <row r="28154">
          <cell r="A28154">
            <v>2022</v>
          </cell>
          <cell r="B28154" t="str">
            <v>Zacatecas</v>
          </cell>
          <cell r="F28154">
            <v>2</v>
          </cell>
        </row>
        <row r="28155">
          <cell r="A28155">
            <v>2022</v>
          </cell>
          <cell r="B28155" t="str">
            <v>Zacatecas</v>
          </cell>
          <cell r="F28155">
            <v>2</v>
          </cell>
        </row>
        <row r="28156">
          <cell r="A28156">
            <v>2022</v>
          </cell>
          <cell r="B28156" t="str">
            <v>Zacatecas</v>
          </cell>
          <cell r="F28156">
            <v>1</v>
          </cell>
        </row>
        <row r="28157">
          <cell r="A28157">
            <v>2022</v>
          </cell>
          <cell r="B28157" t="str">
            <v>Zacatecas</v>
          </cell>
          <cell r="F28157">
            <v>1</v>
          </cell>
        </row>
        <row r="28158">
          <cell r="A28158">
            <v>2022</v>
          </cell>
          <cell r="B28158" t="str">
            <v>Zacatecas</v>
          </cell>
          <cell r="F28158">
            <v>0</v>
          </cell>
        </row>
        <row r="28159">
          <cell r="A28159">
            <v>2022</v>
          </cell>
          <cell r="B28159" t="str">
            <v>Zacatecas</v>
          </cell>
          <cell r="F28159">
            <v>0</v>
          </cell>
        </row>
        <row r="28160">
          <cell r="A28160">
            <v>2022</v>
          </cell>
          <cell r="B28160" t="str">
            <v>Zacatecas</v>
          </cell>
          <cell r="F28160">
            <v>0</v>
          </cell>
        </row>
        <row r="28161">
          <cell r="A28161">
            <v>2022</v>
          </cell>
          <cell r="B28161" t="str">
            <v>Zacatecas</v>
          </cell>
          <cell r="F28161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IANA LAURA CRUZ OLIVERA" id="{00A5CC9C-E590-8945-B00F-6B342A6EE6A0}" userId="S::diana.co15@comunidad.unam.mx::2e02450a-849a-4a6c-85c1-9e36a65f2926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8-30T16:59:56.30" personId="{00A5CC9C-E590-8945-B00F-6B342A6EE6A0}" id="{F561C50A-B45F-4041-8EC1-89CF89BE8641}">
    <text>Conacyt (s.f). Información general COVID-19. Consejo Nacional de Ciencia y Tecnología Disponible en: https://datos.covid-19.conacyt.mx</text>
  </threadedComment>
  <threadedComment ref="D1" dT="2022-08-30T17:08:53.05" personId="{00A5CC9C-E590-8945-B00F-6B342A6EE6A0}" id="{C02D0C8F-4901-4D43-A604-02EEE0A1E501}">
    <text>Secretaría de Hacienda y Crédito Público (2022). “Recursos para protección social en salud” Estadísticas Oportunas de Finanzas Públicas. Disponible en: http://presto.hacienda.gob.mx/EstoporLayout/Layout.jsp</text>
  </threadedComment>
  <threadedComment ref="H1" dT="2022-08-30T17:11:13.53" personId="{00A5CC9C-E590-8945-B00F-6B342A6EE6A0}" id="{29C6C776-E4B4-BC4C-883B-3FF3451EBCE0}">
    <text>CONEVAL (2020). Medición de la pobreza. Disponible en: https://www.coneval.org.mx/Medicion/MP/Paginas/Pobreza_2020.aspx</text>
  </threadedComment>
  <threadedComment ref="I1" dT="2022-08-30T17:11:23.08" personId="{00A5CC9C-E590-8945-B00F-6B342A6EE6A0}" id="{01979B19-155F-1642-839F-C0E874A44888}">
    <text>CONEVAL (2020). Medición de la pobreza. Disponible en: https://www.coneval.org.mx/Medicion/MP/Paginas/Pobreza_2020.aspx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9-27T19:39:33.89" personId="{00A5CC9C-E590-8945-B00F-6B342A6EE6A0}" id="{C8BB0318-C2AD-3F4C-B42F-D67525C1279A}">
    <text>https://www.coneval.org.mx/Medicion/MP/Paginas/Lineas-de-Pobreza-por-Ingresos.aspx</text>
  </threadedComment>
  <threadedComment ref="D1" dT="2022-09-27T19:39:38.09" personId="{00A5CC9C-E590-8945-B00F-6B342A6EE6A0}" id="{22BD23E3-DBCB-B245-89B7-AA71E3342ED4}">
    <text>https://www.coneval.org.mx/Medicion/MP/Paginas/Lineas-de-Pobreza-por-Ingresos.aspx</text>
  </threadedComment>
  <threadedComment ref="E1" dT="2022-09-27T19:40:06.76" personId="{00A5CC9C-E590-8945-B00F-6B342A6EE6A0}" id="{7ACAE1E0-8F4B-8C4D-83D3-F45D5BA7645A}">
    <text>https://www.gob.mx/conasami/documentos/tabla-de-salarios-minimos-generales-y-profesionales-por-areas-geograficas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9-27T19:42:37.79" personId="{00A5CC9C-E590-8945-B00F-6B342A6EE6A0}" id="{FEA69BBE-96D3-3443-8318-85FA56EEDF86}">
    <text>https://datos.gob.mx/busca/dataset/proyecciones-de-la-poblacion-de-mexico-y-de-las-entidades-federativas-2016-2050/resource/90bd3c5e-4a2a-4076-ab04-00ee24864d85?inner_span=True</text>
  </threadedComment>
  <threadedComment ref="D1" dT="2022-09-27T19:42:18.75" personId="{00A5CC9C-E590-8945-B00F-6B342A6EE6A0}" id="{73277D9D-96B4-A642-8679-D5B3FCE0AD8D}">
    <text>http://www2.inecc.gob.mx/publicaciones2/libros/30/p2context.html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680A-1DA0-D240-9128-C6CB50A3C39E}">
  <dimension ref="A1:L1048513"/>
  <sheetViews>
    <sheetView workbookViewId="0">
      <selection activeCell="I8" sqref="I8"/>
    </sheetView>
  </sheetViews>
  <sheetFormatPr baseColWidth="10" defaultRowHeight="16"/>
  <cols>
    <col min="1" max="1" width="24.1640625" bestFit="1" customWidth="1"/>
    <col min="2" max="2" width="10.33203125" bestFit="1" customWidth="1"/>
    <col min="3" max="3" width="18" style="23" customWidth="1"/>
    <col min="4" max="4" width="16.83203125" style="23" customWidth="1"/>
    <col min="5" max="5" width="19.1640625" style="23" customWidth="1"/>
    <col min="6" max="6" width="18.83203125" style="26" customWidth="1"/>
    <col min="7" max="7" width="15.5" style="26" customWidth="1"/>
    <col min="8" max="8" width="13.33203125" style="18" bestFit="1" customWidth="1"/>
    <col min="9" max="9" width="14" style="18" bestFit="1" customWidth="1"/>
    <col min="10" max="10" width="23.6640625" customWidth="1"/>
    <col min="11" max="11" width="20.33203125" customWidth="1"/>
    <col min="12" max="12" width="42.33203125" customWidth="1"/>
  </cols>
  <sheetData>
    <row r="1" spans="1:12" ht="41" customHeight="1">
      <c r="A1" s="3" t="s">
        <v>4</v>
      </c>
      <c r="B1" s="3" t="s">
        <v>1</v>
      </c>
      <c r="C1" s="27" t="s">
        <v>0</v>
      </c>
      <c r="D1" s="20" t="s">
        <v>2</v>
      </c>
      <c r="E1" s="20" t="s">
        <v>38</v>
      </c>
      <c r="F1" s="20" t="s">
        <v>46</v>
      </c>
      <c r="G1" s="20" t="s">
        <v>47</v>
      </c>
      <c r="H1" s="13" t="s">
        <v>3</v>
      </c>
      <c r="I1" s="14" t="s">
        <v>36</v>
      </c>
      <c r="J1" s="11"/>
      <c r="K1" s="11"/>
      <c r="L1" s="11"/>
    </row>
    <row r="2" spans="1:12" ht="18">
      <c r="A2" s="1" t="s">
        <v>5</v>
      </c>
      <c r="B2" s="1">
        <v>2019</v>
      </c>
      <c r="C2" s="24">
        <v>0</v>
      </c>
      <c r="D2" s="21">
        <v>-3</v>
      </c>
      <c r="E2" s="21">
        <v>253.251207729469</v>
      </c>
      <c r="F2" s="25">
        <v>0.47435986788536699</v>
      </c>
      <c r="G2" s="25">
        <v>0.11138460283165924</v>
      </c>
      <c r="H2" s="15"/>
      <c r="I2" s="15"/>
    </row>
    <row r="3" spans="1:12" ht="18">
      <c r="A3" s="1" t="s">
        <v>5</v>
      </c>
      <c r="B3" s="1">
        <v>2020</v>
      </c>
      <c r="C3" s="24">
        <v>8.9616089782765709</v>
      </c>
      <c r="D3" s="22">
        <v>22</v>
      </c>
      <c r="E3" s="22">
        <v>256.68903202719599</v>
      </c>
      <c r="F3" s="25">
        <v>0.47620145766824712</v>
      </c>
      <c r="G3" s="25">
        <v>0.12602376670424134</v>
      </c>
      <c r="H3" s="16">
        <v>20.202289999999998</v>
      </c>
      <c r="I3" s="16">
        <v>35.982132999999997</v>
      </c>
    </row>
    <row r="4" spans="1:12" ht="18">
      <c r="A4" s="1" t="s">
        <v>5</v>
      </c>
      <c r="B4" s="1">
        <v>2021</v>
      </c>
      <c r="C4" s="24">
        <v>6.9043865343596398</v>
      </c>
      <c r="D4" s="22">
        <v>-56.7</v>
      </c>
      <c r="E4" s="22">
        <v>260.05582393988192</v>
      </c>
      <c r="F4" s="25">
        <v>0.47435986800000002</v>
      </c>
      <c r="G4" s="25">
        <v>0.13204127092316278</v>
      </c>
      <c r="H4" s="16"/>
      <c r="I4" s="16"/>
    </row>
    <row r="5" spans="1:12" ht="18">
      <c r="A5" s="1" t="s">
        <v>5</v>
      </c>
      <c r="B5" s="1">
        <v>2022</v>
      </c>
      <c r="C5" s="24">
        <v>1.3385174325960865</v>
      </c>
      <c r="D5" s="22">
        <v>8.1</v>
      </c>
      <c r="E5" s="22">
        <v>263.34925747003041</v>
      </c>
      <c r="F5" s="25">
        <v>0.46570702253070589</v>
      </c>
      <c r="G5" s="25">
        <v>0.204952569037336</v>
      </c>
      <c r="H5" s="16"/>
      <c r="I5" s="16"/>
    </row>
    <row r="6" spans="1:12" ht="18">
      <c r="A6" s="1" t="s">
        <v>6</v>
      </c>
      <c r="B6" s="1">
        <v>2019</v>
      </c>
      <c r="C6" s="24">
        <v>0</v>
      </c>
      <c r="D6" s="22">
        <v>-38.6</v>
      </c>
      <c r="E6" s="22">
        <v>51.039907007259707</v>
      </c>
      <c r="F6" s="25">
        <v>0.40612696738008458</v>
      </c>
      <c r="G6" s="25">
        <v>0.19880472810647373</v>
      </c>
      <c r="H6" s="16"/>
      <c r="I6" s="16"/>
    </row>
    <row r="7" spans="1:12" ht="18">
      <c r="A7" s="1" t="s">
        <v>6</v>
      </c>
      <c r="B7" s="1">
        <v>2020</v>
      </c>
      <c r="C7" s="24">
        <v>17.700486189026019</v>
      </c>
      <c r="D7" s="22">
        <v>33.200000000000003</v>
      </c>
      <c r="E7" s="22">
        <v>51.842996305963233</v>
      </c>
      <c r="F7" s="25">
        <v>0.39547347933365007</v>
      </c>
      <c r="G7" s="25">
        <v>0.19159491808554657</v>
      </c>
      <c r="H7" s="16">
        <v>23.976987999999999</v>
      </c>
      <c r="I7" s="16">
        <v>38.91713</v>
      </c>
    </row>
    <row r="8" spans="1:12" ht="18">
      <c r="A8" s="1" t="s">
        <v>6</v>
      </c>
      <c r="B8" s="1">
        <v>2021</v>
      </c>
      <c r="C8" s="24">
        <v>8.3297117195422281</v>
      </c>
      <c r="D8" s="22">
        <v>-50.3</v>
      </c>
      <c r="E8" s="22">
        <v>52.631608974084692</v>
      </c>
      <c r="F8" s="25">
        <v>0.40612696700000001</v>
      </c>
      <c r="G8" s="25">
        <v>0.20546255087172646</v>
      </c>
      <c r="H8" s="16"/>
      <c r="I8" s="16"/>
    </row>
    <row r="9" spans="1:12" ht="18">
      <c r="A9" s="1" t="s">
        <v>6</v>
      </c>
      <c r="B9" s="1">
        <v>2022</v>
      </c>
      <c r="C9" s="24">
        <v>2.2415276810228248</v>
      </c>
      <c r="D9" s="22">
        <v>14</v>
      </c>
      <c r="E9" s="22">
        <v>53.405431232439064</v>
      </c>
      <c r="F9" s="25">
        <v>0.41535603392966175</v>
      </c>
      <c r="G9" s="25">
        <v>0.26538728318579663</v>
      </c>
      <c r="H9" s="16"/>
      <c r="I9" s="16"/>
    </row>
    <row r="10" spans="1:12" ht="18">
      <c r="A10" s="1" t="s">
        <v>7</v>
      </c>
      <c r="B10" s="1">
        <v>2019</v>
      </c>
      <c r="C10" s="24">
        <v>0</v>
      </c>
      <c r="D10" s="22">
        <v>-9.6999999999999993</v>
      </c>
      <c r="E10" s="22">
        <v>10.696947487004085</v>
      </c>
      <c r="F10" s="25">
        <v>0.44604738568877444</v>
      </c>
      <c r="G10" s="25">
        <v>0.12266653515511441</v>
      </c>
      <c r="H10" s="16"/>
      <c r="I10" s="16"/>
    </row>
    <row r="11" spans="1:12" ht="18">
      <c r="A11" s="1" t="s">
        <v>7</v>
      </c>
      <c r="B11" s="1">
        <v>2020</v>
      </c>
      <c r="C11" s="24">
        <v>4.6345222369000441</v>
      </c>
      <c r="D11" s="22">
        <v>12.8</v>
      </c>
      <c r="E11" s="22">
        <v>10.922105948939288</v>
      </c>
      <c r="F11" s="25">
        <v>0.44351086176181231</v>
      </c>
      <c r="G11" s="25">
        <v>0.18648018648018649</v>
      </c>
      <c r="H11" s="16">
        <v>17.3963</v>
      </c>
      <c r="I11" s="16">
        <v>32.676401999999996</v>
      </c>
    </row>
    <row r="12" spans="1:12" ht="18">
      <c r="A12" s="1" t="s">
        <v>7</v>
      </c>
      <c r="B12" s="1">
        <v>2021</v>
      </c>
      <c r="C12" s="24">
        <v>3.5008839513717618</v>
      </c>
      <c r="D12" s="22">
        <v>-57.5</v>
      </c>
      <c r="E12" s="22">
        <v>11.144034094764988</v>
      </c>
      <c r="F12" s="25">
        <v>0.44604738599999999</v>
      </c>
      <c r="G12" s="25">
        <v>0.17809065479444666</v>
      </c>
      <c r="H12" s="16"/>
      <c r="I12" s="16"/>
    </row>
    <row r="13" spans="1:12" ht="18">
      <c r="A13" s="1" t="s">
        <v>7</v>
      </c>
      <c r="B13" s="1">
        <v>2022</v>
      </c>
      <c r="C13" s="24">
        <v>0.50819437924770905</v>
      </c>
      <c r="D13" s="22">
        <v>9.6999999999999993</v>
      </c>
      <c r="E13" s="22">
        <v>11.362677633454132</v>
      </c>
      <c r="F13" s="25">
        <v>0.48772423414520721</v>
      </c>
      <c r="G13" s="25">
        <v>0.21676916816834274</v>
      </c>
      <c r="H13" s="16"/>
      <c r="I13" s="16"/>
    </row>
    <row r="14" spans="1:12" ht="18">
      <c r="A14" s="1" t="s">
        <v>8</v>
      </c>
      <c r="B14" s="1">
        <v>2019</v>
      </c>
      <c r="C14" s="24">
        <v>0</v>
      </c>
      <c r="D14" s="22">
        <v>11.2</v>
      </c>
      <c r="E14" s="22">
        <v>18.984932378986361</v>
      </c>
      <c r="F14" s="25">
        <v>0.6880963734471075</v>
      </c>
      <c r="G14" s="25">
        <v>0.36900238423892584</v>
      </c>
      <c r="H14" s="16"/>
      <c r="I14" s="16"/>
    </row>
    <row r="15" spans="1:12" ht="18">
      <c r="A15" s="1" t="s">
        <v>8</v>
      </c>
      <c r="B15" s="1">
        <v>2020</v>
      </c>
      <c r="C15" s="24">
        <v>13.919851380042465</v>
      </c>
      <c r="D15" s="22">
        <v>6.2</v>
      </c>
      <c r="E15" s="22">
        <v>19.304632184129801</v>
      </c>
      <c r="F15" s="25">
        <v>0.63760467958885092</v>
      </c>
      <c r="G15" s="25">
        <v>0.39561997330687199</v>
      </c>
      <c r="H15" s="16">
        <v>21.009467999999998</v>
      </c>
      <c r="I15" s="16">
        <v>54.850951999999999</v>
      </c>
    </row>
    <row r="16" spans="1:12" ht="18">
      <c r="A16" s="1" t="s">
        <v>8</v>
      </c>
      <c r="B16" s="1">
        <v>2021</v>
      </c>
      <c r="C16" s="24">
        <v>6.4141324322722157</v>
      </c>
      <c r="D16" s="22">
        <v>-50</v>
      </c>
      <c r="E16" s="22">
        <v>19.620917176316247</v>
      </c>
      <c r="F16" s="25">
        <v>0.68809637300000004</v>
      </c>
      <c r="G16" s="25">
        <v>0.43794336540628709</v>
      </c>
      <c r="H16" s="16"/>
      <c r="I16" s="16"/>
    </row>
    <row r="17" spans="1:9" ht="18">
      <c r="A17" s="1" t="s">
        <v>8</v>
      </c>
      <c r="B17" s="1">
        <v>2022</v>
      </c>
      <c r="C17" s="24">
        <v>0.94248429192846794</v>
      </c>
      <c r="D17" s="22">
        <v>4</v>
      </c>
      <c r="E17" s="22">
        <v>19.933690891902842</v>
      </c>
      <c r="F17" s="25">
        <v>0.68527961291523221</v>
      </c>
      <c r="G17" s="25">
        <v>0.49213966688378152</v>
      </c>
      <c r="H17" s="16"/>
      <c r="I17" s="16"/>
    </row>
    <row r="18" spans="1:9" ht="18">
      <c r="A18" s="1" t="s">
        <v>9</v>
      </c>
      <c r="B18" s="1">
        <v>2019</v>
      </c>
      <c r="C18" s="24">
        <v>0</v>
      </c>
      <c r="D18" s="22">
        <v>-33.6</v>
      </c>
      <c r="E18" s="22">
        <v>76.434717880005948</v>
      </c>
      <c r="F18" s="25">
        <v>0.86544696285920619</v>
      </c>
      <c r="G18" s="25">
        <v>0.62297383098914072</v>
      </c>
      <c r="H18" s="16"/>
      <c r="I18" s="16"/>
    </row>
    <row r="19" spans="1:9" ht="18">
      <c r="A19" s="1" t="s">
        <v>9</v>
      </c>
      <c r="B19" s="1">
        <v>2020</v>
      </c>
      <c r="C19" s="24">
        <v>15.611417831551744</v>
      </c>
      <c r="D19" s="22">
        <v>61.1</v>
      </c>
      <c r="E19" s="22">
        <v>77.555821727773491</v>
      </c>
      <c r="F19" s="25">
        <v>0.86455438655892447</v>
      </c>
      <c r="G19" s="25">
        <v>0.64477843201215612</v>
      </c>
      <c r="H19" s="16">
        <v>37.093556999999997</v>
      </c>
      <c r="I19" s="16">
        <v>78.934426999999999</v>
      </c>
    </row>
    <row r="20" spans="1:9" ht="18">
      <c r="A20" s="1" t="s">
        <v>9</v>
      </c>
      <c r="B20" s="1">
        <v>2021</v>
      </c>
      <c r="C20" s="24">
        <v>6.4044575549000324</v>
      </c>
      <c r="D20" s="22">
        <v>-51.2</v>
      </c>
      <c r="E20" s="22">
        <v>78.665732808207125</v>
      </c>
      <c r="F20" s="25">
        <v>0.86544696300000001</v>
      </c>
      <c r="G20" s="25">
        <v>0.64000558823703413</v>
      </c>
      <c r="H20" s="16"/>
      <c r="I20" s="16"/>
    </row>
    <row r="21" spans="1:9" ht="18">
      <c r="A21" s="1" t="s">
        <v>9</v>
      </c>
      <c r="B21" s="1">
        <v>2022</v>
      </c>
      <c r="C21" s="24">
        <v>0.66638136577612028</v>
      </c>
      <c r="D21" s="22">
        <v>-0.4</v>
      </c>
      <c r="E21" s="22">
        <v>79.763963890806238</v>
      </c>
      <c r="F21" s="25">
        <v>0.85453915806462299</v>
      </c>
      <c r="G21" s="25">
        <v>0.728540551691371</v>
      </c>
      <c r="H21" s="16"/>
      <c r="I21" s="16"/>
    </row>
    <row r="22" spans="1:9" ht="18">
      <c r="A22" s="1" t="s">
        <v>10</v>
      </c>
      <c r="B22" s="1">
        <v>2019</v>
      </c>
      <c r="C22" s="24">
        <v>0</v>
      </c>
      <c r="D22" s="22">
        <v>-6</v>
      </c>
      <c r="E22" s="22">
        <v>15.238863234407313</v>
      </c>
      <c r="F22" s="25">
        <v>0.416528159060848</v>
      </c>
      <c r="G22" s="25">
        <v>0.21245055232524301</v>
      </c>
      <c r="H22" s="16"/>
      <c r="I22" s="16"/>
    </row>
    <row r="23" spans="1:9" ht="18">
      <c r="A23" s="1" t="s">
        <v>10</v>
      </c>
      <c r="B23" s="1">
        <v>2020</v>
      </c>
      <c r="C23" s="24">
        <v>14.47850298499975</v>
      </c>
      <c r="D23" s="22">
        <v>5.6</v>
      </c>
      <c r="E23" s="22">
        <v>15.385216543160912</v>
      </c>
      <c r="F23" s="25">
        <v>0.40538280083697464</v>
      </c>
      <c r="G23" s="25">
        <v>0.21923830461153657</v>
      </c>
      <c r="H23" s="16">
        <v>17.054869</v>
      </c>
      <c r="I23" s="16">
        <v>33.781497999999999</v>
      </c>
    </row>
    <row r="24" spans="1:9" ht="18">
      <c r="A24" s="1" t="s">
        <v>10</v>
      </c>
      <c r="B24" s="1">
        <v>2021</v>
      </c>
      <c r="C24" s="24">
        <v>7.3066803269145693</v>
      </c>
      <c r="D24" s="22">
        <v>-55.1</v>
      </c>
      <c r="E24" s="22">
        <v>15.526943950916074</v>
      </c>
      <c r="F24" s="25">
        <v>0.41652815900000001</v>
      </c>
      <c r="G24" s="25">
        <v>0.22797336675899255</v>
      </c>
      <c r="H24" s="16"/>
      <c r="I24" s="16"/>
    </row>
    <row r="25" spans="1:9" ht="18">
      <c r="A25" s="1" t="s">
        <v>10</v>
      </c>
      <c r="B25" s="1">
        <v>2022</v>
      </c>
      <c r="C25" s="24">
        <v>2.0128942452104472</v>
      </c>
      <c r="D25" s="22">
        <v>4.2</v>
      </c>
      <c r="E25" s="22">
        <v>15.664041410515324</v>
      </c>
      <c r="F25" s="25">
        <v>0.41154373001186861</v>
      </c>
      <c r="G25" s="25">
        <v>0.31093905086452128</v>
      </c>
      <c r="H25" s="16"/>
      <c r="I25" s="16"/>
    </row>
    <row r="26" spans="1:9" ht="18">
      <c r="A26" s="1" t="s">
        <v>37</v>
      </c>
      <c r="B26" s="1">
        <v>2019</v>
      </c>
      <c r="C26" s="24">
        <v>0</v>
      </c>
      <c r="D26" s="22">
        <v>-25.6</v>
      </c>
      <c r="E26" s="22">
        <v>6024.8252168112076</v>
      </c>
      <c r="F26" s="25">
        <v>0.55803340570095905</v>
      </c>
      <c r="G26" s="25">
        <v>0.18886219182910172</v>
      </c>
      <c r="H26" s="16"/>
      <c r="I26" s="16"/>
    </row>
    <row r="27" spans="1:9" ht="18">
      <c r="A27" s="1" t="s">
        <v>37</v>
      </c>
      <c r="B27" s="1">
        <v>2020</v>
      </c>
      <c r="C27" s="24">
        <v>5.7713063280656955</v>
      </c>
      <c r="D27" s="22">
        <v>-10.199999999999999</v>
      </c>
      <c r="E27" s="22">
        <v>6016.440960640427</v>
      </c>
      <c r="F27" s="25">
        <v>0.49842765636377068</v>
      </c>
      <c r="G27" s="25">
        <v>0.23918034853709838</v>
      </c>
      <c r="H27" s="16">
        <v>26.741277999999998</v>
      </c>
      <c r="I27" s="16">
        <v>40.735929999999996</v>
      </c>
    </row>
    <row r="28" spans="1:9" ht="18">
      <c r="A28" s="1" t="s">
        <v>37</v>
      </c>
      <c r="B28" s="1">
        <v>2021</v>
      </c>
      <c r="C28" s="24">
        <v>3.0222620757807279</v>
      </c>
      <c r="D28" s="22">
        <v>126.3</v>
      </c>
      <c r="E28" s="22">
        <v>6006.5557038025354</v>
      </c>
      <c r="F28" s="25">
        <v>0.55803340599999995</v>
      </c>
      <c r="G28" s="25">
        <v>0.30825003090522307</v>
      </c>
      <c r="H28" s="16"/>
      <c r="I28" s="16"/>
    </row>
    <row r="29" spans="1:9" ht="18">
      <c r="A29" s="1" t="s">
        <v>37</v>
      </c>
      <c r="B29" s="1">
        <v>2022</v>
      </c>
      <c r="C29" s="24">
        <v>0.44441871190447191</v>
      </c>
      <c r="D29" s="22">
        <v>-45.1</v>
      </c>
      <c r="E29" s="22">
        <v>5995.1794529686458</v>
      </c>
      <c r="F29" s="25">
        <v>0.54350962513915912</v>
      </c>
      <c r="G29" s="25">
        <v>0.36353976820625372</v>
      </c>
      <c r="H29" s="16"/>
      <c r="I29" s="16"/>
    </row>
    <row r="30" spans="1:9" ht="18">
      <c r="A30" s="1" t="s">
        <v>11</v>
      </c>
      <c r="B30" s="1">
        <v>2019</v>
      </c>
      <c r="C30" s="24">
        <v>0</v>
      </c>
      <c r="D30" s="22">
        <v>68.8</v>
      </c>
      <c r="E30" s="22">
        <v>20.951521069333843</v>
      </c>
      <c r="F30" s="25">
        <v>0.37962303956750992</v>
      </c>
      <c r="G30" s="25">
        <v>0.15597303529714965</v>
      </c>
      <c r="H30" s="16"/>
      <c r="I30" s="16"/>
    </row>
    <row r="31" spans="1:9" ht="18">
      <c r="A31" s="1" t="s">
        <v>11</v>
      </c>
      <c r="B31" s="1">
        <v>2020</v>
      </c>
      <c r="C31" s="24">
        <v>8.906706914442033</v>
      </c>
      <c r="D31" s="22">
        <v>-3.4</v>
      </c>
      <c r="E31" s="22">
        <v>21.235724511944898</v>
      </c>
      <c r="F31" s="25">
        <v>0.41437579815609893</v>
      </c>
      <c r="G31" s="25">
        <v>0.16906706884784586</v>
      </c>
      <c r="H31" s="16">
        <v>21.637456999999998</v>
      </c>
      <c r="I31" s="16">
        <v>28.236577999999998</v>
      </c>
    </row>
    <row r="32" spans="1:9" ht="18">
      <c r="A32" s="1" t="s">
        <v>11</v>
      </c>
      <c r="B32" s="1">
        <v>2021</v>
      </c>
      <c r="C32" s="24">
        <v>6.2333071484681852</v>
      </c>
      <c r="D32" s="22">
        <v>-59.2</v>
      </c>
      <c r="E32" s="22">
        <v>21.516378462898576</v>
      </c>
      <c r="F32" s="25">
        <v>0.37962304000000002</v>
      </c>
      <c r="G32" s="25">
        <v>0.17178817063292262</v>
      </c>
      <c r="H32" s="16"/>
      <c r="I32" s="16"/>
    </row>
    <row r="33" spans="1:9" ht="18">
      <c r="A33" s="1" t="s">
        <v>11</v>
      </c>
      <c r="B33" s="1">
        <v>2022</v>
      </c>
      <c r="C33" s="24">
        <v>1.9150074049695573</v>
      </c>
      <c r="D33" s="22">
        <v>25.5</v>
      </c>
      <c r="E33" s="22">
        <v>21.793219019469422</v>
      </c>
      <c r="F33" s="25">
        <v>0.40197732870219843</v>
      </c>
      <c r="G33" s="25">
        <v>0.25338622523785204</v>
      </c>
      <c r="H33" s="16"/>
      <c r="I33" s="16"/>
    </row>
    <row r="34" spans="1:9" ht="18">
      <c r="A34" s="1" t="s">
        <v>12</v>
      </c>
      <c r="B34" s="1">
        <v>2019</v>
      </c>
      <c r="C34" s="24">
        <v>0</v>
      </c>
      <c r="D34" s="22">
        <v>-25.6</v>
      </c>
      <c r="E34" s="22">
        <v>141.67589367552705</v>
      </c>
      <c r="F34" s="25">
        <v>0.60662260282506997</v>
      </c>
      <c r="G34" s="25">
        <v>0.19106885966402737</v>
      </c>
      <c r="H34" s="16"/>
      <c r="I34" s="16"/>
    </row>
    <row r="35" spans="1:9" ht="18">
      <c r="A35" s="1" t="s">
        <v>12</v>
      </c>
      <c r="B35" s="1">
        <v>2020</v>
      </c>
      <c r="C35" s="24">
        <v>10.218068535825545</v>
      </c>
      <c r="D35" s="22">
        <v>33.6</v>
      </c>
      <c r="E35" s="22">
        <v>143.9327222731439</v>
      </c>
      <c r="F35" s="25">
        <v>0.59511342212491636</v>
      </c>
      <c r="G35" s="25">
        <v>0.22469743963996838</v>
      </c>
      <c r="H35" s="16">
        <v>18.977191999999999</v>
      </c>
      <c r="I35" s="16">
        <v>42.176710999999997</v>
      </c>
    </row>
    <row r="36" spans="1:9" ht="18">
      <c r="A36" s="1" t="s">
        <v>12</v>
      </c>
      <c r="B36" s="1">
        <v>2021</v>
      </c>
      <c r="C36" s="24">
        <v>4.7914295805046505</v>
      </c>
      <c r="D36" s="22">
        <v>-64</v>
      </c>
      <c r="E36" s="22">
        <v>146.1494042163153</v>
      </c>
      <c r="F36" s="25">
        <v>0.60662260300000004</v>
      </c>
      <c r="G36" s="25">
        <v>0.20149251708425159</v>
      </c>
      <c r="H36" s="15"/>
      <c r="I36" s="15"/>
    </row>
    <row r="37" spans="1:9" ht="18">
      <c r="A37" s="1" t="s">
        <v>12</v>
      </c>
      <c r="B37" s="1">
        <v>2022</v>
      </c>
      <c r="C37" s="24">
        <v>0.65474994978911427</v>
      </c>
      <c r="D37" s="22">
        <v>27.4</v>
      </c>
      <c r="E37" s="22">
        <v>148.32538955087077</v>
      </c>
      <c r="F37" s="24">
        <v>0.58060294461322737</v>
      </c>
      <c r="G37" s="24">
        <v>0.26487237412687287</v>
      </c>
      <c r="H37" s="15"/>
      <c r="I37" s="15"/>
    </row>
    <row r="38" spans="1:9" ht="18">
      <c r="A38" s="1" t="s">
        <v>13</v>
      </c>
      <c r="B38" s="1">
        <v>2019</v>
      </c>
      <c r="C38" s="24">
        <v>0</v>
      </c>
      <c r="D38" s="22">
        <v>-2.1</v>
      </c>
      <c r="E38" s="22">
        <v>15.486694303289649</v>
      </c>
      <c r="F38" s="24">
        <v>0.56524740689019759</v>
      </c>
      <c r="G38" s="24">
        <v>0.2170875534666889</v>
      </c>
      <c r="H38" s="15"/>
      <c r="I38" s="15"/>
    </row>
    <row r="39" spans="1:9" ht="18">
      <c r="A39" s="1" t="s">
        <v>13</v>
      </c>
      <c r="B39" s="1">
        <v>2020</v>
      </c>
      <c r="C39" s="24">
        <v>6.8889730958696482</v>
      </c>
      <c r="D39" s="22">
        <v>2.6</v>
      </c>
      <c r="E39" s="22">
        <v>15.620787643755015</v>
      </c>
      <c r="F39" s="24">
        <v>0.57170019651015647</v>
      </c>
      <c r="G39" s="24">
        <v>0.27567864932105807</v>
      </c>
      <c r="H39" s="16">
        <v>22.898326999999998</v>
      </c>
      <c r="I39" s="16">
        <v>45.723383999999996</v>
      </c>
    </row>
    <row r="40" spans="1:9" ht="18">
      <c r="A40" s="1" t="s">
        <v>13</v>
      </c>
      <c r="B40" s="1">
        <v>2021</v>
      </c>
      <c r="C40" s="24">
        <v>5.8115831967704539</v>
      </c>
      <c r="D40" s="22">
        <v>-57</v>
      </c>
      <c r="E40" s="22">
        <v>15.751387403048943</v>
      </c>
      <c r="F40" s="24">
        <v>0.56524740699999998</v>
      </c>
      <c r="G40" s="24">
        <v>0.29944457290042836</v>
      </c>
      <c r="H40" s="15"/>
      <c r="I40" s="15"/>
    </row>
    <row r="41" spans="1:9" ht="18">
      <c r="A41" s="1" t="s">
        <v>13</v>
      </c>
      <c r="B41" s="1">
        <v>2022</v>
      </c>
      <c r="C41" s="24">
        <v>1.8492602958816475</v>
      </c>
      <c r="D41" s="22">
        <v>-98.8</v>
      </c>
      <c r="E41" s="22">
        <v>15.878710885263439</v>
      </c>
      <c r="F41" s="24">
        <v>0.56708823489387394</v>
      </c>
      <c r="G41" s="24">
        <v>0.39818589167061513</v>
      </c>
      <c r="H41" s="15"/>
      <c r="I41" s="15"/>
    </row>
    <row r="42" spans="1:9" ht="18">
      <c r="A42" s="1" t="s">
        <v>14</v>
      </c>
      <c r="B42" s="1">
        <v>2019</v>
      </c>
      <c r="C42" s="24">
        <v>0</v>
      </c>
      <c r="D42" s="22">
        <v>7.4</v>
      </c>
      <c r="E42" s="22">
        <v>201.82804276046946</v>
      </c>
      <c r="F42" s="24">
        <v>0.59574438776740113</v>
      </c>
      <c r="G42" s="24">
        <v>0.20494382314823778</v>
      </c>
      <c r="H42" s="15"/>
      <c r="I42" s="15"/>
    </row>
    <row r="43" spans="1:9" ht="18">
      <c r="A43" s="1" t="s">
        <v>14</v>
      </c>
      <c r="B43" s="1">
        <v>2020</v>
      </c>
      <c r="C43" s="24">
        <v>7.0848982241387306</v>
      </c>
      <c r="D43" s="22">
        <v>-2.1</v>
      </c>
      <c r="E43" s="22">
        <v>203.60832325345712</v>
      </c>
      <c r="F43" s="24">
        <v>0.60883452363968216</v>
      </c>
      <c r="G43" s="24">
        <v>0.26039236258599929</v>
      </c>
      <c r="H43" s="16">
        <v>24.848804999999999</v>
      </c>
      <c r="I43" s="16">
        <v>51.870166999999995</v>
      </c>
    </row>
    <row r="44" spans="1:9" ht="18">
      <c r="A44" s="1" t="s">
        <v>14</v>
      </c>
      <c r="B44" s="1">
        <v>2021</v>
      </c>
      <c r="C44" s="24">
        <v>6.3078097090960936</v>
      </c>
      <c r="D44" s="22">
        <v>-54.5</v>
      </c>
      <c r="E44" s="22">
        <v>205.32364575500998</v>
      </c>
      <c r="F44" s="24">
        <v>0.59574438799999996</v>
      </c>
      <c r="G44" s="24">
        <v>0.24364707974109395</v>
      </c>
      <c r="H44" s="15"/>
      <c r="I44" s="15"/>
    </row>
    <row r="45" spans="1:9" ht="18">
      <c r="A45" s="1" t="s">
        <v>14</v>
      </c>
      <c r="B45" s="1">
        <v>2022</v>
      </c>
      <c r="C45" s="24">
        <v>1.4606793428096734</v>
      </c>
      <c r="D45" s="22">
        <v>3.6</v>
      </c>
      <c r="E45" s="22">
        <v>206.97446794599367</v>
      </c>
      <c r="F45" s="24">
        <v>0.61259019584133978</v>
      </c>
      <c r="G45" s="24">
        <v>0.34187920567929686</v>
      </c>
      <c r="H45" s="15"/>
      <c r="I45" s="15"/>
    </row>
    <row r="46" spans="1:9" ht="18">
      <c r="A46" s="1" t="s">
        <v>15</v>
      </c>
      <c r="B46" s="1">
        <v>2019</v>
      </c>
      <c r="C46" s="24">
        <v>0</v>
      </c>
      <c r="D46" s="22">
        <v>-13.1</v>
      </c>
      <c r="E46" s="22">
        <v>57.129907186755297</v>
      </c>
      <c r="F46" s="24">
        <v>0.83792196369159155</v>
      </c>
      <c r="G46" s="24">
        <v>0.51714009822828511</v>
      </c>
      <c r="H46" s="15"/>
      <c r="I46" s="15"/>
    </row>
    <row r="47" spans="1:9" ht="18">
      <c r="A47" s="1" t="s">
        <v>15</v>
      </c>
      <c r="B47" s="1">
        <v>2020</v>
      </c>
      <c r="C47" s="24">
        <v>10.963057229479357</v>
      </c>
      <c r="D47" s="22">
        <v>28.5</v>
      </c>
      <c r="E47" s="22">
        <v>57.334880220745013</v>
      </c>
      <c r="F47" s="24">
        <v>0.84206882932242422</v>
      </c>
      <c r="G47" s="24">
        <v>0.57990485701495031</v>
      </c>
      <c r="H47" s="16">
        <v>33.478152000000001</v>
      </c>
      <c r="I47" s="16">
        <v>73.514265999999992</v>
      </c>
    </row>
    <row r="48" spans="1:9" ht="18">
      <c r="A48" s="1" t="s">
        <v>15</v>
      </c>
      <c r="B48" s="1">
        <v>2021</v>
      </c>
      <c r="C48" s="24">
        <v>6.8842578001890962</v>
      </c>
      <c r="D48" s="22">
        <v>-65.099999999999994</v>
      </c>
      <c r="E48" s="22">
        <v>57.521839332748023</v>
      </c>
      <c r="F48" s="24">
        <v>0.83792196399999996</v>
      </c>
      <c r="G48" s="24">
        <v>0.55678169332985916</v>
      </c>
      <c r="H48" s="15"/>
      <c r="I48" s="15"/>
    </row>
    <row r="49" spans="1:9" ht="18">
      <c r="A49" s="1" t="s">
        <v>15</v>
      </c>
      <c r="B49" s="1">
        <v>2022</v>
      </c>
      <c r="C49" s="24">
        <v>1.4483185475551887</v>
      </c>
      <c r="D49" s="22">
        <v>21</v>
      </c>
      <c r="E49" s="22">
        <v>57.69191333249718</v>
      </c>
      <c r="F49" s="24">
        <v>0.84756757262153459</v>
      </c>
      <c r="G49" s="24">
        <v>0.62728336423232478</v>
      </c>
      <c r="H49" s="15"/>
      <c r="I49" s="15"/>
    </row>
    <row r="50" spans="1:9" ht="18">
      <c r="A50" s="1" t="s">
        <v>16</v>
      </c>
      <c r="B50" s="1">
        <v>2019</v>
      </c>
      <c r="C50" s="24">
        <v>0</v>
      </c>
      <c r="D50" s="22">
        <v>-20.8</v>
      </c>
      <c r="E50" s="22">
        <v>145.36236717968265</v>
      </c>
      <c r="F50" s="24">
        <v>0.7810198291696725</v>
      </c>
      <c r="G50" s="24">
        <v>0.39183827496529439</v>
      </c>
      <c r="H50" s="15"/>
      <c r="I50" s="15"/>
    </row>
    <row r="51" spans="1:9" ht="18">
      <c r="A51" s="1" t="s">
        <v>16</v>
      </c>
      <c r="B51" s="1">
        <v>2020</v>
      </c>
      <c r="C51" s="24">
        <v>14.5108522183211</v>
      </c>
      <c r="D51" s="22">
        <v>11.8</v>
      </c>
      <c r="E51" s="22">
        <v>147.06313432124648</v>
      </c>
      <c r="F51" s="24">
        <v>0.78000075717921113</v>
      </c>
      <c r="G51" s="24">
        <v>0.42463103973874022</v>
      </c>
      <c r="H51" s="16">
        <v>26.926292999999998</v>
      </c>
      <c r="I51" s="16">
        <v>66.627740000000003</v>
      </c>
    </row>
    <row r="52" spans="1:9" ht="18">
      <c r="A52" s="1" t="s">
        <v>16</v>
      </c>
      <c r="B52" s="1">
        <v>2021</v>
      </c>
      <c r="C52" s="24">
        <v>11.246153043659694</v>
      </c>
      <c r="D52" s="22">
        <v>-53.1</v>
      </c>
      <c r="E52" s="22">
        <v>148.72802210892456</v>
      </c>
      <c r="F52" s="24">
        <v>0.781019829</v>
      </c>
      <c r="G52" s="24">
        <v>0.3664432211324154</v>
      </c>
      <c r="H52" s="15"/>
      <c r="I52" s="15"/>
    </row>
    <row r="53" spans="1:9" ht="18">
      <c r="A53" s="1" t="s">
        <v>16</v>
      </c>
      <c r="B53" s="1">
        <v>2022</v>
      </c>
      <c r="C53" s="24">
        <v>1.3290329755880554</v>
      </c>
      <c r="D53" s="22">
        <v>7.7</v>
      </c>
      <c r="E53" s="22">
        <v>150.35884118740174</v>
      </c>
      <c r="F53" s="24">
        <v>0.7730627852028209</v>
      </c>
      <c r="G53" s="24">
        <v>0.50878559962483993</v>
      </c>
      <c r="H53" s="15"/>
      <c r="I53" s="15"/>
    </row>
    <row r="54" spans="1:9" ht="18">
      <c r="A54" s="1" t="s">
        <v>17</v>
      </c>
      <c r="B54" s="1">
        <v>2019</v>
      </c>
      <c r="C54" s="24">
        <v>0</v>
      </c>
      <c r="D54" s="22">
        <v>-4.0999999999999996</v>
      </c>
      <c r="E54" s="22">
        <v>103.89458053084094</v>
      </c>
      <c r="F54" s="24">
        <v>0.56905621818362639</v>
      </c>
      <c r="G54" s="24">
        <v>0.14416899328388955</v>
      </c>
      <c r="H54" s="15"/>
      <c r="I54" s="15"/>
    </row>
    <row r="55" spans="1:9" ht="18">
      <c r="A55" s="1" t="s">
        <v>17</v>
      </c>
      <c r="B55" s="1">
        <v>2020</v>
      </c>
      <c r="C55" s="24">
        <v>12.640122288542729</v>
      </c>
      <c r="D55" s="22">
        <v>2</v>
      </c>
      <c r="E55" s="22">
        <v>104.94145026641876</v>
      </c>
      <c r="F55" s="24">
        <v>0.56107728855223427</v>
      </c>
      <c r="G55" s="24">
        <v>0.16089978427911286</v>
      </c>
      <c r="H55" s="16">
        <v>32.088341</v>
      </c>
      <c r="I55" s="16">
        <v>44.401843</v>
      </c>
    </row>
    <row r="56" spans="1:9" ht="18">
      <c r="A56" s="1" t="s">
        <v>17</v>
      </c>
      <c r="B56" s="1">
        <v>2021</v>
      </c>
      <c r="C56" s="24">
        <v>9.7688438625905185</v>
      </c>
      <c r="D56" s="22">
        <v>-54.2</v>
      </c>
      <c r="E56" s="22">
        <v>105.95362940963599</v>
      </c>
      <c r="F56" s="24">
        <v>0.56905621799999995</v>
      </c>
      <c r="G56" s="24">
        <v>0.17117839307658117</v>
      </c>
      <c r="H56" s="15"/>
      <c r="I56" s="15"/>
    </row>
    <row r="57" spans="1:9" ht="18">
      <c r="A57" s="1" t="s">
        <v>17</v>
      </c>
      <c r="B57" s="1">
        <v>2022</v>
      </c>
      <c r="C57" s="24">
        <v>2.0796056851558014</v>
      </c>
      <c r="D57" s="22">
        <v>4.9000000000000004</v>
      </c>
      <c r="E57" s="22">
        <v>106.93192907146512</v>
      </c>
      <c r="F57" s="24">
        <v>0.56059302689046953</v>
      </c>
      <c r="G57" s="24">
        <v>0.22871798253274669</v>
      </c>
      <c r="H57" s="15"/>
      <c r="I57" s="15"/>
    </row>
    <row r="58" spans="1:9" ht="18">
      <c r="A58" s="1" t="s">
        <v>18</v>
      </c>
      <c r="B58" s="1">
        <v>2019</v>
      </c>
      <c r="C58" s="24">
        <v>0</v>
      </c>
      <c r="D58" s="22">
        <v>4.7</v>
      </c>
      <c r="E58" s="22">
        <v>803.57630119752105</v>
      </c>
      <c r="F58" s="24">
        <v>0.63287786139769742</v>
      </c>
      <c r="G58" s="24">
        <v>0.19241654862469676</v>
      </c>
      <c r="H58" s="15"/>
      <c r="I58" s="15"/>
    </row>
    <row r="59" spans="1:9" ht="18">
      <c r="A59" s="1" t="s">
        <v>18</v>
      </c>
      <c r="B59" s="1">
        <v>2020</v>
      </c>
      <c r="C59" s="24">
        <v>14.808199791111743</v>
      </c>
      <c r="D59" s="22">
        <v>5</v>
      </c>
      <c r="E59" s="22">
        <v>812.06793718838821</v>
      </c>
      <c r="F59" s="24">
        <v>0.58423851014499684</v>
      </c>
      <c r="G59" s="24">
        <v>0.25927689417650435</v>
      </c>
      <c r="H59" s="16">
        <v>34.235974999999996</v>
      </c>
      <c r="I59" s="16">
        <v>52.746885999999996</v>
      </c>
    </row>
    <row r="60" spans="1:9" ht="18">
      <c r="A60" s="1" t="s">
        <v>18</v>
      </c>
      <c r="B60" s="1">
        <v>2021</v>
      </c>
      <c r="C60" s="24">
        <v>8.1072400241837972</v>
      </c>
      <c r="D60" s="22">
        <v>-57.6</v>
      </c>
      <c r="E60" s="22">
        <v>820.25203858161319</v>
      </c>
      <c r="F60" s="24">
        <v>0.63287786099999999</v>
      </c>
      <c r="G60" s="24">
        <v>0.32903029869944261</v>
      </c>
      <c r="H60" s="15"/>
      <c r="I60" s="15"/>
    </row>
    <row r="61" spans="1:9" ht="18">
      <c r="A61" s="1" t="s">
        <v>18</v>
      </c>
      <c r="B61" s="1">
        <v>2022</v>
      </c>
      <c r="C61" s="24">
        <v>1.0713366800059123</v>
      </c>
      <c r="D61" s="22">
        <v>13.5</v>
      </c>
      <c r="E61" s="22">
        <v>828.12823260798655</v>
      </c>
      <c r="F61" s="24">
        <v>0.60151333741358004</v>
      </c>
      <c r="G61" s="24">
        <v>0.38038447145277199</v>
      </c>
      <c r="H61" s="15"/>
      <c r="I61" s="15"/>
    </row>
    <row r="62" spans="1:9" ht="18">
      <c r="A62" s="1" t="s">
        <v>19</v>
      </c>
      <c r="B62" s="1">
        <v>2019</v>
      </c>
      <c r="C62" s="24">
        <v>0</v>
      </c>
      <c r="D62" s="22">
        <v>-1</v>
      </c>
      <c r="E62" s="22">
        <v>80.047724842977416</v>
      </c>
      <c r="F62" s="24">
        <v>0.78741156279316959</v>
      </c>
      <c r="G62" s="24">
        <v>0.26844243341608759</v>
      </c>
      <c r="H62" s="15"/>
      <c r="I62" s="15"/>
    </row>
    <row r="63" spans="1:9" ht="18">
      <c r="A63" s="1" t="s">
        <v>19</v>
      </c>
      <c r="B63" s="1">
        <v>2020</v>
      </c>
      <c r="C63" s="24">
        <v>8.8663380690055078</v>
      </c>
      <c r="D63" s="22">
        <v>1.9</v>
      </c>
      <c r="E63" s="22">
        <v>80.606057062675404</v>
      </c>
      <c r="F63" s="24">
        <v>0.76252299804664403</v>
      </c>
      <c r="G63" s="24">
        <v>0.30722132095629834</v>
      </c>
      <c r="H63" s="16">
        <v>38.655093000000001</v>
      </c>
      <c r="I63" s="16">
        <v>64.278606999999994</v>
      </c>
    </row>
    <row r="64" spans="1:9" ht="18">
      <c r="A64" s="1" t="s">
        <v>19</v>
      </c>
      <c r="B64" s="1">
        <v>2021</v>
      </c>
      <c r="C64" s="24">
        <v>13.388337720186271</v>
      </c>
      <c r="D64" s="22">
        <v>-54.1</v>
      </c>
      <c r="E64" s="22">
        <v>81.146882934651885</v>
      </c>
      <c r="F64" s="24">
        <v>0.78741156300000004</v>
      </c>
      <c r="G64" s="24">
        <v>0.27988121863326476</v>
      </c>
      <c r="H64" s="15"/>
      <c r="I64" s="15"/>
    </row>
    <row r="65" spans="1:9" ht="18">
      <c r="A65" s="1" t="s">
        <v>19</v>
      </c>
      <c r="B65" s="1">
        <v>2022</v>
      </c>
      <c r="C65" s="24">
        <v>2.2869576801811804</v>
      </c>
      <c r="D65" s="22">
        <v>3.7</v>
      </c>
      <c r="E65" s="22">
        <v>81.670503140451686</v>
      </c>
      <c r="F65" s="24">
        <v>0.75506449945583132</v>
      </c>
      <c r="G65" s="24">
        <v>0.4025865300967128</v>
      </c>
      <c r="H65" s="15"/>
      <c r="I65" s="15"/>
    </row>
    <row r="66" spans="1:9" ht="18">
      <c r="A66" s="1" t="s">
        <v>20</v>
      </c>
      <c r="B66" s="1">
        <v>2019</v>
      </c>
      <c r="C66" s="24">
        <v>0</v>
      </c>
      <c r="D66" s="22">
        <v>7.5</v>
      </c>
      <c r="E66" s="22">
        <v>409.34385751872088</v>
      </c>
      <c r="F66" s="24">
        <v>0.73058454422930996</v>
      </c>
      <c r="G66" s="24">
        <v>0.21622441038633289</v>
      </c>
      <c r="H66" s="15"/>
      <c r="I66" s="15"/>
    </row>
    <row r="67" spans="1:9" ht="18">
      <c r="A67" s="1" t="s">
        <v>20</v>
      </c>
      <c r="B67" s="1">
        <v>2020</v>
      </c>
      <c r="C67" s="24">
        <v>16.306723791203986</v>
      </c>
      <c r="D67" s="22">
        <v>2.6</v>
      </c>
      <c r="E67" s="22">
        <v>413.69317951831613</v>
      </c>
      <c r="F67" s="24">
        <v>0.70506373032620195</v>
      </c>
      <c r="G67" s="24">
        <v>0.23987494706116952</v>
      </c>
      <c r="H67" s="16">
        <v>31.772409</v>
      </c>
      <c r="I67" s="16">
        <v>60.146411999999998</v>
      </c>
    </row>
    <row r="68" spans="1:9" ht="18">
      <c r="A68" s="1" t="s">
        <v>20</v>
      </c>
      <c r="B68" s="1">
        <v>2021</v>
      </c>
      <c r="C68" s="24">
        <v>7.8437295473996871</v>
      </c>
      <c r="D68" s="22">
        <v>-56.3</v>
      </c>
      <c r="E68" s="22">
        <v>417.93442622950818</v>
      </c>
      <c r="F68" s="24">
        <v>0.73058454399999995</v>
      </c>
      <c r="G68" s="24">
        <v>0.22158576195452762</v>
      </c>
      <c r="H68" s="15"/>
      <c r="I68" s="15"/>
    </row>
    <row r="69" spans="1:9" ht="18">
      <c r="A69" s="1" t="s">
        <v>20</v>
      </c>
      <c r="B69" s="1">
        <v>2022</v>
      </c>
      <c r="C69" s="24">
        <v>1.3837511987943554</v>
      </c>
      <c r="D69" s="22">
        <v>5.4</v>
      </c>
      <c r="E69" s="22">
        <v>422.06496660595019</v>
      </c>
      <c r="F69" s="24">
        <v>0.7039980773105653</v>
      </c>
      <c r="G69" s="24">
        <v>0.27966634540921481</v>
      </c>
      <c r="H69" s="15"/>
      <c r="I69" s="15"/>
    </row>
    <row r="70" spans="1:9" ht="18">
      <c r="A70" s="1" t="s">
        <v>21</v>
      </c>
      <c r="B70" s="1">
        <v>2019</v>
      </c>
      <c r="C70" s="24">
        <v>0</v>
      </c>
      <c r="D70" s="22">
        <v>-49.4</v>
      </c>
      <c r="E70" s="22">
        <v>46.002896346982368</v>
      </c>
      <c r="F70" s="24">
        <v>0.70767286360844173</v>
      </c>
      <c r="G70" s="24">
        <v>0.29497842955891801</v>
      </c>
      <c r="H70" s="15"/>
      <c r="I70" s="15"/>
    </row>
    <row r="71" spans="1:9" ht="18">
      <c r="A71" s="1" t="s">
        <v>21</v>
      </c>
      <c r="B71" s="1">
        <v>2020</v>
      </c>
      <c r="C71" s="24">
        <v>13.872255489021956</v>
      </c>
      <c r="D71" s="22">
        <v>62.2</v>
      </c>
      <c r="E71" s="22">
        <v>46.651859092719306</v>
      </c>
      <c r="F71" s="24">
        <v>0.59366915719961377</v>
      </c>
      <c r="G71" s="24">
        <v>0.31074921196666877</v>
      </c>
      <c r="H71" s="16">
        <v>24.728341</v>
      </c>
      <c r="I71" s="16">
        <v>47.970935999999995</v>
      </c>
    </row>
    <row r="72" spans="1:9" ht="18">
      <c r="A72" s="1" t="s">
        <v>21</v>
      </c>
      <c r="B72" s="1">
        <v>2021</v>
      </c>
      <c r="C72" s="24">
        <v>6.8137694145758667</v>
      </c>
      <c r="D72" s="22">
        <v>-54.2</v>
      </c>
      <c r="E72" s="22">
        <v>47.288114116071107</v>
      </c>
      <c r="F72" s="24">
        <v>0.70767286399999996</v>
      </c>
      <c r="G72" s="24">
        <v>0.32369226226119485</v>
      </c>
      <c r="H72" s="15"/>
      <c r="I72" s="15"/>
    </row>
    <row r="73" spans="1:9" ht="18">
      <c r="A73" s="1" t="s">
        <v>21</v>
      </c>
      <c r="B73" s="1">
        <v>2022</v>
      </c>
      <c r="C73" s="24">
        <v>0.96684584580973343</v>
      </c>
      <c r="D73" s="22">
        <v>-99.2</v>
      </c>
      <c r="E73" s="22">
        <v>47.91296477317983</v>
      </c>
      <c r="F73" s="24">
        <v>0.66986273216363412</v>
      </c>
      <c r="G73" s="24">
        <v>0.37080547480218645</v>
      </c>
      <c r="H73" s="15"/>
      <c r="I73" s="15"/>
    </row>
    <row r="74" spans="1:9" ht="18">
      <c r="A74" s="1" t="s">
        <v>22</v>
      </c>
      <c r="B74" s="1">
        <v>2019</v>
      </c>
      <c r="C74" s="24">
        <v>0</v>
      </c>
      <c r="D74" s="22">
        <v>3</v>
      </c>
      <c r="E74" s="22">
        <v>85.71213693749516</v>
      </c>
      <c r="F74" s="24">
        <v>0.42054892980549496</v>
      </c>
      <c r="G74" s="24">
        <v>0.11879284827914863</v>
      </c>
      <c r="H74" s="15"/>
      <c r="I74" s="15"/>
    </row>
    <row r="75" spans="1:9" ht="18">
      <c r="A75" s="1" t="s">
        <v>22</v>
      </c>
      <c r="B75" s="1">
        <v>2020</v>
      </c>
      <c r="C75" s="24">
        <v>7.6051004546463918</v>
      </c>
      <c r="D75" s="22">
        <v>5</v>
      </c>
      <c r="E75" s="22">
        <v>86.905011230733479</v>
      </c>
      <c r="F75" s="24">
        <v>0.41169438663365121</v>
      </c>
      <c r="G75" s="24">
        <v>0.15456301467348946</v>
      </c>
      <c r="H75" s="16">
        <v>21.524759</v>
      </c>
      <c r="I75" s="16">
        <v>31.850282</v>
      </c>
    </row>
    <row r="76" spans="1:9" ht="18">
      <c r="A76" s="1" t="s">
        <v>22</v>
      </c>
      <c r="B76" s="1">
        <v>2021</v>
      </c>
      <c r="C76" s="24">
        <v>5.667100452376526</v>
      </c>
      <c r="D76" s="22">
        <v>-55.3</v>
      </c>
      <c r="E76" s="22">
        <v>88.078196886375963</v>
      </c>
      <c r="F76" s="24">
        <v>0.42054892999999999</v>
      </c>
      <c r="G76" s="24">
        <v>0.13967997611405969</v>
      </c>
      <c r="H76" s="15"/>
      <c r="I76" s="15"/>
    </row>
    <row r="77" spans="1:9" ht="18">
      <c r="A77" s="1" t="s">
        <v>22</v>
      </c>
      <c r="B77" s="1">
        <v>2022</v>
      </c>
      <c r="C77" s="24">
        <v>0.96888657072634887</v>
      </c>
      <c r="D77" s="22">
        <v>7.3</v>
      </c>
      <c r="E77" s="22">
        <v>89.231786848423823</v>
      </c>
      <c r="F77" s="24">
        <v>0.41673123698041553</v>
      </c>
      <c r="G77" s="24">
        <v>0.20185955319139001</v>
      </c>
      <c r="H77" s="15"/>
      <c r="I77" s="15"/>
    </row>
    <row r="78" spans="1:9" ht="18">
      <c r="A78" s="1" t="s">
        <v>23</v>
      </c>
      <c r="B78" s="1">
        <v>2019</v>
      </c>
      <c r="C78" s="24">
        <v>0</v>
      </c>
      <c r="D78" s="22">
        <v>-24.1</v>
      </c>
      <c r="E78" s="22">
        <v>43.210656012751144</v>
      </c>
      <c r="F78" s="24">
        <v>0.87120427639864539</v>
      </c>
      <c r="G78" s="24">
        <v>0.57216870504603845</v>
      </c>
      <c r="H78" s="15"/>
      <c r="I78" s="15"/>
    </row>
    <row r="79" spans="1:9" ht="18">
      <c r="A79" s="1" t="s">
        <v>23</v>
      </c>
      <c r="B79" s="1">
        <v>2020</v>
      </c>
      <c r="C79" s="24">
        <v>8.2722442665949281</v>
      </c>
      <c r="D79" s="22">
        <v>45.9</v>
      </c>
      <c r="E79" s="22">
        <v>43.450285222935278</v>
      </c>
      <c r="F79" s="24">
        <v>0.8179481849619229</v>
      </c>
      <c r="G79" s="24">
        <v>0.57343956773273275</v>
      </c>
      <c r="H79" s="16">
        <v>36.925871000000001</v>
      </c>
      <c r="I79" s="16">
        <v>72.996734000000004</v>
      </c>
    </row>
    <row r="80" spans="1:9" ht="18">
      <c r="A80" s="1" t="s">
        <v>23</v>
      </c>
      <c r="B80" s="1">
        <v>2021</v>
      </c>
      <c r="C80" s="24">
        <v>6.1287121434872098</v>
      </c>
      <c r="D80" s="22">
        <v>-53.1</v>
      </c>
      <c r="E80" s="22">
        <v>43.681252883687762</v>
      </c>
      <c r="F80" s="24">
        <v>0.87120427600000006</v>
      </c>
      <c r="G80" s="24">
        <v>0.59971254676075025</v>
      </c>
      <c r="H80" s="15"/>
      <c r="I80" s="15"/>
    </row>
    <row r="81" spans="1:9" ht="18">
      <c r="A81" s="1" t="s">
        <v>23</v>
      </c>
      <c r="B81" s="1">
        <v>2022</v>
      </c>
      <c r="C81" s="24">
        <v>1.0178058054344801</v>
      </c>
      <c r="D81" s="22">
        <v>9.4</v>
      </c>
      <c r="E81" s="22">
        <v>43.903695314793843</v>
      </c>
      <c r="F81" s="24">
        <v>0.86091299397290177</v>
      </c>
      <c r="G81" s="24">
        <v>0.67836365850662195</v>
      </c>
      <c r="H81" s="15"/>
      <c r="I81" s="15"/>
    </row>
    <row r="82" spans="1:9" ht="18">
      <c r="A82" s="1" t="s">
        <v>24</v>
      </c>
      <c r="B82" s="1">
        <v>2019</v>
      </c>
      <c r="C82" s="24">
        <v>0</v>
      </c>
      <c r="D82" s="22">
        <v>4.5999999999999996</v>
      </c>
      <c r="E82" s="22">
        <v>192.88552138919189</v>
      </c>
      <c r="F82" s="24">
        <v>0.79317951465434711</v>
      </c>
      <c r="G82" s="24">
        <v>0.36829988494339388</v>
      </c>
      <c r="H82" s="15"/>
      <c r="I82" s="15"/>
    </row>
    <row r="83" spans="1:9" ht="18">
      <c r="A83" s="1" t="s">
        <v>24</v>
      </c>
      <c r="B83" s="1">
        <v>2020</v>
      </c>
      <c r="C83" s="24">
        <v>13.391026651947643</v>
      </c>
      <c r="D83" s="22">
        <v>4.3</v>
      </c>
      <c r="E83" s="22">
        <v>194.71243255992218</v>
      </c>
      <c r="F83" s="24">
        <v>0.7669698683759264</v>
      </c>
      <c r="G83" s="24">
        <v>0.43597779292938132</v>
      </c>
      <c r="H83" s="16">
        <v>32.006940999999998</v>
      </c>
      <c r="I83" s="16">
        <v>68.865843999999996</v>
      </c>
    </row>
    <row r="84" spans="1:9" ht="18">
      <c r="A84" s="1" t="s">
        <v>24</v>
      </c>
      <c r="B84" s="1">
        <v>2021</v>
      </c>
      <c r="C84" s="24">
        <v>11.905478430397634</v>
      </c>
      <c r="D84" s="22">
        <v>-54.2</v>
      </c>
      <c r="E84" s="22">
        <v>196.49058050060438</v>
      </c>
      <c r="F84" s="24">
        <v>0.79317951499999995</v>
      </c>
      <c r="G84" s="24">
        <v>0.45611964349351564</v>
      </c>
      <c r="H84" s="15"/>
      <c r="I84" s="15"/>
    </row>
    <row r="85" spans="1:9" ht="18">
      <c r="A85" s="1" t="s">
        <v>24</v>
      </c>
      <c r="B85" s="1">
        <v>2022</v>
      </c>
      <c r="C85" s="24">
        <v>1.2103908637606564</v>
      </c>
      <c r="D85" s="22">
        <v>2.9</v>
      </c>
      <c r="E85" s="22">
        <v>198.22020106724844</v>
      </c>
      <c r="F85" s="24">
        <v>0.79644318265560532</v>
      </c>
      <c r="G85" s="24">
        <v>0.53750904076371575</v>
      </c>
      <c r="H85" s="15"/>
      <c r="I85" s="15"/>
    </row>
    <row r="86" spans="1:9" ht="18">
      <c r="A86" s="1" t="s">
        <v>25</v>
      </c>
      <c r="B86" s="1">
        <v>2019</v>
      </c>
      <c r="C86" s="24">
        <v>0</v>
      </c>
      <c r="D86" s="22">
        <v>-22.7</v>
      </c>
      <c r="E86" s="22">
        <v>190.28741395427892</v>
      </c>
      <c r="F86" s="24">
        <v>0.50850511535175791</v>
      </c>
      <c r="G86" s="24">
        <v>0.1295775790880867</v>
      </c>
      <c r="H86" s="15"/>
      <c r="I86" s="15"/>
    </row>
    <row r="87" spans="1:9" ht="18">
      <c r="A87" s="1" t="s">
        <v>25</v>
      </c>
      <c r="B87" s="1">
        <v>2020</v>
      </c>
      <c r="C87" s="24">
        <v>6.6579292267365657</v>
      </c>
      <c r="D87" s="22">
        <v>17.2</v>
      </c>
      <c r="E87" s="22">
        <v>193.73136738336024</v>
      </c>
      <c r="F87" s="24">
        <v>0.52147460982969751</v>
      </c>
      <c r="G87" s="24">
        <v>0.16114992428290478</v>
      </c>
      <c r="H87" s="16">
        <v>20.881178999999999</v>
      </c>
      <c r="I87" s="16">
        <v>44.928533999999999</v>
      </c>
    </row>
    <row r="88" spans="1:9" ht="18">
      <c r="A88" s="1" t="s">
        <v>25</v>
      </c>
      <c r="B88" s="1">
        <v>2021</v>
      </c>
      <c r="C88" s="24">
        <v>5.09961119985533</v>
      </c>
      <c r="D88" s="22">
        <v>-59.3</v>
      </c>
      <c r="E88" s="22">
        <v>197.1222061697969</v>
      </c>
      <c r="F88" s="24">
        <v>0.50850511499999995</v>
      </c>
      <c r="G88" s="24">
        <v>0.19284060010037954</v>
      </c>
      <c r="H88" s="15"/>
      <c r="I88" s="15"/>
    </row>
    <row r="89" spans="1:9" ht="18">
      <c r="A89" s="1" t="s">
        <v>25</v>
      </c>
      <c r="B89" s="1">
        <v>2022</v>
      </c>
      <c r="C89" s="24">
        <v>1.132755689383232</v>
      </c>
      <c r="D89" s="22">
        <v>21.8</v>
      </c>
      <c r="E89" s="22">
        <v>200.45534120846435</v>
      </c>
      <c r="F89" s="24">
        <v>0.51636810089848761</v>
      </c>
      <c r="G89" s="24">
        <v>0.19893358497075223</v>
      </c>
      <c r="H89" s="15"/>
      <c r="I89" s="15"/>
    </row>
    <row r="90" spans="1:9" ht="18">
      <c r="A90" s="1" t="s">
        <v>26</v>
      </c>
      <c r="B90" s="1">
        <v>2019</v>
      </c>
      <c r="C90" s="24">
        <v>0</v>
      </c>
      <c r="D90" s="22">
        <v>-26.5</v>
      </c>
      <c r="E90" s="22">
        <v>33.523203980099503</v>
      </c>
      <c r="F90" s="24">
        <v>0.51762231910864487</v>
      </c>
      <c r="G90" s="24">
        <v>0.18170057691460784</v>
      </c>
      <c r="H90" s="15"/>
      <c r="I90" s="15"/>
    </row>
    <row r="91" spans="1:9" ht="18">
      <c r="A91" s="1" t="s">
        <v>26</v>
      </c>
      <c r="B91" s="1">
        <v>2020</v>
      </c>
      <c r="C91" s="24">
        <v>13.05615885820664</v>
      </c>
      <c r="D91" s="22">
        <v>17.8</v>
      </c>
      <c r="E91" s="22">
        <v>34.293711442786069</v>
      </c>
      <c r="F91" s="24">
        <v>0.53845468342397906</v>
      </c>
      <c r="G91" s="24">
        <v>0.34881557414678671</v>
      </c>
      <c r="H91" s="16">
        <v>24.819716999999997</v>
      </c>
      <c r="I91" s="16">
        <v>48.314053999999999</v>
      </c>
    </row>
    <row r="92" spans="1:9" ht="18">
      <c r="A92" s="1" t="s">
        <v>26</v>
      </c>
      <c r="B92" s="1">
        <v>2021</v>
      </c>
      <c r="C92" s="24">
        <v>4.3093829603587288</v>
      </c>
      <c r="D92" s="22">
        <v>-55.5</v>
      </c>
      <c r="E92" s="22">
        <v>35.052517412935323</v>
      </c>
      <c r="F92" s="24">
        <v>0.517622319</v>
      </c>
      <c r="G92" s="24">
        <v>0.31067911693142586</v>
      </c>
      <c r="H92" s="15"/>
      <c r="I92" s="15"/>
    </row>
    <row r="93" spans="1:9" ht="18">
      <c r="A93" s="1" t="s">
        <v>26</v>
      </c>
      <c r="B93" s="1">
        <v>2022</v>
      </c>
      <c r="C93" s="24">
        <v>0.57405560555569068</v>
      </c>
      <c r="D93" s="22">
        <v>11</v>
      </c>
      <c r="E93" s="22">
        <v>35.799263681592038</v>
      </c>
      <c r="F93" s="24">
        <v>0.54261345676829698</v>
      </c>
      <c r="G93" s="24">
        <v>0.31071537633198865</v>
      </c>
      <c r="H93" s="15"/>
      <c r="I93" s="15"/>
    </row>
    <row r="94" spans="1:9" ht="18">
      <c r="A94" s="1" t="s">
        <v>27</v>
      </c>
      <c r="B94" s="1">
        <v>2019</v>
      </c>
      <c r="C94" s="24">
        <v>0</v>
      </c>
      <c r="D94" s="22">
        <v>-7.5</v>
      </c>
      <c r="E94" s="22">
        <v>45.283207102851321</v>
      </c>
      <c r="F94" s="24">
        <v>0.60822183481877989</v>
      </c>
      <c r="G94" s="24">
        <v>0.30737527151016991</v>
      </c>
      <c r="H94" s="15"/>
      <c r="I94" s="15"/>
    </row>
    <row r="95" spans="1:9" ht="18">
      <c r="A95" s="1" t="s">
        <v>27</v>
      </c>
      <c r="B95" s="1">
        <v>2020</v>
      </c>
      <c r="C95" s="24">
        <v>8.2623246540552095</v>
      </c>
      <c r="D95" s="22">
        <v>-6.5</v>
      </c>
      <c r="E95" s="22">
        <v>45.604346995926683</v>
      </c>
      <c r="F95" s="24">
        <v>0.59642211148500668</v>
      </c>
      <c r="G95" s="24">
        <v>0.33522371036091514</v>
      </c>
      <c r="H95" s="16">
        <v>19.764105000000001</v>
      </c>
      <c r="I95" s="16">
        <v>51.6235</v>
      </c>
    </row>
    <row r="96" spans="1:9" ht="18">
      <c r="A96" s="1" t="s">
        <v>27</v>
      </c>
      <c r="B96" s="1">
        <v>2021</v>
      </c>
      <c r="C96" s="24">
        <v>5.0199004244444767</v>
      </c>
      <c r="D96" s="22">
        <v>-49.9</v>
      </c>
      <c r="E96" s="22">
        <v>45.915621817718943</v>
      </c>
      <c r="F96" s="24">
        <v>0.60822183500000004</v>
      </c>
      <c r="G96" s="24">
        <v>0.37499648574336369</v>
      </c>
      <c r="H96" s="15"/>
      <c r="I96" s="15"/>
    </row>
    <row r="97" spans="1:9" ht="18">
      <c r="A97" s="1" t="s">
        <v>27</v>
      </c>
      <c r="B97" s="1">
        <v>2022</v>
      </c>
      <c r="C97" s="24">
        <v>0.7253910219719889</v>
      </c>
      <c r="D97" s="22">
        <v>3.7</v>
      </c>
      <c r="E97" s="22">
        <v>46.217095213849284</v>
      </c>
      <c r="F97" s="24">
        <v>0.60420921672484862</v>
      </c>
      <c r="G97" s="24">
        <v>0.39349971914949777</v>
      </c>
      <c r="H97" s="15"/>
      <c r="I97" s="15"/>
    </row>
    <row r="98" spans="1:9" ht="18">
      <c r="A98" s="1" t="s">
        <v>28</v>
      </c>
      <c r="B98" s="1">
        <v>2019</v>
      </c>
      <c r="C98" s="24">
        <v>0</v>
      </c>
      <c r="D98" s="22">
        <v>-48.1</v>
      </c>
      <c r="E98" s="22">
        <v>53.897472973903461</v>
      </c>
      <c r="F98" s="24">
        <v>0.56961329260114746</v>
      </c>
      <c r="G98" s="24">
        <v>0.16470754787273675</v>
      </c>
      <c r="H98" s="15"/>
      <c r="I98" s="15"/>
    </row>
    <row r="99" spans="1:9" ht="18">
      <c r="A99" s="1" t="s">
        <v>28</v>
      </c>
      <c r="B99" s="1">
        <v>2020</v>
      </c>
      <c r="C99" s="24">
        <v>17.081194418335624</v>
      </c>
      <c r="D99" s="22">
        <v>50.3</v>
      </c>
      <c r="E99" s="22">
        <v>54.339220546718998</v>
      </c>
      <c r="F99" s="24">
        <v>0.51157981732669888</v>
      </c>
      <c r="G99" s="24">
        <v>0.15653159293845001</v>
      </c>
      <c r="H99" s="16">
        <v>19.573155</v>
      </c>
      <c r="I99" s="16">
        <v>39.165541999999995</v>
      </c>
    </row>
    <row r="100" spans="1:9" ht="18">
      <c r="A100" s="1" t="s">
        <v>28</v>
      </c>
      <c r="B100" s="1">
        <v>2021</v>
      </c>
      <c r="C100" s="24">
        <v>9.1435732040510285</v>
      </c>
      <c r="D100" s="22">
        <v>-55.9</v>
      </c>
      <c r="E100" s="22">
        <v>54.768453487571442</v>
      </c>
      <c r="F100" s="24">
        <v>0.56961329299999997</v>
      </c>
      <c r="G100" s="24">
        <v>0.16986445863351315</v>
      </c>
      <c r="H100" s="15"/>
      <c r="I100" s="15"/>
    </row>
    <row r="101" spans="1:9" ht="18">
      <c r="A101" s="1" t="s">
        <v>28</v>
      </c>
      <c r="B101" s="1">
        <v>2022</v>
      </c>
      <c r="C101" s="24">
        <v>0.92367742800530372</v>
      </c>
      <c r="D101" s="22">
        <v>18.399999999999999</v>
      </c>
      <c r="E101" s="22">
        <v>55.185533292019556</v>
      </c>
      <c r="F101" s="24">
        <v>0.5677318130540584</v>
      </c>
      <c r="G101" s="24">
        <v>0.25260235447345636</v>
      </c>
      <c r="H101" s="15"/>
      <c r="I101" s="15"/>
    </row>
    <row r="102" spans="1:9" ht="18">
      <c r="A102" s="1" t="s">
        <v>29</v>
      </c>
      <c r="B102" s="1">
        <v>2019</v>
      </c>
      <c r="C102" s="24">
        <v>0</v>
      </c>
      <c r="D102" s="22">
        <v>-20.8</v>
      </c>
      <c r="E102" s="22">
        <v>15.993724135752419</v>
      </c>
      <c r="F102" s="24">
        <v>0.47579822316636117</v>
      </c>
      <c r="G102" s="24">
        <v>0.20658492096571074</v>
      </c>
      <c r="H102" s="15"/>
      <c r="I102" s="15"/>
    </row>
    <row r="103" spans="1:9" ht="18">
      <c r="A103" s="1" t="s">
        <v>29</v>
      </c>
      <c r="B103" s="1">
        <v>2020</v>
      </c>
      <c r="C103" s="24">
        <v>9.2486772486772484</v>
      </c>
      <c r="D103" s="22">
        <v>5.9</v>
      </c>
      <c r="E103" s="22">
        <v>16.188491791885603</v>
      </c>
      <c r="F103" s="24">
        <v>0.45832409005100566</v>
      </c>
      <c r="G103" s="24">
        <v>0.22043609877954146</v>
      </c>
      <c r="H103" s="16">
        <v>20.070381999999999</v>
      </c>
      <c r="I103" s="16">
        <v>34.017561999999998</v>
      </c>
    </row>
    <row r="104" spans="1:9" ht="18">
      <c r="A104" s="1" t="s">
        <v>29</v>
      </c>
      <c r="B104" s="1">
        <v>2021</v>
      </c>
      <c r="C104" s="24">
        <v>6.1255235168278643</v>
      </c>
      <c r="D104" s="22">
        <v>-60.5</v>
      </c>
      <c r="E104" s="22">
        <v>16.380000421198943</v>
      </c>
      <c r="F104" s="24">
        <v>0.47579822300000002</v>
      </c>
      <c r="G104" s="24">
        <v>0.22809811082290526</v>
      </c>
      <c r="H104" s="15"/>
      <c r="I104" s="15"/>
    </row>
    <row r="105" spans="1:9" ht="18">
      <c r="A105" s="1" t="s">
        <v>29</v>
      </c>
      <c r="B105" s="1">
        <v>2022</v>
      </c>
      <c r="C105" s="24">
        <v>1.7385355252832162</v>
      </c>
      <c r="D105" s="22">
        <v>34.1</v>
      </c>
      <c r="E105" s="22">
        <v>16.56835532342814</v>
      </c>
      <c r="F105" s="24">
        <v>0.45562387486441808</v>
      </c>
      <c r="G105" s="24">
        <v>0.31029135796882357</v>
      </c>
      <c r="H105" s="15"/>
      <c r="I105" s="15"/>
    </row>
    <row r="106" spans="1:9" ht="18">
      <c r="A106" s="1" t="s">
        <v>30</v>
      </c>
      <c r="B106" s="1">
        <v>2019</v>
      </c>
      <c r="C106" s="24">
        <v>0</v>
      </c>
      <c r="D106" s="22">
        <v>-30.5</v>
      </c>
      <c r="E106" s="22">
        <v>103.17391833258992</v>
      </c>
      <c r="F106" s="24">
        <v>0.72198344766393785</v>
      </c>
      <c r="G106" s="24">
        <v>0.34656388541459465</v>
      </c>
      <c r="H106" s="15"/>
      <c r="I106" s="15"/>
    </row>
    <row r="107" spans="1:9" ht="18">
      <c r="A107" s="1" t="s">
        <v>30</v>
      </c>
      <c r="B107" s="1">
        <v>2020</v>
      </c>
      <c r="C107" s="24">
        <v>7.5294538463258149</v>
      </c>
      <c r="D107" s="22">
        <v>62.3</v>
      </c>
      <c r="E107" s="22">
        <v>104.30586756417014</v>
      </c>
      <c r="F107" s="24">
        <v>0.67880528068083112</v>
      </c>
      <c r="G107" s="24">
        <v>0.36651443148137547</v>
      </c>
      <c r="H107" s="16">
        <v>26.994257999999999</v>
      </c>
      <c r="I107" s="16">
        <v>58.479217999999996</v>
      </c>
    </row>
    <row r="108" spans="1:9" ht="18">
      <c r="A108" s="1" t="s">
        <v>30</v>
      </c>
      <c r="B108" s="1">
        <v>2021</v>
      </c>
      <c r="C108" s="24">
        <v>2.4267672426868359</v>
      </c>
      <c r="D108" s="22">
        <v>-54</v>
      </c>
      <c r="E108" s="22">
        <v>105.41575767406026</v>
      </c>
      <c r="F108" s="24">
        <v>0.72198344800000003</v>
      </c>
      <c r="G108" s="24">
        <v>0.40971479700019259</v>
      </c>
      <c r="H108" s="15"/>
      <c r="I108" s="15"/>
    </row>
    <row r="109" spans="1:9" ht="18">
      <c r="A109" s="1" t="s">
        <v>30</v>
      </c>
      <c r="B109" s="1">
        <v>2022</v>
      </c>
      <c r="C109" s="24">
        <v>0.56907378335949765</v>
      </c>
      <c r="D109" s="22">
        <v>4.3</v>
      </c>
      <c r="E109" s="22">
        <v>106.50379141154049</v>
      </c>
      <c r="F109" s="24">
        <v>0.6843297045485438</v>
      </c>
      <c r="G109" s="24">
        <v>0.45423344495656581</v>
      </c>
      <c r="H109" s="15"/>
      <c r="I109" s="15"/>
    </row>
    <row r="110" spans="1:9" ht="18">
      <c r="A110" s="1" t="s">
        <v>31</v>
      </c>
      <c r="B110" s="1">
        <v>2019</v>
      </c>
      <c r="C110" s="24">
        <v>0</v>
      </c>
      <c r="D110" s="22">
        <v>-29.8</v>
      </c>
      <c r="E110" s="22">
        <v>45.358328427012736</v>
      </c>
      <c r="F110" s="24">
        <v>0.48956715206301799</v>
      </c>
      <c r="G110" s="24">
        <v>0.33059212174662511</v>
      </c>
      <c r="H110" s="15"/>
      <c r="I110" s="15"/>
    </row>
    <row r="111" spans="1:9" ht="18">
      <c r="A111" s="1" t="s">
        <v>31</v>
      </c>
      <c r="B111" s="1">
        <v>2020</v>
      </c>
      <c r="C111" s="24">
        <v>8.7914433429777539</v>
      </c>
      <c r="D111" s="22">
        <v>25.9</v>
      </c>
      <c r="E111" s="22">
        <v>45.730273459519722</v>
      </c>
      <c r="F111" s="24">
        <v>0.45406360905060161</v>
      </c>
      <c r="G111" s="24">
        <v>0.33918587603000894</v>
      </c>
      <c r="H111" s="16">
        <v>19.552738999999999</v>
      </c>
      <c r="I111" s="16">
        <v>39.826530999999996</v>
      </c>
    </row>
    <row r="112" spans="1:9" ht="18">
      <c r="A112" s="1" t="s">
        <v>31</v>
      </c>
      <c r="B112" s="1">
        <v>2021</v>
      </c>
      <c r="C112" s="24">
        <v>5.3980216674517187</v>
      </c>
      <c r="D112" s="22">
        <v>-58.7</v>
      </c>
      <c r="E112" s="22">
        <v>46.093813025341667</v>
      </c>
      <c r="F112" s="24">
        <v>0.48956715200000001</v>
      </c>
      <c r="G112" s="24">
        <v>0.36886231520090385</v>
      </c>
      <c r="H112" s="15"/>
      <c r="I112" s="15"/>
    </row>
    <row r="113" spans="1:9" ht="18">
      <c r="A113" s="1" t="s">
        <v>31</v>
      </c>
      <c r="B113" s="1">
        <v>2022</v>
      </c>
      <c r="C113" s="24">
        <v>1.7948302406612104</v>
      </c>
      <c r="D113" s="22">
        <v>11.6</v>
      </c>
      <c r="E113" s="22">
        <v>46.449385561638003</v>
      </c>
      <c r="F113" s="24">
        <v>0.50480825656224482</v>
      </c>
      <c r="G113" s="24">
        <v>0.45534325540712667</v>
      </c>
      <c r="H113" s="15"/>
      <c r="I113" s="15"/>
    </row>
    <row r="114" spans="1:9" ht="18">
      <c r="A114" s="1" t="s">
        <v>32</v>
      </c>
      <c r="B114" s="1">
        <v>2019</v>
      </c>
      <c r="C114" s="24">
        <v>0</v>
      </c>
      <c r="D114" s="22">
        <v>4.8</v>
      </c>
      <c r="E114" s="22">
        <v>348.530148185999</v>
      </c>
      <c r="F114" s="24">
        <v>0.75382025003396735</v>
      </c>
      <c r="G114" s="24">
        <v>0.36409885095822275</v>
      </c>
      <c r="H114" s="15"/>
      <c r="I114" s="15"/>
    </row>
    <row r="115" spans="1:9" ht="18">
      <c r="A115" s="1" t="s">
        <v>32</v>
      </c>
      <c r="B115" s="1">
        <v>2020</v>
      </c>
      <c r="C115" s="24">
        <v>12.897243530304308</v>
      </c>
      <c r="D115" s="22">
        <v>-4.8</v>
      </c>
      <c r="E115" s="22">
        <v>352.58329075114972</v>
      </c>
      <c r="F115" s="24">
        <v>0.73536621959021453</v>
      </c>
      <c r="G115" s="24">
        <v>0.40075148097613267</v>
      </c>
      <c r="H115" s="16">
        <v>27.562130999999997</v>
      </c>
      <c r="I115" s="16">
        <v>64.852656999999994</v>
      </c>
    </row>
    <row r="116" spans="1:9" ht="18">
      <c r="A116" s="1" t="s">
        <v>32</v>
      </c>
      <c r="B116" s="1">
        <v>2021</v>
      </c>
      <c r="C116" s="24">
        <v>8.260115283451789</v>
      </c>
      <c r="D116" s="22">
        <v>-53.2</v>
      </c>
      <c r="E116" s="22">
        <v>356.55212059274402</v>
      </c>
      <c r="F116" s="24">
        <v>0.75382024999999997</v>
      </c>
      <c r="G116" s="24">
        <v>0.46000765533959936</v>
      </c>
      <c r="H116" s="15"/>
      <c r="I116" s="15"/>
    </row>
    <row r="117" spans="1:9" ht="18">
      <c r="A117" s="1" t="s">
        <v>32</v>
      </c>
      <c r="B117" s="1">
        <v>2022</v>
      </c>
      <c r="C117" s="24">
        <v>0.55177723598100858</v>
      </c>
      <c r="D117" s="22">
        <v>10.1</v>
      </c>
      <c r="E117" s="22">
        <v>360.43536024527339</v>
      </c>
      <c r="F117" s="24">
        <v>0.75496997657793974</v>
      </c>
      <c r="G117" s="24">
        <v>0.54090454315444547</v>
      </c>
      <c r="H117" s="15"/>
      <c r="I117" s="15"/>
    </row>
    <row r="118" spans="1:9" ht="18">
      <c r="A118" s="1" t="s">
        <v>33</v>
      </c>
      <c r="B118" s="1">
        <v>2019</v>
      </c>
      <c r="C118" s="24">
        <v>0</v>
      </c>
      <c r="D118" s="22">
        <v>2.8</v>
      </c>
      <c r="E118" s="22">
        <v>116.57552702053148</v>
      </c>
      <c r="F118" s="24">
        <v>0.73460617208486967</v>
      </c>
      <c r="G118" s="24">
        <v>0.33088299041364755</v>
      </c>
      <c r="H118" s="15"/>
      <c r="I118" s="15"/>
    </row>
    <row r="119" spans="1:9" ht="18">
      <c r="A119" s="1" t="s">
        <v>33</v>
      </c>
      <c r="B119" s="1">
        <v>2020</v>
      </c>
      <c r="C119" s="24">
        <v>16.344589323526133</v>
      </c>
      <c r="D119" s="22">
        <v>2.5</v>
      </c>
      <c r="E119" s="22">
        <v>117.28163153196456</v>
      </c>
      <c r="F119" s="24">
        <v>0.7017947013885304</v>
      </c>
      <c r="G119" s="24">
        <v>0.39439813142001756</v>
      </c>
      <c r="H119" s="16">
        <v>30.955931999999997</v>
      </c>
      <c r="I119" s="16">
        <v>65.162595999999994</v>
      </c>
    </row>
    <row r="120" spans="1:9" ht="18">
      <c r="A120" s="1" t="s">
        <v>33</v>
      </c>
      <c r="B120" s="1">
        <v>2021</v>
      </c>
      <c r="C120" s="24">
        <v>10.46812514702423</v>
      </c>
      <c r="D120" s="22">
        <v>-54.7</v>
      </c>
      <c r="E120" s="22">
        <v>117.94917256059878</v>
      </c>
      <c r="F120" s="24">
        <v>0.734606172</v>
      </c>
      <c r="G120" s="24">
        <v>0.42228905709191128</v>
      </c>
      <c r="H120" s="15"/>
      <c r="I120" s="15"/>
    </row>
    <row r="121" spans="1:9" ht="18">
      <c r="A121" s="1" t="s">
        <v>33</v>
      </c>
      <c r="B121" s="1">
        <v>2022</v>
      </c>
      <c r="C121" s="24">
        <v>1.3757029690995948</v>
      </c>
      <c r="D121" s="22">
        <v>8.9</v>
      </c>
      <c r="E121" s="22">
        <v>118.57857584288952</v>
      </c>
      <c r="F121" s="24">
        <v>0.73516787071411926</v>
      </c>
      <c r="G121" s="24">
        <v>0.49541495455092793</v>
      </c>
      <c r="H121" s="15"/>
      <c r="I121" s="15"/>
    </row>
    <row r="122" spans="1:9" ht="18">
      <c r="A122" s="1" t="s">
        <v>34</v>
      </c>
      <c r="B122" s="1">
        <v>2019</v>
      </c>
      <c r="C122" s="24">
        <v>0</v>
      </c>
      <c r="D122" s="22">
        <v>-6.9</v>
      </c>
      <c r="E122" s="22">
        <v>56.783579054397556</v>
      </c>
      <c r="F122" s="24">
        <v>0.65349162967052521</v>
      </c>
      <c r="G122" s="24">
        <v>0.29366282332650445</v>
      </c>
      <c r="H122" s="15"/>
      <c r="I122" s="15"/>
    </row>
    <row r="123" spans="1:9" ht="18">
      <c r="A123" s="1" t="s">
        <v>34</v>
      </c>
      <c r="B123" s="1">
        <v>2020</v>
      </c>
      <c r="C123" s="24">
        <v>10.576923076923077</v>
      </c>
      <c r="D123" s="22">
        <v>-4</v>
      </c>
      <c r="E123" s="22">
        <v>57.424961870869346</v>
      </c>
      <c r="F123" s="24">
        <v>0.60650146747408706</v>
      </c>
      <c r="G123" s="24">
        <v>0.34307593714009732</v>
      </c>
      <c r="H123" s="16">
        <v>24.744011</v>
      </c>
      <c r="I123" s="16">
        <v>49.398920999999994</v>
      </c>
    </row>
    <row r="124" spans="1:9" ht="18">
      <c r="A124" s="1" t="s">
        <v>34</v>
      </c>
      <c r="B124" s="1">
        <v>2021</v>
      </c>
      <c r="C124" s="24">
        <v>7.1187195208320686</v>
      </c>
      <c r="D124" s="22">
        <v>-60.7</v>
      </c>
      <c r="E124" s="22">
        <v>58.056507371631923</v>
      </c>
      <c r="F124" s="24">
        <v>0.65349162999999999</v>
      </c>
      <c r="G124" s="24">
        <v>0.37813433917466716</v>
      </c>
      <c r="H124" s="15"/>
      <c r="I124" s="15"/>
    </row>
    <row r="125" spans="1:9" ht="18">
      <c r="A125" s="1" t="s">
        <v>34</v>
      </c>
      <c r="B125" s="1">
        <v>2022</v>
      </c>
      <c r="C125" s="24">
        <v>1.0478814570542165</v>
      </c>
      <c r="D125" s="22">
        <v>31.1</v>
      </c>
      <c r="E125" s="22">
        <v>58.677427554651757</v>
      </c>
      <c r="F125" s="24">
        <v>0.66973869745673054</v>
      </c>
      <c r="G125" s="24">
        <v>0.45554053403177885</v>
      </c>
      <c r="H125" s="15"/>
      <c r="I125" s="15"/>
    </row>
    <row r="126" spans="1:9" ht="18">
      <c r="A126" s="1" t="s">
        <v>35</v>
      </c>
      <c r="B126" s="1">
        <v>2019</v>
      </c>
      <c r="C126" s="24">
        <v>0</v>
      </c>
      <c r="D126" s="22">
        <v>-9.1999999999999993</v>
      </c>
      <c r="E126" s="22">
        <v>22.049480277185502</v>
      </c>
      <c r="F126" s="24">
        <v>0.67664882888199984</v>
      </c>
      <c r="G126" s="24">
        <v>0.2701298740808572</v>
      </c>
      <c r="H126" s="17"/>
      <c r="I126" s="17"/>
    </row>
    <row r="127" spans="1:9" ht="18">
      <c r="A127" s="1" t="s">
        <v>35</v>
      </c>
      <c r="B127" s="1">
        <v>2020</v>
      </c>
      <c r="C127" s="24">
        <v>9.12644855028622</v>
      </c>
      <c r="D127" s="22">
        <v>0.2</v>
      </c>
      <c r="E127" s="22">
        <v>22.207169509594884</v>
      </c>
      <c r="F127" s="24">
        <v>0.71517353229340652</v>
      </c>
      <c r="G127" s="24">
        <v>0.32598085609971422</v>
      </c>
      <c r="H127" s="16">
        <v>23.804700999999998</v>
      </c>
      <c r="I127" s="16">
        <v>59.966918</v>
      </c>
    </row>
    <row r="128" spans="1:9" ht="18">
      <c r="A128" s="1" t="s">
        <v>35</v>
      </c>
      <c r="B128" s="1">
        <v>2021</v>
      </c>
      <c r="C128" s="24">
        <v>6.9014536616682722</v>
      </c>
      <c r="D128" s="22">
        <v>-53.3</v>
      </c>
      <c r="E128" s="22">
        <v>22.360221215351814</v>
      </c>
      <c r="F128" s="24">
        <v>0.67664882900000001</v>
      </c>
      <c r="G128" s="24">
        <v>0.32770781201691768</v>
      </c>
      <c r="H128" s="15"/>
      <c r="I128" s="15"/>
    </row>
    <row r="129" spans="1:9" ht="18">
      <c r="A129" s="1" t="s">
        <v>35</v>
      </c>
      <c r="B129" s="1">
        <v>2022</v>
      </c>
      <c r="C129" s="24">
        <v>1.5261044176706828</v>
      </c>
      <c r="D129" s="22">
        <v>7.4</v>
      </c>
      <c r="E129" s="22">
        <v>22.509061833688698</v>
      </c>
      <c r="F129" s="24">
        <v>0.70178006334944332</v>
      </c>
      <c r="G129" s="24">
        <v>0.41982345285418871</v>
      </c>
      <c r="H129" s="15"/>
      <c r="I129" s="15"/>
    </row>
    <row r="1048481" spans="6:6" ht="18">
      <c r="F1048481" s="20"/>
    </row>
    <row r="1048482" spans="6:6" ht="18">
      <c r="F1048482" s="25"/>
    </row>
    <row r="1048483" spans="6:6" ht="18">
      <c r="F1048483" s="25"/>
    </row>
    <row r="1048484" spans="6:6" ht="18">
      <c r="F1048484" s="25"/>
    </row>
    <row r="1048485" spans="6:6" ht="18">
      <c r="F1048485" s="25"/>
    </row>
    <row r="1048486" spans="6:6" ht="18">
      <c r="F1048486" s="25"/>
    </row>
    <row r="1048487" spans="6:6" ht="18">
      <c r="F1048487" s="25"/>
    </row>
    <row r="1048488" spans="6:6" ht="18">
      <c r="F1048488" s="25"/>
    </row>
    <row r="1048489" spans="6:6" ht="18">
      <c r="F1048489" s="25"/>
    </row>
    <row r="1048490" spans="6:6" ht="18">
      <c r="F1048490" s="25"/>
    </row>
    <row r="1048491" spans="6:6" ht="18">
      <c r="F1048491" s="25"/>
    </row>
    <row r="1048492" spans="6:6" ht="18">
      <c r="F1048492" s="25"/>
    </row>
    <row r="1048493" spans="6:6" ht="18">
      <c r="F1048493" s="25"/>
    </row>
    <row r="1048494" spans="6:6" ht="18">
      <c r="F1048494" s="25"/>
    </row>
    <row r="1048495" spans="6:6" ht="18">
      <c r="F1048495" s="25"/>
    </row>
    <row r="1048496" spans="6:6" ht="18">
      <c r="F1048496" s="25"/>
    </row>
    <row r="1048497" spans="6:6" ht="18">
      <c r="F1048497" s="25"/>
    </row>
    <row r="1048498" spans="6:6" ht="18">
      <c r="F1048498" s="25"/>
    </row>
    <row r="1048499" spans="6:6" ht="18">
      <c r="F1048499" s="25"/>
    </row>
    <row r="1048500" spans="6:6" ht="18">
      <c r="F1048500" s="25"/>
    </row>
    <row r="1048501" spans="6:6" ht="18">
      <c r="F1048501" s="25"/>
    </row>
    <row r="1048502" spans="6:6" ht="18">
      <c r="F1048502" s="25"/>
    </row>
    <row r="1048503" spans="6:6" ht="18">
      <c r="F1048503" s="25"/>
    </row>
    <row r="1048504" spans="6:6" ht="18">
      <c r="F1048504" s="25"/>
    </row>
    <row r="1048505" spans="6:6" ht="18">
      <c r="F1048505" s="25"/>
    </row>
    <row r="1048506" spans="6:6" ht="18">
      <c r="F1048506" s="25"/>
    </row>
    <row r="1048507" spans="6:6" ht="18">
      <c r="F1048507" s="25"/>
    </row>
    <row r="1048508" spans="6:6" ht="18">
      <c r="F1048508" s="25"/>
    </row>
    <row r="1048509" spans="6:6" ht="18">
      <c r="F1048509" s="25"/>
    </row>
    <row r="1048510" spans="6:6" ht="18">
      <c r="F1048510" s="25"/>
    </row>
    <row r="1048511" spans="6:6" ht="18">
      <c r="F1048511" s="25"/>
    </row>
    <row r="1048512" spans="6:6" ht="18">
      <c r="F1048512" s="25"/>
    </row>
    <row r="1048513" spans="6:6" ht="18">
      <c r="F1048513" s="25"/>
    </row>
  </sheetData>
  <autoFilter ref="A1:I129" xr:uid="{E5DE680A-1DA0-D240-9128-C6CB50A3C39E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81EE-2213-3F4C-AD0D-C1F9855829C5}">
  <dimension ref="C5:G9"/>
  <sheetViews>
    <sheetView workbookViewId="0">
      <selection activeCell="G7" sqref="G7"/>
    </sheetView>
  </sheetViews>
  <sheetFormatPr baseColWidth="10" defaultRowHeight="16"/>
  <sheetData>
    <row r="5" spans="3:7">
      <c r="C5" t="s">
        <v>49</v>
      </c>
      <c r="D5" t="s">
        <v>50</v>
      </c>
    </row>
    <row r="6" spans="3:7">
      <c r="C6" t="s">
        <v>48</v>
      </c>
      <c r="D6" t="s">
        <v>51</v>
      </c>
      <c r="F6" t="s">
        <v>52</v>
      </c>
      <c r="G6" t="s">
        <v>60</v>
      </c>
    </row>
    <row r="7" spans="3:7">
      <c r="C7" t="s">
        <v>53</v>
      </c>
      <c r="D7" t="s">
        <v>54</v>
      </c>
    </row>
    <row r="8" spans="3:7">
      <c r="C8" t="s">
        <v>56</v>
      </c>
    </row>
    <row r="9" spans="3:7">
      <c r="D9" t="s">
        <v>55</v>
      </c>
      <c r="E9" t="s">
        <v>57</v>
      </c>
      <c r="F9" t="s">
        <v>58</v>
      </c>
      <c r="G9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8D24-4021-F840-9189-572ECE8C0409}">
  <dimension ref="A1:G503"/>
  <sheetViews>
    <sheetView workbookViewId="0">
      <selection activeCell="E17" sqref="E17"/>
    </sheetView>
  </sheetViews>
  <sheetFormatPr baseColWidth="10" defaultRowHeight="18"/>
  <cols>
    <col min="1" max="1" width="21.1640625" customWidth="1"/>
    <col min="2" max="2" width="12.6640625" customWidth="1"/>
    <col min="3" max="3" width="21.33203125" customWidth="1"/>
    <col min="4" max="4" width="20.6640625" customWidth="1"/>
    <col min="5" max="5" width="17.33203125" style="2" customWidth="1"/>
    <col min="6" max="7" width="15.83203125" customWidth="1"/>
  </cols>
  <sheetData>
    <row r="1" spans="1:7" s="6" customFormat="1" ht="92" customHeight="1">
      <c r="A1" s="5" t="s">
        <v>4</v>
      </c>
      <c r="B1" s="5" t="s">
        <v>1</v>
      </c>
      <c r="C1" s="5" t="s">
        <v>39</v>
      </c>
      <c r="D1" s="5" t="s">
        <v>40</v>
      </c>
      <c r="E1" s="5" t="s">
        <v>41</v>
      </c>
      <c r="F1" s="7" t="s">
        <v>44</v>
      </c>
      <c r="G1" s="7" t="s">
        <v>45</v>
      </c>
    </row>
    <row r="2" spans="1:7">
      <c r="A2" s="2" t="s">
        <v>5</v>
      </c>
      <c r="B2" s="2">
        <v>2019</v>
      </c>
      <c r="C2" s="8">
        <v>1604.1324999999999</v>
      </c>
      <c r="D2" s="2">
        <v>3443.28</v>
      </c>
      <c r="E2" s="2">
        <v>102.68</v>
      </c>
      <c r="F2" s="2">
        <f t="shared" ref="F2:F33" si="0">E2*30</f>
        <v>3080.4</v>
      </c>
      <c r="G2" s="11">
        <f>E2*2*30</f>
        <v>6160.8</v>
      </c>
    </row>
    <row r="3" spans="1:7">
      <c r="A3" s="2" t="s">
        <v>5</v>
      </c>
      <c r="B3" s="2">
        <v>2020</v>
      </c>
      <c r="C3" s="8">
        <v>1691.9691666666665</v>
      </c>
      <c r="D3" s="8">
        <v>3550.3491666666664</v>
      </c>
      <c r="E3" s="1">
        <v>123.22</v>
      </c>
      <c r="F3" s="2">
        <f t="shared" si="0"/>
        <v>3696.6</v>
      </c>
      <c r="G3" s="11">
        <f t="shared" ref="G3:G66" si="1">E3*2*30</f>
        <v>7393.2</v>
      </c>
    </row>
    <row r="4" spans="1:7">
      <c r="A4" s="2" t="s">
        <v>5</v>
      </c>
      <c r="B4" s="2">
        <v>2021</v>
      </c>
      <c r="C4" s="8">
        <v>1803.8074999999999</v>
      </c>
      <c r="D4" s="8">
        <v>3771.3216666666667</v>
      </c>
      <c r="E4" s="1">
        <v>141.69999999999999</v>
      </c>
      <c r="F4" s="2">
        <f t="shared" si="0"/>
        <v>4251</v>
      </c>
      <c r="G4" s="11">
        <f t="shared" si="1"/>
        <v>8502</v>
      </c>
    </row>
    <row r="5" spans="1:7">
      <c r="A5" s="2" t="s">
        <v>5</v>
      </c>
      <c r="B5" s="2">
        <v>2022</v>
      </c>
      <c r="C5" s="8">
        <v>1981.5828571428572</v>
      </c>
      <c r="D5" s="8">
        <v>4033.437142857143</v>
      </c>
      <c r="E5" s="1">
        <v>172.87</v>
      </c>
      <c r="F5" s="2">
        <f t="shared" si="0"/>
        <v>5186.1000000000004</v>
      </c>
      <c r="G5" s="11">
        <f t="shared" si="1"/>
        <v>10372.200000000001</v>
      </c>
    </row>
    <row r="6" spans="1:7">
      <c r="A6" s="2" t="s">
        <v>6</v>
      </c>
      <c r="B6" s="2">
        <v>2019</v>
      </c>
      <c r="C6" s="8">
        <v>1604.1324999999999</v>
      </c>
      <c r="D6" s="2">
        <v>3443.28</v>
      </c>
      <c r="E6" s="2">
        <v>176.72</v>
      </c>
      <c r="F6" s="2">
        <f t="shared" si="0"/>
        <v>5301.6</v>
      </c>
      <c r="G6" s="11">
        <f t="shared" si="1"/>
        <v>10603.2</v>
      </c>
    </row>
    <row r="7" spans="1:7">
      <c r="A7" s="2" t="s">
        <v>6</v>
      </c>
      <c r="B7" s="2">
        <v>2020</v>
      </c>
      <c r="C7" s="8">
        <v>1691.9691666666665</v>
      </c>
      <c r="D7" s="8">
        <v>3550.3491666666664</v>
      </c>
      <c r="E7" s="1">
        <v>185.56</v>
      </c>
      <c r="F7" s="2">
        <f t="shared" si="0"/>
        <v>5566.8</v>
      </c>
      <c r="G7" s="11">
        <f t="shared" si="1"/>
        <v>11133.6</v>
      </c>
    </row>
    <row r="8" spans="1:7">
      <c r="A8" s="2" t="s">
        <v>6</v>
      </c>
      <c r="B8" s="2">
        <v>2021</v>
      </c>
      <c r="C8" s="8">
        <v>1803.8074999999999</v>
      </c>
      <c r="D8" s="8">
        <v>3771.3216666666667</v>
      </c>
      <c r="E8" s="1">
        <v>213.39</v>
      </c>
      <c r="F8" s="2">
        <f t="shared" si="0"/>
        <v>6401.7</v>
      </c>
      <c r="G8" s="11">
        <f t="shared" si="1"/>
        <v>12803.4</v>
      </c>
    </row>
    <row r="9" spans="1:7">
      <c r="A9" s="2" t="s">
        <v>6</v>
      </c>
      <c r="B9" s="2">
        <v>2022</v>
      </c>
      <c r="C9" s="8">
        <v>1981.5828571428572</v>
      </c>
      <c r="D9" s="8">
        <v>4033.437142857143</v>
      </c>
      <c r="E9" s="1">
        <v>260.33999999999997</v>
      </c>
      <c r="F9" s="2">
        <f t="shared" si="0"/>
        <v>7810.1999999999989</v>
      </c>
      <c r="G9" s="11">
        <f t="shared" si="1"/>
        <v>15620.399999999998</v>
      </c>
    </row>
    <row r="10" spans="1:7">
      <c r="A10" s="2" t="s">
        <v>7</v>
      </c>
      <c r="B10" s="2">
        <v>2019</v>
      </c>
      <c r="C10" s="8">
        <v>1604.1324999999999</v>
      </c>
      <c r="D10" s="2">
        <v>3443.28</v>
      </c>
      <c r="E10" s="2">
        <v>102.68</v>
      </c>
      <c r="F10" s="2">
        <f t="shared" si="0"/>
        <v>3080.4</v>
      </c>
      <c r="G10" s="11">
        <f t="shared" si="1"/>
        <v>6160.8</v>
      </c>
    </row>
    <row r="11" spans="1:7">
      <c r="A11" s="2" t="s">
        <v>7</v>
      </c>
      <c r="B11" s="2">
        <v>2020</v>
      </c>
      <c r="C11" s="8">
        <v>1691.9691666666665</v>
      </c>
      <c r="D11" s="8">
        <v>3550.3491666666664</v>
      </c>
      <c r="E11" s="1">
        <v>123.22</v>
      </c>
      <c r="F11" s="2">
        <f t="shared" si="0"/>
        <v>3696.6</v>
      </c>
      <c r="G11" s="11">
        <f t="shared" si="1"/>
        <v>7393.2</v>
      </c>
    </row>
    <row r="12" spans="1:7">
      <c r="A12" s="2" t="s">
        <v>7</v>
      </c>
      <c r="B12" s="2">
        <v>2021</v>
      </c>
      <c r="C12" s="8">
        <v>1803.8074999999999</v>
      </c>
      <c r="D12" s="8">
        <v>3771.3216666666667</v>
      </c>
      <c r="E12" s="1">
        <v>141.69999999999999</v>
      </c>
      <c r="F12" s="2">
        <f t="shared" si="0"/>
        <v>4251</v>
      </c>
      <c r="G12" s="11">
        <f t="shared" si="1"/>
        <v>8502</v>
      </c>
    </row>
    <row r="13" spans="1:7">
      <c r="A13" s="2" t="s">
        <v>7</v>
      </c>
      <c r="B13" s="2">
        <v>2022</v>
      </c>
      <c r="C13" s="8">
        <v>1981.5828571428572</v>
      </c>
      <c r="D13" s="8">
        <v>4033.437142857143</v>
      </c>
      <c r="E13" s="1">
        <v>172.87</v>
      </c>
      <c r="F13" s="2">
        <f t="shared" si="0"/>
        <v>5186.1000000000004</v>
      </c>
      <c r="G13" s="11">
        <f t="shared" si="1"/>
        <v>10372.200000000001</v>
      </c>
    </row>
    <row r="14" spans="1:7">
      <c r="A14" s="2" t="s">
        <v>8</v>
      </c>
      <c r="B14" s="2">
        <v>2019</v>
      </c>
      <c r="C14" s="8">
        <v>1604.1324999999999</v>
      </c>
      <c r="D14" s="2">
        <v>3443.28</v>
      </c>
      <c r="E14" s="2">
        <v>102.68</v>
      </c>
      <c r="F14" s="2">
        <f t="shared" si="0"/>
        <v>3080.4</v>
      </c>
      <c r="G14" s="11">
        <f t="shared" si="1"/>
        <v>6160.8</v>
      </c>
    </row>
    <row r="15" spans="1:7">
      <c r="A15" s="2" t="s">
        <v>8</v>
      </c>
      <c r="B15" s="2">
        <v>2020</v>
      </c>
      <c r="C15" s="8">
        <v>1691.9691666666665</v>
      </c>
      <c r="D15" s="8">
        <v>3550.3491666666664</v>
      </c>
      <c r="E15" s="1">
        <v>123.22</v>
      </c>
      <c r="F15" s="2">
        <f t="shared" si="0"/>
        <v>3696.6</v>
      </c>
      <c r="G15" s="11">
        <f t="shared" si="1"/>
        <v>7393.2</v>
      </c>
    </row>
    <row r="16" spans="1:7">
      <c r="A16" s="2" t="s">
        <v>8</v>
      </c>
      <c r="B16" s="2">
        <v>2021</v>
      </c>
      <c r="C16" s="8">
        <v>1803.8074999999999</v>
      </c>
      <c r="D16" s="8">
        <v>3771.3216666666667</v>
      </c>
      <c r="E16" s="1">
        <v>141.69999999999999</v>
      </c>
      <c r="F16" s="2">
        <f t="shared" si="0"/>
        <v>4251</v>
      </c>
      <c r="G16" s="11">
        <f t="shared" si="1"/>
        <v>8502</v>
      </c>
    </row>
    <row r="17" spans="1:7">
      <c r="A17" s="2" t="s">
        <v>8</v>
      </c>
      <c r="B17" s="2">
        <v>2022</v>
      </c>
      <c r="C17" s="8">
        <v>1981.5828571428572</v>
      </c>
      <c r="D17" s="8">
        <v>4033.437142857143</v>
      </c>
      <c r="E17" s="1">
        <v>172.87</v>
      </c>
      <c r="F17" s="2">
        <f t="shared" si="0"/>
        <v>5186.1000000000004</v>
      </c>
      <c r="G17" s="11">
        <f t="shared" si="1"/>
        <v>10372.200000000001</v>
      </c>
    </row>
    <row r="18" spans="1:7">
      <c r="A18" s="2" t="s">
        <v>9</v>
      </c>
      <c r="B18" s="2">
        <v>2019</v>
      </c>
      <c r="C18" s="8">
        <v>1604.1324999999999</v>
      </c>
      <c r="D18" s="2">
        <v>3443.28</v>
      </c>
      <c r="E18" s="2">
        <v>102.68</v>
      </c>
      <c r="F18" s="2">
        <f t="shared" si="0"/>
        <v>3080.4</v>
      </c>
      <c r="G18" s="11">
        <f t="shared" si="1"/>
        <v>6160.8</v>
      </c>
    </row>
    <row r="19" spans="1:7">
      <c r="A19" s="2" t="s">
        <v>9</v>
      </c>
      <c r="B19" s="2">
        <v>2020</v>
      </c>
      <c r="C19" s="8">
        <v>1691.9691666666665</v>
      </c>
      <c r="D19" s="8">
        <v>3550.3491666666664</v>
      </c>
      <c r="E19" s="1">
        <v>123.22</v>
      </c>
      <c r="F19" s="2">
        <f t="shared" si="0"/>
        <v>3696.6</v>
      </c>
      <c r="G19" s="11">
        <f t="shared" si="1"/>
        <v>7393.2</v>
      </c>
    </row>
    <row r="20" spans="1:7">
      <c r="A20" s="2" t="s">
        <v>9</v>
      </c>
      <c r="B20" s="2">
        <v>2021</v>
      </c>
      <c r="C20" s="8">
        <v>1803.8074999999999</v>
      </c>
      <c r="D20" s="8">
        <v>3771.3216666666667</v>
      </c>
      <c r="E20" s="1">
        <v>141.69999999999999</v>
      </c>
      <c r="F20" s="2">
        <f t="shared" si="0"/>
        <v>4251</v>
      </c>
      <c r="G20" s="11">
        <f t="shared" si="1"/>
        <v>8502</v>
      </c>
    </row>
    <row r="21" spans="1:7">
      <c r="A21" s="2" t="s">
        <v>9</v>
      </c>
      <c r="B21" s="2">
        <v>2022</v>
      </c>
      <c r="C21" s="8">
        <v>1981.5828571428572</v>
      </c>
      <c r="D21" s="8">
        <v>4033.437142857143</v>
      </c>
      <c r="E21" s="1">
        <v>172.87</v>
      </c>
      <c r="F21" s="2">
        <f t="shared" si="0"/>
        <v>5186.1000000000004</v>
      </c>
      <c r="G21" s="11">
        <f t="shared" si="1"/>
        <v>10372.200000000001</v>
      </c>
    </row>
    <row r="22" spans="1:7">
      <c r="A22" s="2" t="s">
        <v>10</v>
      </c>
      <c r="B22" s="2">
        <v>2019</v>
      </c>
      <c r="C22" s="8">
        <v>1604.1324999999999</v>
      </c>
      <c r="D22" s="2">
        <v>3443.28</v>
      </c>
      <c r="E22" s="2">
        <v>176.72</v>
      </c>
      <c r="F22" s="2">
        <f t="shared" si="0"/>
        <v>5301.6</v>
      </c>
      <c r="G22" s="11">
        <f t="shared" si="1"/>
        <v>10603.2</v>
      </c>
    </row>
    <row r="23" spans="1:7">
      <c r="A23" s="2" t="s">
        <v>10</v>
      </c>
      <c r="B23" s="2">
        <v>2020</v>
      </c>
      <c r="C23" s="8">
        <v>1691.9691666666665</v>
      </c>
      <c r="D23" s="8">
        <v>3550.3491666666664</v>
      </c>
      <c r="E23" s="1">
        <v>185.56</v>
      </c>
      <c r="F23" s="2">
        <f t="shared" si="0"/>
        <v>5566.8</v>
      </c>
      <c r="G23" s="11">
        <f t="shared" si="1"/>
        <v>11133.6</v>
      </c>
    </row>
    <row r="24" spans="1:7">
      <c r="A24" s="2" t="s">
        <v>10</v>
      </c>
      <c r="B24" s="2">
        <v>2021</v>
      </c>
      <c r="C24" s="8">
        <v>1803.8074999999999</v>
      </c>
      <c r="D24" s="8">
        <v>3771.3216666666667</v>
      </c>
      <c r="E24" s="1">
        <v>213.39</v>
      </c>
      <c r="F24" s="2">
        <f t="shared" si="0"/>
        <v>6401.7</v>
      </c>
      <c r="G24" s="11">
        <f t="shared" si="1"/>
        <v>12803.4</v>
      </c>
    </row>
    <row r="25" spans="1:7">
      <c r="A25" s="2" t="s">
        <v>10</v>
      </c>
      <c r="B25" s="2">
        <v>2022</v>
      </c>
      <c r="C25" s="8">
        <v>1981.5828571428572</v>
      </c>
      <c r="D25" s="8">
        <v>4033.437142857143</v>
      </c>
      <c r="E25" s="1">
        <v>260.33999999999997</v>
      </c>
      <c r="F25" s="2">
        <f t="shared" si="0"/>
        <v>7810.1999999999989</v>
      </c>
      <c r="G25" s="11">
        <f t="shared" si="1"/>
        <v>15620.399999999998</v>
      </c>
    </row>
    <row r="26" spans="1:7">
      <c r="A26" s="2" t="s">
        <v>37</v>
      </c>
      <c r="B26" s="2">
        <v>2019</v>
      </c>
      <c r="C26" s="8">
        <v>1604.1324999999999</v>
      </c>
      <c r="D26" s="2">
        <v>3443.28</v>
      </c>
      <c r="E26" s="2">
        <v>102.68</v>
      </c>
      <c r="F26" s="2">
        <f t="shared" si="0"/>
        <v>3080.4</v>
      </c>
      <c r="G26" s="11">
        <f t="shared" si="1"/>
        <v>6160.8</v>
      </c>
    </row>
    <row r="27" spans="1:7">
      <c r="A27" s="2" t="s">
        <v>37</v>
      </c>
      <c r="B27" s="2">
        <v>2020</v>
      </c>
      <c r="C27" s="8">
        <v>1691.9691666666665</v>
      </c>
      <c r="D27" s="8">
        <v>3550.3491666666664</v>
      </c>
      <c r="E27" s="1">
        <v>123.22</v>
      </c>
      <c r="F27" s="2">
        <f t="shared" si="0"/>
        <v>3696.6</v>
      </c>
      <c r="G27" s="11">
        <f t="shared" si="1"/>
        <v>7393.2</v>
      </c>
    </row>
    <row r="28" spans="1:7">
      <c r="A28" s="2" t="s">
        <v>37</v>
      </c>
      <c r="B28" s="2">
        <v>2021</v>
      </c>
      <c r="C28" s="8">
        <v>1803.8074999999999</v>
      </c>
      <c r="D28" s="8">
        <v>3771.3216666666667</v>
      </c>
      <c r="E28" s="1">
        <v>141.69999999999999</v>
      </c>
      <c r="F28" s="2">
        <f t="shared" si="0"/>
        <v>4251</v>
      </c>
      <c r="G28" s="11">
        <f t="shared" si="1"/>
        <v>8502</v>
      </c>
    </row>
    <row r="29" spans="1:7">
      <c r="A29" s="2" t="s">
        <v>37</v>
      </c>
      <c r="B29" s="2">
        <v>2022</v>
      </c>
      <c r="C29" s="8">
        <v>1981.5828571428572</v>
      </c>
      <c r="D29" s="8">
        <v>4033.437142857143</v>
      </c>
      <c r="E29" s="1">
        <v>172.87</v>
      </c>
      <c r="F29" s="2">
        <f t="shared" si="0"/>
        <v>5186.1000000000004</v>
      </c>
      <c r="G29" s="11">
        <f t="shared" si="1"/>
        <v>10372.200000000001</v>
      </c>
    </row>
    <row r="30" spans="1:7">
      <c r="A30" s="2" t="s">
        <v>11</v>
      </c>
      <c r="B30" s="2">
        <v>2019</v>
      </c>
      <c r="C30" s="8">
        <v>1604.1324999999999</v>
      </c>
      <c r="D30" s="2">
        <v>3443.28</v>
      </c>
      <c r="E30" s="2">
        <v>176.72</v>
      </c>
      <c r="F30" s="2">
        <f t="shared" si="0"/>
        <v>5301.6</v>
      </c>
      <c r="G30" s="11">
        <f t="shared" si="1"/>
        <v>10603.2</v>
      </c>
    </row>
    <row r="31" spans="1:7">
      <c r="A31" s="2" t="s">
        <v>11</v>
      </c>
      <c r="B31" s="2">
        <v>2020</v>
      </c>
      <c r="C31" s="8">
        <v>1691.9691666666665</v>
      </c>
      <c r="D31" s="8">
        <v>3550.3491666666664</v>
      </c>
      <c r="E31" s="1">
        <v>185.56</v>
      </c>
      <c r="F31" s="2">
        <f t="shared" si="0"/>
        <v>5566.8</v>
      </c>
      <c r="G31" s="11">
        <f t="shared" si="1"/>
        <v>11133.6</v>
      </c>
    </row>
    <row r="32" spans="1:7">
      <c r="A32" s="2" t="s">
        <v>11</v>
      </c>
      <c r="B32" s="2">
        <v>2021</v>
      </c>
      <c r="C32" s="8">
        <v>1803.8074999999999</v>
      </c>
      <c r="D32" s="8">
        <v>3771.3216666666667</v>
      </c>
      <c r="E32" s="1">
        <v>213.39</v>
      </c>
      <c r="F32" s="2">
        <f t="shared" si="0"/>
        <v>6401.7</v>
      </c>
      <c r="G32" s="11">
        <f t="shared" si="1"/>
        <v>12803.4</v>
      </c>
    </row>
    <row r="33" spans="1:7">
      <c r="A33" s="2" t="s">
        <v>11</v>
      </c>
      <c r="B33" s="2">
        <v>2022</v>
      </c>
      <c r="C33" s="8">
        <v>1981.5828571428572</v>
      </c>
      <c r="D33" s="8">
        <v>4033.437142857143</v>
      </c>
      <c r="E33" s="1">
        <v>260.33999999999997</v>
      </c>
      <c r="F33" s="2">
        <f t="shared" si="0"/>
        <v>7810.1999999999989</v>
      </c>
      <c r="G33" s="11">
        <f t="shared" si="1"/>
        <v>15620.399999999998</v>
      </c>
    </row>
    <row r="34" spans="1:7">
      <c r="A34" s="2" t="s">
        <v>12</v>
      </c>
      <c r="B34" s="2">
        <v>2019</v>
      </c>
      <c r="C34" s="8">
        <v>1604.1324999999999</v>
      </c>
      <c r="D34" s="2">
        <v>3443.28</v>
      </c>
      <c r="E34" s="2">
        <v>102.68</v>
      </c>
      <c r="F34" s="2">
        <f t="shared" ref="F34:F65" si="2">E34*30</f>
        <v>3080.4</v>
      </c>
      <c r="G34" s="11">
        <f t="shared" si="1"/>
        <v>6160.8</v>
      </c>
    </row>
    <row r="35" spans="1:7">
      <c r="A35" s="2" t="s">
        <v>12</v>
      </c>
      <c r="B35" s="2">
        <v>2020</v>
      </c>
      <c r="C35" s="8">
        <v>1691.9691666666665</v>
      </c>
      <c r="D35" s="8">
        <v>3550.3491666666664</v>
      </c>
      <c r="E35" s="1">
        <v>123.22</v>
      </c>
      <c r="F35" s="2">
        <f t="shared" si="2"/>
        <v>3696.6</v>
      </c>
      <c r="G35" s="11">
        <f t="shared" si="1"/>
        <v>7393.2</v>
      </c>
    </row>
    <row r="36" spans="1:7">
      <c r="A36" s="2" t="s">
        <v>12</v>
      </c>
      <c r="B36" s="2">
        <v>2021</v>
      </c>
      <c r="C36" s="8">
        <v>1803.8074999999999</v>
      </c>
      <c r="D36" s="8">
        <v>3771.3216666666667</v>
      </c>
      <c r="E36" s="1">
        <v>141.69999999999999</v>
      </c>
      <c r="F36" s="2">
        <f t="shared" si="2"/>
        <v>4251</v>
      </c>
      <c r="G36" s="11">
        <f t="shared" si="1"/>
        <v>8502</v>
      </c>
    </row>
    <row r="37" spans="1:7">
      <c r="A37" s="2" t="s">
        <v>12</v>
      </c>
      <c r="B37" s="2">
        <v>2022</v>
      </c>
      <c r="C37" s="8">
        <v>1981.5828571428572</v>
      </c>
      <c r="D37" s="8">
        <v>4033.437142857143</v>
      </c>
      <c r="E37" s="1">
        <v>172.87</v>
      </c>
      <c r="F37" s="2">
        <f t="shared" si="2"/>
        <v>5186.1000000000004</v>
      </c>
      <c r="G37" s="11">
        <f t="shared" si="1"/>
        <v>10372.200000000001</v>
      </c>
    </row>
    <row r="38" spans="1:7">
      <c r="A38" s="2" t="s">
        <v>13</v>
      </c>
      <c r="B38" s="2">
        <v>2019</v>
      </c>
      <c r="C38" s="8">
        <v>1604.1324999999999</v>
      </c>
      <c r="D38" s="2">
        <v>3443.28</v>
      </c>
      <c r="E38" s="2">
        <v>102.68</v>
      </c>
      <c r="F38" s="2">
        <f t="shared" si="2"/>
        <v>3080.4</v>
      </c>
      <c r="G38" s="11">
        <f t="shared" si="1"/>
        <v>6160.8</v>
      </c>
    </row>
    <row r="39" spans="1:7">
      <c r="A39" s="2" t="s">
        <v>13</v>
      </c>
      <c r="B39" s="2">
        <v>2020</v>
      </c>
      <c r="C39" s="8">
        <v>1691.9691666666665</v>
      </c>
      <c r="D39" s="8">
        <v>3550.3491666666664</v>
      </c>
      <c r="E39" s="1">
        <v>123.22</v>
      </c>
      <c r="F39" s="2">
        <f t="shared" si="2"/>
        <v>3696.6</v>
      </c>
      <c r="G39" s="11">
        <f t="shared" si="1"/>
        <v>7393.2</v>
      </c>
    </row>
    <row r="40" spans="1:7">
      <c r="A40" s="2" t="s">
        <v>13</v>
      </c>
      <c r="B40" s="2">
        <v>2021</v>
      </c>
      <c r="C40" s="8">
        <v>1803.8074999999999</v>
      </c>
      <c r="D40" s="8">
        <v>3771.3216666666667</v>
      </c>
      <c r="E40" s="1">
        <v>141.69999999999999</v>
      </c>
      <c r="F40" s="2">
        <f t="shared" si="2"/>
        <v>4251</v>
      </c>
      <c r="G40" s="11">
        <f t="shared" si="1"/>
        <v>8502</v>
      </c>
    </row>
    <row r="41" spans="1:7">
      <c r="A41" s="2" t="s">
        <v>13</v>
      </c>
      <c r="B41" s="2">
        <v>2022</v>
      </c>
      <c r="C41" s="8">
        <v>1981.5828571428572</v>
      </c>
      <c r="D41" s="8">
        <v>4033.437142857143</v>
      </c>
      <c r="E41" s="1">
        <v>172.87</v>
      </c>
      <c r="F41" s="2">
        <f t="shared" si="2"/>
        <v>5186.1000000000004</v>
      </c>
      <c r="G41" s="11">
        <f t="shared" si="1"/>
        <v>10372.200000000001</v>
      </c>
    </row>
    <row r="42" spans="1:7">
      <c r="A42" s="2" t="s">
        <v>14</v>
      </c>
      <c r="B42" s="2">
        <v>2019</v>
      </c>
      <c r="C42" s="8">
        <v>1604.1324999999999</v>
      </c>
      <c r="D42" s="2">
        <v>3443.28</v>
      </c>
      <c r="E42" s="2">
        <v>102.68</v>
      </c>
      <c r="F42" s="2">
        <f t="shared" si="2"/>
        <v>3080.4</v>
      </c>
      <c r="G42" s="11">
        <f t="shared" si="1"/>
        <v>6160.8</v>
      </c>
    </row>
    <row r="43" spans="1:7">
      <c r="A43" s="2" t="s">
        <v>14</v>
      </c>
      <c r="B43" s="2">
        <v>2020</v>
      </c>
      <c r="C43" s="8">
        <v>1691.9691666666665</v>
      </c>
      <c r="D43" s="8">
        <v>3550.3491666666664</v>
      </c>
      <c r="E43" s="1">
        <v>123.22</v>
      </c>
      <c r="F43" s="2">
        <f t="shared" si="2"/>
        <v>3696.6</v>
      </c>
      <c r="G43" s="11">
        <f t="shared" si="1"/>
        <v>7393.2</v>
      </c>
    </row>
    <row r="44" spans="1:7">
      <c r="A44" s="2" t="s">
        <v>14</v>
      </c>
      <c r="B44" s="2">
        <v>2021</v>
      </c>
      <c r="C44" s="8">
        <v>1803.8074999999999</v>
      </c>
      <c r="D44" s="8">
        <v>3771.3216666666667</v>
      </c>
      <c r="E44" s="1">
        <v>141.69999999999999</v>
      </c>
      <c r="F44" s="2">
        <f t="shared" si="2"/>
        <v>4251</v>
      </c>
      <c r="G44" s="11">
        <f t="shared" si="1"/>
        <v>8502</v>
      </c>
    </row>
    <row r="45" spans="1:7">
      <c r="A45" s="2" t="s">
        <v>14</v>
      </c>
      <c r="B45" s="2">
        <v>2022</v>
      </c>
      <c r="C45" s="8">
        <v>1981.5828571428572</v>
      </c>
      <c r="D45" s="8">
        <v>4033.437142857143</v>
      </c>
      <c r="E45" s="1">
        <v>172.87</v>
      </c>
      <c r="F45" s="2">
        <f t="shared" si="2"/>
        <v>5186.1000000000004</v>
      </c>
      <c r="G45" s="11">
        <f t="shared" si="1"/>
        <v>10372.200000000001</v>
      </c>
    </row>
    <row r="46" spans="1:7">
      <c r="A46" s="2" t="s">
        <v>15</v>
      </c>
      <c r="B46" s="2">
        <v>2019</v>
      </c>
      <c r="C46" s="8">
        <v>1604.1324999999999</v>
      </c>
      <c r="D46" s="2">
        <v>3443.28</v>
      </c>
      <c r="E46" s="2">
        <v>102.68</v>
      </c>
      <c r="F46" s="2">
        <f t="shared" si="2"/>
        <v>3080.4</v>
      </c>
      <c r="G46" s="11">
        <f t="shared" si="1"/>
        <v>6160.8</v>
      </c>
    </row>
    <row r="47" spans="1:7">
      <c r="A47" s="2" t="s">
        <v>15</v>
      </c>
      <c r="B47" s="2">
        <v>2020</v>
      </c>
      <c r="C47" s="8">
        <v>1691.9691666666665</v>
      </c>
      <c r="D47" s="8">
        <v>3550.3491666666664</v>
      </c>
      <c r="E47" s="1">
        <v>123.22</v>
      </c>
      <c r="F47" s="2">
        <f t="shared" si="2"/>
        <v>3696.6</v>
      </c>
      <c r="G47" s="11">
        <f t="shared" si="1"/>
        <v>7393.2</v>
      </c>
    </row>
    <row r="48" spans="1:7">
      <c r="A48" s="2" t="s">
        <v>15</v>
      </c>
      <c r="B48" s="2">
        <v>2021</v>
      </c>
      <c r="C48" s="8">
        <v>1803.8074999999999</v>
      </c>
      <c r="D48" s="8">
        <v>3771.3216666666667</v>
      </c>
      <c r="E48" s="1">
        <v>141.69999999999999</v>
      </c>
      <c r="F48" s="2">
        <f t="shared" si="2"/>
        <v>4251</v>
      </c>
      <c r="G48" s="11">
        <f t="shared" si="1"/>
        <v>8502</v>
      </c>
    </row>
    <row r="49" spans="1:7">
      <c r="A49" s="2" t="s">
        <v>15</v>
      </c>
      <c r="B49" s="2">
        <v>2022</v>
      </c>
      <c r="C49" s="8">
        <v>1981.5828571428572</v>
      </c>
      <c r="D49" s="8">
        <v>4033.437142857143</v>
      </c>
      <c r="E49" s="1">
        <v>172.87</v>
      </c>
      <c r="F49" s="2">
        <f t="shared" si="2"/>
        <v>5186.1000000000004</v>
      </c>
      <c r="G49" s="11">
        <f t="shared" si="1"/>
        <v>10372.200000000001</v>
      </c>
    </row>
    <row r="50" spans="1:7">
      <c r="A50" s="2" t="s">
        <v>16</v>
      </c>
      <c r="B50" s="2">
        <v>2019</v>
      </c>
      <c r="C50" s="8">
        <v>1604.1324999999999</v>
      </c>
      <c r="D50" s="2">
        <v>3443.28</v>
      </c>
      <c r="E50" s="2">
        <v>102.68</v>
      </c>
      <c r="F50" s="2">
        <f t="shared" si="2"/>
        <v>3080.4</v>
      </c>
      <c r="G50" s="11">
        <f t="shared" si="1"/>
        <v>6160.8</v>
      </c>
    </row>
    <row r="51" spans="1:7">
      <c r="A51" s="2" t="s">
        <v>16</v>
      </c>
      <c r="B51" s="2">
        <v>2020</v>
      </c>
      <c r="C51" s="8">
        <v>1691.9691666666665</v>
      </c>
      <c r="D51" s="8">
        <v>3550.3491666666664</v>
      </c>
      <c r="E51" s="1">
        <v>123.22</v>
      </c>
      <c r="F51" s="2">
        <f t="shared" si="2"/>
        <v>3696.6</v>
      </c>
      <c r="G51" s="11">
        <f t="shared" si="1"/>
        <v>7393.2</v>
      </c>
    </row>
    <row r="52" spans="1:7">
      <c r="A52" s="2" t="s">
        <v>16</v>
      </c>
      <c r="B52" s="2">
        <v>2021</v>
      </c>
      <c r="C52" s="8">
        <v>1803.8074999999999</v>
      </c>
      <c r="D52" s="8">
        <v>3771.3216666666667</v>
      </c>
      <c r="E52" s="1">
        <v>141.69999999999999</v>
      </c>
      <c r="F52" s="2">
        <f t="shared" si="2"/>
        <v>4251</v>
      </c>
      <c r="G52" s="11">
        <f t="shared" si="1"/>
        <v>8502</v>
      </c>
    </row>
    <row r="53" spans="1:7">
      <c r="A53" s="2" t="s">
        <v>16</v>
      </c>
      <c r="B53" s="2">
        <v>2022</v>
      </c>
      <c r="C53" s="8">
        <v>1981.5828571428572</v>
      </c>
      <c r="D53" s="8">
        <v>4033.437142857143</v>
      </c>
      <c r="E53" s="1">
        <v>172.87</v>
      </c>
      <c r="F53" s="2">
        <f t="shared" si="2"/>
        <v>5186.1000000000004</v>
      </c>
      <c r="G53" s="11">
        <f t="shared" si="1"/>
        <v>10372.200000000001</v>
      </c>
    </row>
    <row r="54" spans="1:7">
      <c r="A54" s="2" t="s">
        <v>17</v>
      </c>
      <c r="B54" s="2">
        <v>2019</v>
      </c>
      <c r="C54" s="8">
        <v>1604.1324999999999</v>
      </c>
      <c r="D54" s="2">
        <v>3443.28</v>
      </c>
      <c r="E54" s="2">
        <v>102.68</v>
      </c>
      <c r="F54" s="2">
        <f t="shared" si="2"/>
        <v>3080.4</v>
      </c>
      <c r="G54" s="11">
        <f t="shared" si="1"/>
        <v>6160.8</v>
      </c>
    </row>
    <row r="55" spans="1:7">
      <c r="A55" s="2" t="s">
        <v>17</v>
      </c>
      <c r="B55" s="2">
        <v>2020</v>
      </c>
      <c r="C55" s="8">
        <v>1691.9691666666665</v>
      </c>
      <c r="D55" s="8">
        <v>3550.3491666666664</v>
      </c>
      <c r="E55" s="1">
        <v>123.22</v>
      </c>
      <c r="F55" s="2">
        <f t="shared" si="2"/>
        <v>3696.6</v>
      </c>
      <c r="G55" s="11">
        <f t="shared" si="1"/>
        <v>7393.2</v>
      </c>
    </row>
    <row r="56" spans="1:7">
      <c r="A56" s="2" t="s">
        <v>17</v>
      </c>
      <c r="B56" s="2">
        <v>2021</v>
      </c>
      <c r="C56" s="8">
        <v>1803.8074999999999</v>
      </c>
      <c r="D56" s="8">
        <v>3771.3216666666667</v>
      </c>
      <c r="E56" s="1">
        <v>141.69999999999999</v>
      </c>
      <c r="F56" s="2">
        <f t="shared" si="2"/>
        <v>4251</v>
      </c>
      <c r="G56" s="11">
        <f t="shared" si="1"/>
        <v>8502</v>
      </c>
    </row>
    <row r="57" spans="1:7">
      <c r="A57" s="2" t="s">
        <v>17</v>
      </c>
      <c r="B57" s="2">
        <v>2022</v>
      </c>
      <c r="C57" s="8">
        <v>1981.5828571428572</v>
      </c>
      <c r="D57" s="8">
        <v>4033.437142857143</v>
      </c>
      <c r="E57" s="1">
        <v>172.87</v>
      </c>
      <c r="F57" s="2">
        <f t="shared" si="2"/>
        <v>5186.1000000000004</v>
      </c>
      <c r="G57" s="11">
        <f t="shared" si="1"/>
        <v>10372.200000000001</v>
      </c>
    </row>
    <row r="58" spans="1:7">
      <c r="A58" s="2" t="s">
        <v>18</v>
      </c>
      <c r="B58" s="2">
        <v>2019</v>
      </c>
      <c r="C58" s="8">
        <v>1604.1324999999999</v>
      </c>
      <c r="D58" s="2">
        <v>3443.28</v>
      </c>
      <c r="E58" s="2">
        <v>102.68</v>
      </c>
      <c r="F58" s="2">
        <f t="shared" si="2"/>
        <v>3080.4</v>
      </c>
      <c r="G58" s="11">
        <f t="shared" si="1"/>
        <v>6160.8</v>
      </c>
    </row>
    <row r="59" spans="1:7">
      <c r="A59" s="2" t="s">
        <v>18</v>
      </c>
      <c r="B59" s="2">
        <v>2020</v>
      </c>
      <c r="C59" s="8">
        <v>1691.9691666666665</v>
      </c>
      <c r="D59" s="8">
        <v>3550.3491666666664</v>
      </c>
      <c r="E59" s="1">
        <v>123.22</v>
      </c>
      <c r="F59" s="2">
        <f t="shared" si="2"/>
        <v>3696.6</v>
      </c>
      <c r="G59" s="11">
        <f t="shared" si="1"/>
        <v>7393.2</v>
      </c>
    </row>
    <row r="60" spans="1:7">
      <c r="A60" s="2" t="s">
        <v>18</v>
      </c>
      <c r="B60" s="2">
        <v>2021</v>
      </c>
      <c r="C60" s="8">
        <v>1803.8074999999999</v>
      </c>
      <c r="D60" s="8">
        <v>3771.3216666666667</v>
      </c>
      <c r="E60" s="1">
        <v>141.69999999999999</v>
      </c>
      <c r="F60" s="2">
        <f t="shared" si="2"/>
        <v>4251</v>
      </c>
      <c r="G60" s="11">
        <f t="shared" si="1"/>
        <v>8502</v>
      </c>
    </row>
    <row r="61" spans="1:7">
      <c r="A61" s="2" t="s">
        <v>18</v>
      </c>
      <c r="B61" s="2">
        <v>2022</v>
      </c>
      <c r="C61" s="8">
        <v>1981.5828571428572</v>
      </c>
      <c r="D61" s="8">
        <v>4033.437142857143</v>
      </c>
      <c r="E61" s="1">
        <v>172.87</v>
      </c>
      <c r="F61" s="2">
        <f t="shared" si="2"/>
        <v>5186.1000000000004</v>
      </c>
      <c r="G61" s="11">
        <f t="shared" si="1"/>
        <v>10372.200000000001</v>
      </c>
    </row>
    <row r="62" spans="1:7">
      <c r="A62" s="2" t="s">
        <v>19</v>
      </c>
      <c r="B62" s="2">
        <v>2019</v>
      </c>
      <c r="C62" s="8">
        <v>1604.1324999999999</v>
      </c>
      <c r="D62" s="2">
        <v>3443.28</v>
      </c>
      <c r="E62" s="2">
        <v>102.68</v>
      </c>
      <c r="F62" s="2">
        <f t="shared" si="2"/>
        <v>3080.4</v>
      </c>
      <c r="G62" s="11">
        <f t="shared" si="1"/>
        <v>6160.8</v>
      </c>
    </row>
    <row r="63" spans="1:7">
      <c r="A63" s="2" t="s">
        <v>19</v>
      </c>
      <c r="B63" s="2">
        <v>2020</v>
      </c>
      <c r="C63" s="8">
        <v>1691.9691666666665</v>
      </c>
      <c r="D63" s="8">
        <v>3550.3491666666664</v>
      </c>
      <c r="E63" s="1">
        <v>123.22</v>
      </c>
      <c r="F63" s="2">
        <f t="shared" si="2"/>
        <v>3696.6</v>
      </c>
      <c r="G63" s="11">
        <f t="shared" si="1"/>
        <v>7393.2</v>
      </c>
    </row>
    <row r="64" spans="1:7">
      <c r="A64" s="2" t="s">
        <v>19</v>
      </c>
      <c r="B64" s="2">
        <v>2021</v>
      </c>
      <c r="C64" s="8">
        <v>1803.8074999999999</v>
      </c>
      <c r="D64" s="8">
        <v>3771.3216666666667</v>
      </c>
      <c r="E64" s="1">
        <v>141.69999999999999</v>
      </c>
      <c r="F64" s="2">
        <f t="shared" si="2"/>
        <v>4251</v>
      </c>
      <c r="G64" s="11">
        <f t="shared" si="1"/>
        <v>8502</v>
      </c>
    </row>
    <row r="65" spans="1:7">
      <c r="A65" s="2" t="s">
        <v>19</v>
      </c>
      <c r="B65" s="2">
        <v>2022</v>
      </c>
      <c r="C65" s="8">
        <v>1981.5828571428572</v>
      </c>
      <c r="D65" s="8">
        <v>4033.437142857143</v>
      </c>
      <c r="E65" s="1">
        <v>172.87</v>
      </c>
      <c r="F65" s="2">
        <f t="shared" si="2"/>
        <v>5186.1000000000004</v>
      </c>
      <c r="G65" s="11">
        <f t="shared" si="1"/>
        <v>10372.200000000001</v>
      </c>
    </row>
    <row r="66" spans="1:7">
      <c r="A66" s="2" t="s">
        <v>20</v>
      </c>
      <c r="B66" s="2">
        <v>2019</v>
      </c>
      <c r="C66" s="8">
        <v>1604.1324999999999</v>
      </c>
      <c r="D66" s="2">
        <v>3443.28</v>
      </c>
      <c r="E66" s="2">
        <v>102.68</v>
      </c>
      <c r="F66" s="2">
        <f t="shared" ref="F66" si="3">E66*30</f>
        <v>3080.4</v>
      </c>
      <c r="G66" s="11">
        <f t="shared" si="1"/>
        <v>6160.8</v>
      </c>
    </row>
    <row r="67" spans="1:7">
      <c r="A67" s="2" t="s">
        <v>20</v>
      </c>
      <c r="B67" s="2">
        <v>2020</v>
      </c>
      <c r="C67" s="8">
        <v>1691.9691666666665</v>
      </c>
      <c r="D67" s="8">
        <v>3550.3491666666664</v>
      </c>
      <c r="E67" s="1">
        <v>123.22</v>
      </c>
      <c r="F67" s="2">
        <f t="shared" ref="F67:F129" si="4">E67*30</f>
        <v>3696.6</v>
      </c>
      <c r="G67" s="11">
        <f t="shared" ref="G67:G129" si="5">E67*2*30</f>
        <v>7393.2</v>
      </c>
    </row>
    <row r="68" spans="1:7">
      <c r="A68" s="2" t="s">
        <v>20</v>
      </c>
      <c r="B68" s="2">
        <v>2021</v>
      </c>
      <c r="C68" s="8">
        <v>1803.8074999999999</v>
      </c>
      <c r="D68" s="8">
        <v>3771.3216666666667</v>
      </c>
      <c r="E68" s="1">
        <v>141.69999999999999</v>
      </c>
      <c r="F68" s="2">
        <f t="shared" si="4"/>
        <v>4251</v>
      </c>
      <c r="G68" s="11">
        <f t="shared" si="5"/>
        <v>8502</v>
      </c>
    </row>
    <row r="69" spans="1:7">
      <c r="A69" s="2" t="s">
        <v>20</v>
      </c>
      <c r="B69" s="2">
        <v>2022</v>
      </c>
      <c r="C69" s="8">
        <v>1981.5828571428572</v>
      </c>
      <c r="D69" s="8">
        <v>4033.437142857143</v>
      </c>
      <c r="E69" s="1">
        <v>172.87</v>
      </c>
      <c r="F69" s="2">
        <f t="shared" si="4"/>
        <v>5186.1000000000004</v>
      </c>
      <c r="G69" s="11">
        <f t="shared" si="5"/>
        <v>10372.200000000001</v>
      </c>
    </row>
    <row r="70" spans="1:7">
      <c r="A70" s="2" t="s">
        <v>21</v>
      </c>
      <c r="B70" s="2">
        <v>2019</v>
      </c>
      <c r="C70" s="8">
        <v>1604.1324999999999</v>
      </c>
      <c r="D70" s="2">
        <v>3443.28</v>
      </c>
      <c r="E70" s="2">
        <v>102.68</v>
      </c>
      <c r="F70" s="2">
        <f t="shared" si="4"/>
        <v>3080.4</v>
      </c>
      <c r="G70" s="11">
        <f t="shared" si="5"/>
        <v>6160.8</v>
      </c>
    </row>
    <row r="71" spans="1:7">
      <c r="A71" s="2" t="s">
        <v>21</v>
      </c>
      <c r="B71" s="2">
        <v>2020</v>
      </c>
      <c r="C71" s="8">
        <v>1691.9691666666665</v>
      </c>
      <c r="D71" s="8">
        <v>3550.3491666666664</v>
      </c>
      <c r="E71" s="1">
        <v>123.22</v>
      </c>
      <c r="F71" s="2">
        <f t="shared" si="4"/>
        <v>3696.6</v>
      </c>
      <c r="G71" s="11">
        <f t="shared" si="5"/>
        <v>7393.2</v>
      </c>
    </row>
    <row r="72" spans="1:7">
      <c r="A72" s="2" t="s">
        <v>21</v>
      </c>
      <c r="B72" s="2">
        <v>2021</v>
      </c>
      <c r="C72" s="8">
        <v>1803.8074999999999</v>
      </c>
      <c r="D72" s="8">
        <v>3771.3216666666667</v>
      </c>
      <c r="E72" s="1">
        <v>141.69999999999999</v>
      </c>
      <c r="F72" s="2">
        <f t="shared" si="4"/>
        <v>4251</v>
      </c>
      <c r="G72" s="11">
        <f t="shared" si="5"/>
        <v>8502</v>
      </c>
    </row>
    <row r="73" spans="1:7">
      <c r="A73" s="2" t="s">
        <v>21</v>
      </c>
      <c r="B73" s="2">
        <v>2022</v>
      </c>
      <c r="C73" s="8">
        <v>1981.5828571428572</v>
      </c>
      <c r="D73" s="8">
        <v>4033.437142857143</v>
      </c>
      <c r="E73" s="1">
        <v>172.87</v>
      </c>
      <c r="F73" s="2">
        <f t="shared" si="4"/>
        <v>5186.1000000000004</v>
      </c>
      <c r="G73" s="11">
        <f t="shared" si="5"/>
        <v>10372.200000000001</v>
      </c>
    </row>
    <row r="74" spans="1:7">
      <c r="A74" s="2" t="s">
        <v>22</v>
      </c>
      <c r="B74" s="2">
        <v>2019</v>
      </c>
      <c r="C74" s="8">
        <v>1604.1324999999999</v>
      </c>
      <c r="D74" s="2">
        <v>3443.28</v>
      </c>
      <c r="E74" s="2">
        <v>176.72</v>
      </c>
      <c r="F74" s="2">
        <f t="shared" si="4"/>
        <v>5301.6</v>
      </c>
      <c r="G74" s="11">
        <f t="shared" si="5"/>
        <v>10603.2</v>
      </c>
    </row>
    <row r="75" spans="1:7">
      <c r="A75" s="2" t="s">
        <v>22</v>
      </c>
      <c r="B75" s="2">
        <v>2020</v>
      </c>
      <c r="C75" s="8">
        <v>1691.9691666666665</v>
      </c>
      <c r="D75" s="8">
        <v>3550.3491666666664</v>
      </c>
      <c r="E75" s="1">
        <v>185.56</v>
      </c>
      <c r="F75" s="2">
        <f t="shared" si="4"/>
        <v>5566.8</v>
      </c>
      <c r="G75" s="11">
        <f t="shared" si="5"/>
        <v>11133.6</v>
      </c>
    </row>
    <row r="76" spans="1:7">
      <c r="A76" s="2" t="s">
        <v>22</v>
      </c>
      <c r="B76" s="2">
        <v>2021</v>
      </c>
      <c r="C76" s="8">
        <v>1803.8074999999999</v>
      </c>
      <c r="D76" s="8">
        <v>3771.3216666666667</v>
      </c>
      <c r="E76" s="1">
        <v>213.39</v>
      </c>
      <c r="F76" s="2">
        <f t="shared" si="4"/>
        <v>6401.7</v>
      </c>
      <c r="G76" s="11">
        <f t="shared" si="5"/>
        <v>12803.4</v>
      </c>
    </row>
    <row r="77" spans="1:7">
      <c r="A77" s="2" t="s">
        <v>22</v>
      </c>
      <c r="B77" s="2">
        <v>2022</v>
      </c>
      <c r="C77" s="8">
        <v>1981.5828571428572</v>
      </c>
      <c r="D77" s="8">
        <v>4033.437142857143</v>
      </c>
      <c r="E77" s="1">
        <v>260.33999999999997</v>
      </c>
      <c r="F77" s="2">
        <f t="shared" si="4"/>
        <v>7810.1999999999989</v>
      </c>
      <c r="G77" s="11">
        <f t="shared" si="5"/>
        <v>15620.399999999998</v>
      </c>
    </row>
    <row r="78" spans="1:7">
      <c r="A78" s="2" t="s">
        <v>23</v>
      </c>
      <c r="B78" s="2">
        <v>2019</v>
      </c>
      <c r="C78" s="8">
        <v>1604.1324999999999</v>
      </c>
      <c r="D78" s="2">
        <v>3443.28</v>
      </c>
      <c r="E78" s="2">
        <v>102.68</v>
      </c>
      <c r="F78" s="2">
        <f t="shared" si="4"/>
        <v>3080.4</v>
      </c>
      <c r="G78" s="11">
        <f t="shared" si="5"/>
        <v>6160.8</v>
      </c>
    </row>
    <row r="79" spans="1:7">
      <c r="A79" s="2" t="s">
        <v>23</v>
      </c>
      <c r="B79" s="2">
        <v>2020</v>
      </c>
      <c r="C79" s="8">
        <v>1691.9691666666665</v>
      </c>
      <c r="D79" s="8">
        <v>3550.3491666666664</v>
      </c>
      <c r="E79" s="1">
        <v>123.22</v>
      </c>
      <c r="F79" s="2">
        <f t="shared" si="4"/>
        <v>3696.6</v>
      </c>
      <c r="G79" s="11">
        <f t="shared" si="5"/>
        <v>7393.2</v>
      </c>
    </row>
    <row r="80" spans="1:7">
      <c r="A80" s="2" t="s">
        <v>23</v>
      </c>
      <c r="B80" s="2">
        <v>2021</v>
      </c>
      <c r="C80" s="8">
        <v>1803.8074999999999</v>
      </c>
      <c r="D80" s="8">
        <v>3771.3216666666667</v>
      </c>
      <c r="E80" s="1">
        <v>141.69999999999999</v>
      </c>
      <c r="F80" s="2">
        <f t="shared" si="4"/>
        <v>4251</v>
      </c>
      <c r="G80" s="11">
        <f t="shared" si="5"/>
        <v>8502</v>
      </c>
    </row>
    <row r="81" spans="1:7">
      <c r="A81" s="2" t="s">
        <v>23</v>
      </c>
      <c r="B81" s="2">
        <v>2022</v>
      </c>
      <c r="C81" s="8">
        <v>1981.5828571428572</v>
      </c>
      <c r="D81" s="8">
        <v>4033.437142857143</v>
      </c>
      <c r="E81" s="1">
        <v>172.87</v>
      </c>
      <c r="F81" s="2">
        <f t="shared" si="4"/>
        <v>5186.1000000000004</v>
      </c>
      <c r="G81" s="11">
        <f t="shared" si="5"/>
        <v>10372.200000000001</v>
      </c>
    </row>
    <row r="82" spans="1:7">
      <c r="A82" s="2" t="s">
        <v>24</v>
      </c>
      <c r="B82" s="2">
        <v>2019</v>
      </c>
      <c r="C82" s="8">
        <v>1604.1324999999999</v>
      </c>
      <c r="D82" s="2">
        <v>3443.28</v>
      </c>
      <c r="E82" s="2">
        <v>102.68</v>
      </c>
      <c r="F82" s="2">
        <f t="shared" si="4"/>
        <v>3080.4</v>
      </c>
      <c r="G82" s="11">
        <f t="shared" si="5"/>
        <v>6160.8</v>
      </c>
    </row>
    <row r="83" spans="1:7">
      <c r="A83" s="2" t="s">
        <v>24</v>
      </c>
      <c r="B83" s="2">
        <v>2020</v>
      </c>
      <c r="C83" s="8">
        <v>1691.9691666666665</v>
      </c>
      <c r="D83" s="8">
        <v>3550.3491666666664</v>
      </c>
      <c r="E83" s="1">
        <v>123.22</v>
      </c>
      <c r="F83" s="2">
        <f t="shared" si="4"/>
        <v>3696.6</v>
      </c>
      <c r="G83" s="11">
        <f t="shared" si="5"/>
        <v>7393.2</v>
      </c>
    </row>
    <row r="84" spans="1:7">
      <c r="A84" s="2" t="s">
        <v>24</v>
      </c>
      <c r="B84" s="2">
        <v>2021</v>
      </c>
      <c r="C84" s="8">
        <v>1803.8074999999999</v>
      </c>
      <c r="D84" s="8">
        <v>3771.3216666666667</v>
      </c>
      <c r="E84" s="1">
        <v>141.69999999999999</v>
      </c>
      <c r="F84" s="2">
        <f t="shared" si="4"/>
        <v>4251</v>
      </c>
      <c r="G84" s="11">
        <f t="shared" si="5"/>
        <v>8502</v>
      </c>
    </row>
    <row r="85" spans="1:7">
      <c r="A85" s="2" t="s">
        <v>24</v>
      </c>
      <c r="B85" s="2">
        <v>2022</v>
      </c>
      <c r="C85" s="8">
        <v>1981.5828571428572</v>
      </c>
      <c r="D85" s="8">
        <v>4033.437142857143</v>
      </c>
      <c r="E85" s="1">
        <v>172.87</v>
      </c>
      <c r="F85" s="2">
        <f t="shared" si="4"/>
        <v>5186.1000000000004</v>
      </c>
      <c r="G85" s="11">
        <f t="shared" si="5"/>
        <v>10372.200000000001</v>
      </c>
    </row>
    <row r="86" spans="1:7">
      <c r="A86" s="2" t="s">
        <v>25</v>
      </c>
      <c r="B86" s="2">
        <v>2019</v>
      </c>
      <c r="C86" s="8">
        <v>1604.1324999999999</v>
      </c>
      <c r="D86" s="2">
        <v>3443.28</v>
      </c>
      <c r="E86" s="2">
        <v>102.68</v>
      </c>
      <c r="F86" s="2">
        <f t="shared" si="4"/>
        <v>3080.4</v>
      </c>
      <c r="G86" s="11">
        <f t="shared" si="5"/>
        <v>6160.8</v>
      </c>
    </row>
    <row r="87" spans="1:7">
      <c r="A87" s="2" t="s">
        <v>25</v>
      </c>
      <c r="B87" s="2">
        <v>2020</v>
      </c>
      <c r="C87" s="8">
        <v>1691.9691666666665</v>
      </c>
      <c r="D87" s="8">
        <v>3550.3491666666664</v>
      </c>
      <c r="E87" s="1">
        <v>123.22</v>
      </c>
      <c r="F87" s="2">
        <f t="shared" si="4"/>
        <v>3696.6</v>
      </c>
      <c r="G87" s="11">
        <f t="shared" si="5"/>
        <v>7393.2</v>
      </c>
    </row>
    <row r="88" spans="1:7">
      <c r="A88" s="2" t="s">
        <v>25</v>
      </c>
      <c r="B88" s="2">
        <v>2021</v>
      </c>
      <c r="C88" s="8">
        <v>1803.8074999999999</v>
      </c>
      <c r="D88" s="8">
        <v>3771.3216666666667</v>
      </c>
      <c r="E88" s="1">
        <v>141.69999999999999</v>
      </c>
      <c r="F88" s="2">
        <f t="shared" si="4"/>
        <v>4251</v>
      </c>
      <c r="G88" s="11">
        <f t="shared" si="5"/>
        <v>8502</v>
      </c>
    </row>
    <row r="89" spans="1:7">
      <c r="A89" s="2" t="s">
        <v>25</v>
      </c>
      <c r="B89" s="2">
        <v>2022</v>
      </c>
      <c r="C89" s="8">
        <v>1981.5828571428572</v>
      </c>
      <c r="D89" s="8">
        <v>4033.437142857143</v>
      </c>
      <c r="E89" s="1">
        <v>172.87</v>
      </c>
      <c r="F89" s="2">
        <f t="shared" si="4"/>
        <v>5186.1000000000004</v>
      </c>
      <c r="G89" s="11">
        <f t="shared" si="5"/>
        <v>10372.200000000001</v>
      </c>
    </row>
    <row r="90" spans="1:7">
      <c r="A90" s="2" t="s">
        <v>26</v>
      </c>
      <c r="B90" s="2">
        <v>2019</v>
      </c>
      <c r="C90" s="8">
        <v>1604.1324999999999</v>
      </c>
      <c r="D90" s="2">
        <v>3443.28</v>
      </c>
      <c r="E90" s="2">
        <v>102.68</v>
      </c>
      <c r="F90" s="2">
        <f t="shared" si="4"/>
        <v>3080.4</v>
      </c>
      <c r="G90" s="11">
        <f t="shared" si="5"/>
        <v>6160.8</v>
      </c>
    </row>
    <row r="91" spans="1:7">
      <c r="A91" s="2" t="s">
        <v>26</v>
      </c>
      <c r="B91" s="2">
        <v>2020</v>
      </c>
      <c r="C91" s="8">
        <v>1691.9691666666665</v>
      </c>
      <c r="D91" s="8">
        <v>3550.3491666666664</v>
      </c>
      <c r="E91" s="1">
        <v>123.22</v>
      </c>
      <c r="F91" s="2">
        <f t="shared" si="4"/>
        <v>3696.6</v>
      </c>
      <c r="G91" s="11">
        <f t="shared" si="5"/>
        <v>7393.2</v>
      </c>
    </row>
    <row r="92" spans="1:7">
      <c r="A92" s="2" t="s">
        <v>26</v>
      </c>
      <c r="B92" s="2">
        <v>2021</v>
      </c>
      <c r="C92" s="8">
        <v>1803.8074999999999</v>
      </c>
      <c r="D92" s="8">
        <v>3771.3216666666667</v>
      </c>
      <c r="E92" s="1">
        <v>141.69999999999999</v>
      </c>
      <c r="F92" s="2">
        <f t="shared" si="4"/>
        <v>4251</v>
      </c>
      <c r="G92" s="11">
        <f t="shared" si="5"/>
        <v>8502</v>
      </c>
    </row>
    <row r="93" spans="1:7">
      <c r="A93" s="2" t="s">
        <v>26</v>
      </c>
      <c r="B93" s="2">
        <v>2022</v>
      </c>
      <c r="C93" s="8">
        <v>1981.5828571428572</v>
      </c>
      <c r="D93" s="8">
        <v>4033.437142857143</v>
      </c>
      <c r="E93" s="1">
        <v>172.87</v>
      </c>
      <c r="F93" s="2">
        <f t="shared" si="4"/>
        <v>5186.1000000000004</v>
      </c>
      <c r="G93" s="11">
        <f t="shared" si="5"/>
        <v>10372.200000000001</v>
      </c>
    </row>
    <row r="94" spans="1:7">
      <c r="A94" s="2" t="s">
        <v>27</v>
      </c>
      <c r="B94" s="2">
        <v>2019</v>
      </c>
      <c r="C94" s="8">
        <v>1604.1324999999999</v>
      </c>
      <c r="D94" s="2">
        <v>3443.28</v>
      </c>
      <c r="E94" s="2">
        <v>102.68</v>
      </c>
      <c r="F94" s="2">
        <f t="shared" si="4"/>
        <v>3080.4</v>
      </c>
      <c r="G94" s="11">
        <f t="shared" si="5"/>
        <v>6160.8</v>
      </c>
    </row>
    <row r="95" spans="1:7">
      <c r="A95" s="2" t="s">
        <v>27</v>
      </c>
      <c r="B95" s="2">
        <v>2020</v>
      </c>
      <c r="C95" s="8">
        <v>1691.9691666666665</v>
      </c>
      <c r="D95" s="8">
        <v>3550.3491666666664</v>
      </c>
      <c r="E95" s="1">
        <v>123.22</v>
      </c>
      <c r="F95" s="2">
        <f t="shared" si="4"/>
        <v>3696.6</v>
      </c>
      <c r="G95" s="11">
        <f t="shared" si="5"/>
        <v>7393.2</v>
      </c>
    </row>
    <row r="96" spans="1:7">
      <c r="A96" s="2" t="s">
        <v>27</v>
      </c>
      <c r="B96" s="2">
        <v>2021</v>
      </c>
      <c r="C96" s="8">
        <v>1803.8074999999999</v>
      </c>
      <c r="D96" s="8">
        <v>3771.3216666666667</v>
      </c>
      <c r="E96" s="1">
        <v>141.69999999999999</v>
      </c>
      <c r="F96" s="2">
        <f t="shared" si="4"/>
        <v>4251</v>
      </c>
      <c r="G96" s="11">
        <f t="shared" si="5"/>
        <v>8502</v>
      </c>
    </row>
    <row r="97" spans="1:7">
      <c r="A97" s="2" t="s">
        <v>27</v>
      </c>
      <c r="B97" s="2">
        <v>2022</v>
      </c>
      <c r="C97" s="8">
        <v>1981.5828571428572</v>
      </c>
      <c r="D97" s="8">
        <v>4033.437142857143</v>
      </c>
      <c r="E97" s="1">
        <v>172.87</v>
      </c>
      <c r="F97" s="2">
        <f t="shared" si="4"/>
        <v>5186.1000000000004</v>
      </c>
      <c r="G97" s="11">
        <f t="shared" si="5"/>
        <v>10372.200000000001</v>
      </c>
    </row>
    <row r="98" spans="1:7">
      <c r="A98" s="2" t="s">
        <v>28</v>
      </c>
      <c r="B98" s="2">
        <v>2019</v>
      </c>
      <c r="C98" s="8">
        <v>1604.1324999999999</v>
      </c>
      <c r="D98" s="2">
        <v>3443.28</v>
      </c>
      <c r="E98" s="2">
        <v>102.68</v>
      </c>
      <c r="F98" s="2">
        <f t="shared" si="4"/>
        <v>3080.4</v>
      </c>
      <c r="G98" s="11">
        <f t="shared" si="5"/>
        <v>6160.8</v>
      </c>
    </row>
    <row r="99" spans="1:7">
      <c r="A99" s="2" t="s">
        <v>28</v>
      </c>
      <c r="B99" s="2">
        <v>2020</v>
      </c>
      <c r="C99" s="8">
        <v>1691.9691666666665</v>
      </c>
      <c r="D99" s="8">
        <v>3550.3491666666664</v>
      </c>
      <c r="E99" s="1">
        <v>123.22</v>
      </c>
      <c r="F99" s="2">
        <f t="shared" si="4"/>
        <v>3696.6</v>
      </c>
      <c r="G99" s="11">
        <f t="shared" si="5"/>
        <v>7393.2</v>
      </c>
    </row>
    <row r="100" spans="1:7">
      <c r="A100" s="2" t="s">
        <v>28</v>
      </c>
      <c r="B100" s="2">
        <v>2021</v>
      </c>
      <c r="C100" s="8">
        <v>1803.8074999999999</v>
      </c>
      <c r="D100" s="8">
        <v>3771.3216666666667</v>
      </c>
      <c r="E100" s="1">
        <v>141.69999999999999</v>
      </c>
      <c r="F100" s="2">
        <f t="shared" si="4"/>
        <v>4251</v>
      </c>
      <c r="G100" s="11">
        <f t="shared" si="5"/>
        <v>8502</v>
      </c>
    </row>
    <row r="101" spans="1:7">
      <c r="A101" s="2" t="s">
        <v>28</v>
      </c>
      <c r="B101" s="2">
        <v>2022</v>
      </c>
      <c r="C101" s="8">
        <v>1981.5828571428572</v>
      </c>
      <c r="D101" s="8">
        <v>4033.437142857143</v>
      </c>
      <c r="E101" s="1">
        <v>172.87</v>
      </c>
      <c r="F101" s="2">
        <f t="shared" si="4"/>
        <v>5186.1000000000004</v>
      </c>
      <c r="G101" s="11">
        <f t="shared" si="5"/>
        <v>10372.200000000001</v>
      </c>
    </row>
    <row r="102" spans="1:7">
      <c r="A102" s="2" t="s">
        <v>29</v>
      </c>
      <c r="B102" s="2">
        <v>2019</v>
      </c>
      <c r="C102" s="8">
        <v>1604.1324999999999</v>
      </c>
      <c r="D102" s="2">
        <v>3443.28</v>
      </c>
      <c r="E102" s="2">
        <v>176.72</v>
      </c>
      <c r="F102" s="2">
        <f t="shared" si="4"/>
        <v>5301.6</v>
      </c>
      <c r="G102" s="11">
        <f t="shared" si="5"/>
        <v>10603.2</v>
      </c>
    </row>
    <row r="103" spans="1:7">
      <c r="A103" s="2" t="s">
        <v>29</v>
      </c>
      <c r="B103" s="2">
        <v>2020</v>
      </c>
      <c r="C103" s="8">
        <v>1691.9691666666665</v>
      </c>
      <c r="D103" s="8">
        <v>3550.3491666666664</v>
      </c>
      <c r="E103" s="1">
        <v>185.56</v>
      </c>
      <c r="F103" s="2">
        <f t="shared" si="4"/>
        <v>5566.8</v>
      </c>
      <c r="G103" s="11">
        <f t="shared" si="5"/>
        <v>11133.6</v>
      </c>
    </row>
    <row r="104" spans="1:7">
      <c r="A104" s="2" t="s">
        <v>29</v>
      </c>
      <c r="B104" s="2">
        <v>2021</v>
      </c>
      <c r="C104" s="8">
        <v>1803.8074999999999</v>
      </c>
      <c r="D104" s="8">
        <v>3771.3216666666667</v>
      </c>
      <c r="E104" s="1">
        <v>213.39</v>
      </c>
      <c r="F104" s="2">
        <f t="shared" si="4"/>
        <v>6401.7</v>
      </c>
      <c r="G104" s="11">
        <f t="shared" si="5"/>
        <v>12803.4</v>
      </c>
    </row>
    <row r="105" spans="1:7">
      <c r="A105" s="2" t="s">
        <v>29</v>
      </c>
      <c r="B105" s="2">
        <v>2022</v>
      </c>
      <c r="C105" s="8">
        <v>1981.5828571428572</v>
      </c>
      <c r="D105" s="8">
        <v>4033.437142857143</v>
      </c>
      <c r="E105" s="1">
        <v>260.33999999999997</v>
      </c>
      <c r="F105" s="2">
        <f t="shared" si="4"/>
        <v>7810.1999999999989</v>
      </c>
      <c r="G105" s="11">
        <f t="shared" si="5"/>
        <v>15620.399999999998</v>
      </c>
    </row>
    <row r="106" spans="1:7">
      <c r="A106" s="2" t="s">
        <v>30</v>
      </c>
      <c r="B106" s="2">
        <v>2019</v>
      </c>
      <c r="C106" s="8">
        <v>1604.1324999999999</v>
      </c>
      <c r="D106" s="2">
        <v>3443.28</v>
      </c>
      <c r="E106" s="2">
        <v>102.68</v>
      </c>
      <c r="F106" s="2">
        <f t="shared" si="4"/>
        <v>3080.4</v>
      </c>
      <c r="G106" s="11">
        <f t="shared" si="5"/>
        <v>6160.8</v>
      </c>
    </row>
    <row r="107" spans="1:7">
      <c r="A107" s="2" t="s">
        <v>30</v>
      </c>
      <c r="B107" s="2">
        <v>2020</v>
      </c>
      <c r="C107" s="8">
        <v>1691.9691666666665</v>
      </c>
      <c r="D107" s="8">
        <v>3550.3491666666664</v>
      </c>
      <c r="E107" s="1">
        <v>123.22</v>
      </c>
      <c r="F107" s="2">
        <f t="shared" si="4"/>
        <v>3696.6</v>
      </c>
      <c r="G107" s="11">
        <f t="shared" si="5"/>
        <v>7393.2</v>
      </c>
    </row>
    <row r="108" spans="1:7">
      <c r="A108" s="2" t="s">
        <v>30</v>
      </c>
      <c r="B108" s="2">
        <v>2021</v>
      </c>
      <c r="C108" s="8">
        <v>1803.8074999999999</v>
      </c>
      <c r="D108" s="8">
        <v>3771.3216666666667</v>
      </c>
      <c r="E108" s="1">
        <v>141.69999999999999</v>
      </c>
      <c r="F108" s="2">
        <f t="shared" si="4"/>
        <v>4251</v>
      </c>
      <c r="G108" s="11">
        <f t="shared" si="5"/>
        <v>8502</v>
      </c>
    </row>
    <row r="109" spans="1:7">
      <c r="A109" s="2" t="s">
        <v>30</v>
      </c>
      <c r="B109" s="2">
        <v>2022</v>
      </c>
      <c r="C109" s="8">
        <v>1981.5828571428572</v>
      </c>
      <c r="D109" s="8">
        <v>4033.437142857143</v>
      </c>
      <c r="E109" s="1">
        <v>172.87</v>
      </c>
      <c r="F109" s="2">
        <f t="shared" si="4"/>
        <v>5186.1000000000004</v>
      </c>
      <c r="G109" s="11">
        <f t="shared" si="5"/>
        <v>10372.200000000001</v>
      </c>
    </row>
    <row r="110" spans="1:7">
      <c r="A110" s="2" t="s">
        <v>31</v>
      </c>
      <c r="B110" s="2">
        <v>2019</v>
      </c>
      <c r="C110" s="8">
        <v>1604.1324999999999</v>
      </c>
      <c r="D110" s="2">
        <v>3443.28</v>
      </c>
      <c r="E110" s="2">
        <v>176.72</v>
      </c>
      <c r="F110" s="2">
        <f t="shared" si="4"/>
        <v>5301.6</v>
      </c>
      <c r="G110" s="11">
        <f t="shared" si="5"/>
        <v>10603.2</v>
      </c>
    </row>
    <row r="111" spans="1:7">
      <c r="A111" s="2" t="s">
        <v>31</v>
      </c>
      <c r="B111" s="2">
        <v>2020</v>
      </c>
      <c r="C111" s="8">
        <v>1691.9691666666665</v>
      </c>
      <c r="D111" s="8">
        <v>3550.3491666666664</v>
      </c>
      <c r="E111" s="1">
        <v>185.56</v>
      </c>
      <c r="F111" s="2">
        <f t="shared" si="4"/>
        <v>5566.8</v>
      </c>
      <c r="G111" s="11">
        <f t="shared" si="5"/>
        <v>11133.6</v>
      </c>
    </row>
    <row r="112" spans="1:7">
      <c r="A112" s="2" t="s">
        <v>31</v>
      </c>
      <c r="B112" s="2">
        <v>2021</v>
      </c>
      <c r="C112" s="8">
        <v>1803.8074999999999</v>
      </c>
      <c r="D112" s="8">
        <v>3771.3216666666667</v>
      </c>
      <c r="E112" s="1">
        <v>213.39</v>
      </c>
      <c r="F112" s="2">
        <f t="shared" si="4"/>
        <v>6401.7</v>
      </c>
      <c r="G112" s="11">
        <f t="shared" si="5"/>
        <v>12803.4</v>
      </c>
    </row>
    <row r="113" spans="1:7">
      <c r="A113" s="2" t="s">
        <v>31</v>
      </c>
      <c r="B113" s="2">
        <v>2022</v>
      </c>
      <c r="C113" s="8">
        <v>1981.5828571428572</v>
      </c>
      <c r="D113" s="8">
        <v>4033.437142857143</v>
      </c>
      <c r="E113" s="1">
        <v>260.33999999999997</v>
      </c>
      <c r="F113" s="2">
        <f t="shared" si="4"/>
        <v>7810.1999999999989</v>
      </c>
      <c r="G113" s="11">
        <f t="shared" si="5"/>
        <v>15620.399999999998</v>
      </c>
    </row>
    <row r="114" spans="1:7">
      <c r="A114" s="2" t="s">
        <v>32</v>
      </c>
      <c r="B114" s="2">
        <v>2019</v>
      </c>
      <c r="C114" s="8">
        <v>1604.1324999999999</v>
      </c>
      <c r="D114" s="2">
        <v>3443.28</v>
      </c>
      <c r="E114" s="2">
        <v>102.68</v>
      </c>
      <c r="F114" s="2">
        <f t="shared" si="4"/>
        <v>3080.4</v>
      </c>
      <c r="G114" s="11">
        <f t="shared" si="5"/>
        <v>6160.8</v>
      </c>
    </row>
    <row r="115" spans="1:7">
      <c r="A115" s="2" t="s">
        <v>32</v>
      </c>
      <c r="B115" s="2">
        <v>2020</v>
      </c>
      <c r="C115" s="8">
        <v>1691.9691666666665</v>
      </c>
      <c r="D115" s="8">
        <v>3550.3491666666664</v>
      </c>
      <c r="E115" s="1">
        <v>123.22</v>
      </c>
      <c r="F115" s="2">
        <f t="shared" si="4"/>
        <v>3696.6</v>
      </c>
      <c r="G115" s="11">
        <f t="shared" si="5"/>
        <v>7393.2</v>
      </c>
    </row>
    <row r="116" spans="1:7">
      <c r="A116" s="2" t="s">
        <v>32</v>
      </c>
      <c r="B116" s="2">
        <v>2021</v>
      </c>
      <c r="C116" s="8">
        <v>1803.8074999999999</v>
      </c>
      <c r="D116" s="8">
        <v>3771.3216666666667</v>
      </c>
      <c r="E116" s="1">
        <v>141.69999999999999</v>
      </c>
      <c r="F116" s="2">
        <f t="shared" si="4"/>
        <v>4251</v>
      </c>
      <c r="G116" s="11">
        <f t="shared" si="5"/>
        <v>8502</v>
      </c>
    </row>
    <row r="117" spans="1:7">
      <c r="A117" s="2" t="s">
        <v>32</v>
      </c>
      <c r="B117" s="2">
        <v>2022</v>
      </c>
      <c r="C117" s="8">
        <v>1981.5828571428572</v>
      </c>
      <c r="D117" s="8">
        <v>4033.437142857143</v>
      </c>
      <c r="E117" s="1">
        <v>172.87</v>
      </c>
      <c r="F117" s="2">
        <f t="shared" si="4"/>
        <v>5186.1000000000004</v>
      </c>
      <c r="G117" s="11">
        <f t="shared" si="5"/>
        <v>10372.200000000001</v>
      </c>
    </row>
    <row r="118" spans="1:7">
      <c r="A118" s="2" t="s">
        <v>33</v>
      </c>
      <c r="B118" s="2">
        <v>2019</v>
      </c>
      <c r="C118" s="8">
        <v>1604.1324999999999</v>
      </c>
      <c r="D118" s="2">
        <v>3443.28</v>
      </c>
      <c r="E118" s="2">
        <v>102.68</v>
      </c>
      <c r="F118" s="2">
        <f t="shared" si="4"/>
        <v>3080.4</v>
      </c>
      <c r="G118" s="11">
        <f t="shared" si="5"/>
        <v>6160.8</v>
      </c>
    </row>
    <row r="119" spans="1:7">
      <c r="A119" s="2" t="s">
        <v>33</v>
      </c>
      <c r="B119" s="2">
        <v>2020</v>
      </c>
      <c r="C119" s="8">
        <v>1691.9691666666665</v>
      </c>
      <c r="D119" s="8">
        <v>3550.3491666666664</v>
      </c>
      <c r="E119" s="1">
        <v>123.22</v>
      </c>
      <c r="F119" s="2">
        <f t="shared" si="4"/>
        <v>3696.6</v>
      </c>
      <c r="G119" s="11">
        <f t="shared" si="5"/>
        <v>7393.2</v>
      </c>
    </row>
    <row r="120" spans="1:7">
      <c r="A120" s="2" t="s">
        <v>33</v>
      </c>
      <c r="B120" s="2">
        <v>2021</v>
      </c>
      <c r="C120" s="8">
        <v>1803.8074999999999</v>
      </c>
      <c r="D120" s="8">
        <v>3771.3216666666667</v>
      </c>
      <c r="E120" s="1">
        <v>141.69999999999999</v>
      </c>
      <c r="F120" s="2">
        <f t="shared" si="4"/>
        <v>4251</v>
      </c>
      <c r="G120" s="11">
        <f t="shared" si="5"/>
        <v>8502</v>
      </c>
    </row>
    <row r="121" spans="1:7">
      <c r="A121" s="2" t="s">
        <v>33</v>
      </c>
      <c r="B121" s="2">
        <v>2022</v>
      </c>
      <c r="C121" s="8">
        <v>1981.5828571428572</v>
      </c>
      <c r="D121" s="8">
        <v>4033.437142857143</v>
      </c>
      <c r="E121" s="1">
        <v>172.87</v>
      </c>
      <c r="F121" s="2">
        <f t="shared" si="4"/>
        <v>5186.1000000000004</v>
      </c>
      <c r="G121" s="11">
        <f t="shared" si="5"/>
        <v>10372.200000000001</v>
      </c>
    </row>
    <row r="122" spans="1:7">
      <c r="A122" s="2" t="s">
        <v>34</v>
      </c>
      <c r="B122" s="2">
        <v>2019</v>
      </c>
      <c r="C122" s="8">
        <v>1604.1324999999999</v>
      </c>
      <c r="D122" s="2">
        <v>3443.28</v>
      </c>
      <c r="E122" s="2">
        <v>102.68</v>
      </c>
      <c r="F122" s="2">
        <f t="shared" si="4"/>
        <v>3080.4</v>
      </c>
      <c r="G122" s="11">
        <f t="shared" si="5"/>
        <v>6160.8</v>
      </c>
    </row>
    <row r="123" spans="1:7">
      <c r="A123" s="2" t="s">
        <v>34</v>
      </c>
      <c r="B123" s="2">
        <v>2020</v>
      </c>
      <c r="C123" s="8">
        <v>1691.9691666666665</v>
      </c>
      <c r="D123" s="8">
        <v>3550.3491666666664</v>
      </c>
      <c r="E123" s="1">
        <v>123.22</v>
      </c>
      <c r="F123" s="2">
        <f t="shared" si="4"/>
        <v>3696.6</v>
      </c>
      <c r="G123" s="11">
        <f t="shared" si="5"/>
        <v>7393.2</v>
      </c>
    </row>
    <row r="124" spans="1:7">
      <c r="A124" s="2" t="s">
        <v>34</v>
      </c>
      <c r="B124" s="2">
        <v>2021</v>
      </c>
      <c r="C124" s="8">
        <v>1803.8074999999999</v>
      </c>
      <c r="D124" s="8">
        <v>3771.3216666666667</v>
      </c>
      <c r="E124" s="1">
        <v>141.69999999999999</v>
      </c>
      <c r="F124" s="2">
        <f t="shared" si="4"/>
        <v>4251</v>
      </c>
      <c r="G124" s="11">
        <f t="shared" si="5"/>
        <v>8502</v>
      </c>
    </row>
    <row r="125" spans="1:7">
      <c r="A125" s="2" t="s">
        <v>34</v>
      </c>
      <c r="B125" s="2">
        <v>2022</v>
      </c>
      <c r="C125" s="8">
        <v>1981.5828571428572</v>
      </c>
      <c r="D125" s="8">
        <v>4033.437142857143</v>
      </c>
      <c r="E125" s="1">
        <v>172.87</v>
      </c>
      <c r="F125" s="2">
        <f t="shared" si="4"/>
        <v>5186.1000000000004</v>
      </c>
      <c r="G125" s="11">
        <f t="shared" si="5"/>
        <v>10372.200000000001</v>
      </c>
    </row>
    <row r="126" spans="1:7">
      <c r="A126" s="2" t="s">
        <v>35</v>
      </c>
      <c r="B126" s="2">
        <v>2019</v>
      </c>
      <c r="C126" s="8">
        <v>1604.1324999999999</v>
      </c>
      <c r="D126" s="2">
        <v>3443.28</v>
      </c>
      <c r="E126" s="2">
        <v>102.68</v>
      </c>
      <c r="F126" s="2">
        <f t="shared" si="4"/>
        <v>3080.4</v>
      </c>
      <c r="G126" s="11">
        <f t="shared" si="5"/>
        <v>6160.8</v>
      </c>
    </row>
    <row r="127" spans="1:7">
      <c r="A127" s="2" t="s">
        <v>35</v>
      </c>
      <c r="B127" s="2">
        <v>2020</v>
      </c>
      <c r="C127" s="8">
        <v>1691.9691666666665</v>
      </c>
      <c r="D127" s="8">
        <v>3550.3491666666664</v>
      </c>
      <c r="E127" s="1">
        <v>123.22</v>
      </c>
      <c r="F127" s="2">
        <f t="shared" si="4"/>
        <v>3696.6</v>
      </c>
      <c r="G127" s="11">
        <f t="shared" si="5"/>
        <v>7393.2</v>
      </c>
    </row>
    <row r="128" spans="1:7">
      <c r="A128" s="2" t="s">
        <v>35</v>
      </c>
      <c r="B128" s="2">
        <v>2021</v>
      </c>
      <c r="C128" s="8">
        <v>1803.8074999999999</v>
      </c>
      <c r="D128" s="8">
        <v>3771.3216666666667</v>
      </c>
      <c r="E128" s="1">
        <v>141.69999999999999</v>
      </c>
      <c r="F128" s="2">
        <f>E128*30</f>
        <v>4251</v>
      </c>
      <c r="G128" s="11">
        <f t="shared" si="5"/>
        <v>8502</v>
      </c>
    </row>
    <row r="129" spans="1:7">
      <c r="A129" s="2" t="s">
        <v>35</v>
      </c>
      <c r="B129" s="2">
        <v>2022</v>
      </c>
      <c r="C129" s="8">
        <v>1981.5828571428572</v>
      </c>
      <c r="D129" s="8">
        <v>4033.437142857143</v>
      </c>
      <c r="E129" s="9">
        <v>172.87</v>
      </c>
      <c r="F129" s="2">
        <f t="shared" si="4"/>
        <v>5186.1000000000004</v>
      </c>
      <c r="G129" s="11">
        <f t="shared" si="5"/>
        <v>10372.200000000001</v>
      </c>
    </row>
    <row r="130" spans="1:7">
      <c r="E130" s="11"/>
    </row>
    <row r="131" spans="1:7">
      <c r="E131" s="11"/>
    </row>
    <row r="132" spans="1:7">
      <c r="E132" s="11"/>
    </row>
    <row r="133" spans="1:7">
      <c r="E133" s="11"/>
    </row>
    <row r="134" spans="1:7">
      <c r="E134" s="11"/>
    </row>
    <row r="135" spans="1:7">
      <c r="E135" s="11"/>
    </row>
    <row r="136" spans="1:7">
      <c r="E136" s="11"/>
    </row>
    <row r="137" spans="1:7">
      <c r="E137" s="11"/>
    </row>
    <row r="138" spans="1:7">
      <c r="E138" s="11"/>
    </row>
    <row r="139" spans="1:7">
      <c r="E139" s="11"/>
    </row>
    <row r="140" spans="1:7">
      <c r="E140" s="11"/>
    </row>
    <row r="141" spans="1:7">
      <c r="E141" s="11"/>
    </row>
    <row r="142" spans="1:7">
      <c r="E142" s="11"/>
    </row>
    <row r="143" spans="1:7">
      <c r="E143" s="11"/>
    </row>
    <row r="144" spans="1:7">
      <c r="E144" s="11"/>
    </row>
    <row r="145" spans="5:5">
      <c r="E145" s="11"/>
    </row>
    <row r="146" spans="5:5">
      <c r="E146" s="11"/>
    </row>
    <row r="147" spans="5:5">
      <c r="E147" s="11"/>
    </row>
    <row r="148" spans="5:5">
      <c r="E148" s="11"/>
    </row>
    <row r="149" spans="5:5">
      <c r="E149" s="11"/>
    </row>
    <row r="150" spans="5:5">
      <c r="E150" s="11"/>
    </row>
    <row r="151" spans="5:5">
      <c r="E151" s="11"/>
    </row>
    <row r="152" spans="5:5">
      <c r="E152" s="11"/>
    </row>
    <row r="153" spans="5:5">
      <c r="E153" s="11"/>
    </row>
    <row r="154" spans="5:5">
      <c r="E154" s="11"/>
    </row>
    <row r="155" spans="5:5">
      <c r="E155" s="11"/>
    </row>
    <row r="156" spans="5:5">
      <c r="E156" s="11"/>
    </row>
    <row r="157" spans="5:5">
      <c r="E157" s="11"/>
    </row>
    <row r="158" spans="5:5">
      <c r="E158" s="11"/>
    </row>
    <row r="159" spans="5:5">
      <c r="E159" s="11"/>
    </row>
    <row r="160" spans="5:5">
      <c r="E160" s="11"/>
    </row>
    <row r="161" spans="5:5">
      <c r="E161" s="11"/>
    </row>
    <row r="162" spans="5:5">
      <c r="E162" s="11"/>
    </row>
    <row r="163" spans="5:5">
      <c r="E163" s="11"/>
    </row>
    <row r="164" spans="5:5">
      <c r="E164" s="11"/>
    </row>
    <row r="165" spans="5:5">
      <c r="E165" s="11"/>
    </row>
    <row r="166" spans="5:5">
      <c r="E166" s="11"/>
    </row>
    <row r="167" spans="5:5">
      <c r="E167" s="11"/>
    </row>
    <row r="168" spans="5:5">
      <c r="E168" s="11"/>
    </row>
    <row r="169" spans="5:5">
      <c r="E169" s="11"/>
    </row>
    <row r="170" spans="5:5">
      <c r="E170" s="11"/>
    </row>
    <row r="171" spans="5:5">
      <c r="E171" s="11"/>
    </row>
    <row r="172" spans="5:5">
      <c r="E172" s="11"/>
    </row>
    <row r="173" spans="5:5">
      <c r="E173" s="11"/>
    </row>
    <row r="174" spans="5:5">
      <c r="E174" s="11"/>
    </row>
    <row r="175" spans="5:5">
      <c r="E175" s="11"/>
    </row>
    <row r="176" spans="5:5">
      <c r="E176" s="11"/>
    </row>
    <row r="177" spans="5:5">
      <c r="E177" s="11"/>
    </row>
    <row r="178" spans="5:5">
      <c r="E178" s="11"/>
    </row>
    <row r="179" spans="5:5">
      <c r="E179" s="11"/>
    </row>
    <row r="180" spans="5:5">
      <c r="E180" s="11"/>
    </row>
    <row r="181" spans="5:5">
      <c r="E181" s="11"/>
    </row>
    <row r="182" spans="5:5">
      <c r="E182" s="11"/>
    </row>
    <row r="183" spans="5:5">
      <c r="E183" s="11"/>
    </row>
    <row r="184" spans="5:5">
      <c r="E184" s="11"/>
    </row>
    <row r="185" spans="5:5">
      <c r="E185" s="11"/>
    </row>
    <row r="186" spans="5:5">
      <c r="E186" s="11"/>
    </row>
    <row r="187" spans="5:5">
      <c r="E187" s="11"/>
    </row>
    <row r="188" spans="5:5">
      <c r="E188" s="11"/>
    </row>
    <row r="189" spans="5:5">
      <c r="E189" s="11"/>
    </row>
    <row r="190" spans="5:5">
      <c r="E190" s="11"/>
    </row>
    <row r="191" spans="5:5">
      <c r="E191" s="11"/>
    </row>
    <row r="192" spans="5:5">
      <c r="E192" s="11"/>
    </row>
    <row r="193" spans="5:5">
      <c r="E193" s="11"/>
    </row>
    <row r="194" spans="5:5">
      <c r="E194" s="11"/>
    </row>
    <row r="195" spans="5:5">
      <c r="E195" s="11"/>
    </row>
    <row r="196" spans="5:5">
      <c r="E196" s="11"/>
    </row>
    <row r="197" spans="5:5">
      <c r="E197" s="11"/>
    </row>
    <row r="198" spans="5:5">
      <c r="E198" s="11"/>
    </row>
    <row r="199" spans="5:5">
      <c r="E199" s="11"/>
    </row>
    <row r="200" spans="5:5">
      <c r="E200" s="11"/>
    </row>
    <row r="201" spans="5:5">
      <c r="E201" s="11"/>
    </row>
    <row r="202" spans="5:5">
      <c r="E202" s="11"/>
    </row>
    <row r="203" spans="5:5">
      <c r="E203" s="11"/>
    </row>
    <row r="204" spans="5:5">
      <c r="E204" s="11"/>
    </row>
    <row r="205" spans="5:5">
      <c r="E205" s="11"/>
    </row>
    <row r="206" spans="5:5">
      <c r="E206" s="11"/>
    </row>
    <row r="207" spans="5:5">
      <c r="E207" s="11"/>
    </row>
    <row r="208" spans="5:5">
      <c r="E208" s="11"/>
    </row>
    <row r="209" spans="5:5">
      <c r="E209" s="11"/>
    </row>
    <row r="210" spans="5:5">
      <c r="E210" s="11"/>
    </row>
    <row r="211" spans="5:5">
      <c r="E211" s="11"/>
    </row>
    <row r="212" spans="5:5">
      <c r="E212" s="11"/>
    </row>
    <row r="213" spans="5:5">
      <c r="E213" s="11"/>
    </row>
    <row r="214" spans="5:5">
      <c r="E214" s="11"/>
    </row>
    <row r="215" spans="5:5">
      <c r="E215" s="11"/>
    </row>
    <row r="216" spans="5:5">
      <c r="E216" s="11"/>
    </row>
    <row r="217" spans="5:5">
      <c r="E217" s="11"/>
    </row>
    <row r="218" spans="5:5">
      <c r="E218" s="11"/>
    </row>
    <row r="219" spans="5:5">
      <c r="E219" s="11"/>
    </row>
    <row r="220" spans="5:5">
      <c r="E220" s="11"/>
    </row>
    <row r="221" spans="5:5">
      <c r="E221" s="11"/>
    </row>
    <row r="222" spans="5:5">
      <c r="E222" s="11"/>
    </row>
    <row r="223" spans="5:5">
      <c r="E223" s="11"/>
    </row>
    <row r="224" spans="5:5">
      <c r="E224" s="11"/>
    </row>
    <row r="225" spans="5:5">
      <c r="E225" s="11"/>
    </row>
    <row r="226" spans="5:5">
      <c r="E226" s="11"/>
    </row>
    <row r="227" spans="5:5">
      <c r="E227" s="11"/>
    </row>
    <row r="228" spans="5:5">
      <c r="E228" s="11"/>
    </row>
    <row r="229" spans="5:5">
      <c r="E229" s="11"/>
    </row>
    <row r="230" spans="5:5">
      <c r="E230" s="11"/>
    </row>
    <row r="231" spans="5:5">
      <c r="E231" s="11"/>
    </row>
    <row r="232" spans="5:5">
      <c r="E232" s="11"/>
    </row>
    <row r="233" spans="5:5">
      <c r="E233" s="11"/>
    </row>
    <row r="234" spans="5:5">
      <c r="E234" s="11"/>
    </row>
    <row r="235" spans="5:5">
      <c r="E235" s="11"/>
    </row>
    <row r="236" spans="5:5">
      <c r="E236" s="11"/>
    </row>
    <row r="237" spans="5:5">
      <c r="E237" s="11"/>
    </row>
    <row r="238" spans="5:5">
      <c r="E238" s="11"/>
    </row>
    <row r="239" spans="5:5">
      <c r="E239" s="11"/>
    </row>
    <row r="240" spans="5:5">
      <c r="E240" s="11"/>
    </row>
    <row r="241" spans="5:5">
      <c r="E241" s="11"/>
    </row>
    <row r="242" spans="5:5">
      <c r="E242" s="11"/>
    </row>
    <row r="243" spans="5:5">
      <c r="E243" s="11"/>
    </row>
    <row r="244" spans="5:5">
      <c r="E244" s="11"/>
    </row>
    <row r="245" spans="5:5">
      <c r="E245" s="11"/>
    </row>
    <row r="246" spans="5:5">
      <c r="E246" s="11"/>
    </row>
    <row r="247" spans="5:5">
      <c r="E247" s="11"/>
    </row>
    <row r="248" spans="5:5">
      <c r="E248" s="11"/>
    </row>
    <row r="249" spans="5:5">
      <c r="E249" s="11"/>
    </row>
    <row r="250" spans="5:5">
      <c r="E250" s="11"/>
    </row>
    <row r="251" spans="5:5">
      <c r="E251" s="11"/>
    </row>
    <row r="252" spans="5:5">
      <c r="E252" s="11"/>
    </row>
    <row r="253" spans="5:5">
      <c r="E253" s="11"/>
    </row>
    <row r="254" spans="5:5">
      <c r="E254" s="11"/>
    </row>
    <row r="255" spans="5:5">
      <c r="E255" s="11"/>
    </row>
    <row r="256" spans="5:5">
      <c r="E256" s="11"/>
    </row>
    <row r="257" spans="5:5">
      <c r="E257" s="11"/>
    </row>
    <row r="258" spans="5:5">
      <c r="E258" s="11"/>
    </row>
    <row r="259" spans="5:5">
      <c r="E259" s="11"/>
    </row>
    <row r="260" spans="5:5">
      <c r="E260" s="11"/>
    </row>
    <row r="261" spans="5:5">
      <c r="E261" s="11"/>
    </row>
    <row r="262" spans="5:5">
      <c r="E262" s="11"/>
    </row>
    <row r="263" spans="5:5">
      <c r="E263" s="11"/>
    </row>
    <row r="264" spans="5:5">
      <c r="E264" s="11"/>
    </row>
    <row r="265" spans="5:5">
      <c r="E265" s="11"/>
    </row>
    <row r="266" spans="5:5">
      <c r="E266" s="11"/>
    </row>
    <row r="267" spans="5:5">
      <c r="E267" s="11"/>
    </row>
    <row r="268" spans="5:5">
      <c r="E268" s="11"/>
    </row>
    <row r="269" spans="5:5">
      <c r="E269" s="11"/>
    </row>
    <row r="270" spans="5:5">
      <c r="E270" s="11"/>
    </row>
    <row r="271" spans="5:5">
      <c r="E271" s="11"/>
    </row>
    <row r="272" spans="5:5">
      <c r="E272" s="11"/>
    </row>
    <row r="273" spans="5:5">
      <c r="E273" s="11"/>
    </row>
    <row r="274" spans="5:5">
      <c r="E274" s="11"/>
    </row>
    <row r="275" spans="5:5">
      <c r="E275" s="11"/>
    </row>
    <row r="276" spans="5:5">
      <c r="E276" s="11"/>
    </row>
    <row r="277" spans="5:5">
      <c r="E277" s="11"/>
    </row>
    <row r="278" spans="5:5">
      <c r="E278" s="11"/>
    </row>
    <row r="279" spans="5:5">
      <c r="E279" s="11"/>
    </row>
    <row r="280" spans="5:5">
      <c r="E280" s="11"/>
    </row>
    <row r="281" spans="5:5">
      <c r="E281" s="11"/>
    </row>
    <row r="282" spans="5:5">
      <c r="E282" s="11"/>
    </row>
    <row r="283" spans="5:5">
      <c r="E283" s="11"/>
    </row>
    <row r="284" spans="5:5">
      <c r="E284" s="11"/>
    </row>
    <row r="285" spans="5:5">
      <c r="E285" s="11"/>
    </row>
    <row r="286" spans="5:5">
      <c r="E286" s="11"/>
    </row>
    <row r="287" spans="5:5">
      <c r="E287" s="11"/>
    </row>
    <row r="288" spans="5:5">
      <c r="E288" s="11"/>
    </row>
    <row r="289" spans="5:5">
      <c r="E289" s="11"/>
    </row>
    <row r="290" spans="5:5">
      <c r="E290" s="11"/>
    </row>
    <row r="291" spans="5:5">
      <c r="E291" s="11"/>
    </row>
    <row r="292" spans="5:5">
      <c r="E292" s="11"/>
    </row>
    <row r="293" spans="5:5">
      <c r="E293" s="11"/>
    </row>
    <row r="294" spans="5:5">
      <c r="E294" s="11"/>
    </row>
    <row r="295" spans="5:5">
      <c r="E295" s="11"/>
    </row>
    <row r="296" spans="5:5">
      <c r="E296" s="11"/>
    </row>
    <row r="297" spans="5:5">
      <c r="E297" s="11"/>
    </row>
    <row r="298" spans="5:5">
      <c r="E298" s="11"/>
    </row>
    <row r="299" spans="5:5">
      <c r="E299" s="11"/>
    </row>
    <row r="300" spans="5:5">
      <c r="E300" s="11"/>
    </row>
    <row r="301" spans="5:5">
      <c r="E301" s="11"/>
    </row>
    <row r="302" spans="5:5">
      <c r="E302" s="11"/>
    </row>
    <row r="303" spans="5:5">
      <c r="E303" s="11"/>
    </row>
    <row r="304" spans="5:5">
      <c r="E304" s="11"/>
    </row>
    <row r="305" spans="5:5">
      <c r="E305" s="11"/>
    </row>
    <row r="306" spans="5:5">
      <c r="E306" s="11"/>
    </row>
    <row r="307" spans="5:5">
      <c r="E307" s="11"/>
    </row>
    <row r="308" spans="5:5">
      <c r="E308" s="11"/>
    </row>
    <row r="309" spans="5:5">
      <c r="E309" s="11"/>
    </row>
    <row r="310" spans="5:5">
      <c r="E310" s="11"/>
    </row>
    <row r="311" spans="5:5">
      <c r="E311" s="11"/>
    </row>
    <row r="312" spans="5:5">
      <c r="E312" s="11"/>
    </row>
    <row r="313" spans="5:5">
      <c r="E313" s="11"/>
    </row>
    <row r="314" spans="5:5">
      <c r="E314" s="11"/>
    </row>
    <row r="315" spans="5:5">
      <c r="E315" s="11"/>
    </row>
    <row r="316" spans="5:5">
      <c r="E316" s="11"/>
    </row>
    <row r="317" spans="5:5">
      <c r="E317" s="11"/>
    </row>
    <row r="318" spans="5:5">
      <c r="E318" s="11"/>
    </row>
    <row r="319" spans="5:5">
      <c r="E319" s="11"/>
    </row>
    <row r="320" spans="5:5">
      <c r="E320" s="11"/>
    </row>
    <row r="321" spans="5:5">
      <c r="E321" s="11"/>
    </row>
    <row r="322" spans="5:5">
      <c r="E322" s="11"/>
    </row>
    <row r="323" spans="5:5">
      <c r="E323" s="11"/>
    </row>
    <row r="324" spans="5:5">
      <c r="E324" s="11"/>
    </row>
    <row r="325" spans="5:5">
      <c r="E325" s="11"/>
    </row>
    <row r="326" spans="5:5">
      <c r="E326" s="11"/>
    </row>
    <row r="327" spans="5:5">
      <c r="E327" s="11"/>
    </row>
    <row r="328" spans="5:5">
      <c r="E328" s="11"/>
    </row>
    <row r="329" spans="5:5">
      <c r="E329" s="11"/>
    </row>
    <row r="330" spans="5:5">
      <c r="E330" s="11"/>
    </row>
    <row r="331" spans="5:5">
      <c r="E331" s="11"/>
    </row>
    <row r="332" spans="5:5">
      <c r="E332" s="11"/>
    </row>
    <row r="333" spans="5:5">
      <c r="E333" s="11"/>
    </row>
    <row r="334" spans="5:5">
      <c r="E334" s="11"/>
    </row>
    <row r="335" spans="5:5">
      <c r="E335" s="11"/>
    </row>
    <row r="336" spans="5:5">
      <c r="E336" s="11"/>
    </row>
    <row r="337" spans="5:5">
      <c r="E337" s="11"/>
    </row>
    <row r="338" spans="5:5">
      <c r="E338" s="11"/>
    </row>
    <row r="339" spans="5:5">
      <c r="E339" s="11"/>
    </row>
    <row r="340" spans="5:5">
      <c r="E340" s="11"/>
    </row>
    <row r="341" spans="5:5">
      <c r="E341" s="11"/>
    </row>
    <row r="342" spans="5:5">
      <c r="E342" s="11"/>
    </row>
    <row r="343" spans="5:5">
      <c r="E343" s="11"/>
    </row>
    <row r="344" spans="5:5">
      <c r="E344" s="11"/>
    </row>
    <row r="345" spans="5:5">
      <c r="E345" s="11"/>
    </row>
    <row r="346" spans="5:5">
      <c r="E346" s="11"/>
    </row>
    <row r="347" spans="5:5">
      <c r="E347" s="11"/>
    </row>
    <row r="348" spans="5:5">
      <c r="E348" s="11"/>
    </row>
    <row r="349" spans="5:5">
      <c r="E349" s="11"/>
    </row>
    <row r="350" spans="5:5">
      <c r="E350" s="11"/>
    </row>
    <row r="351" spans="5:5">
      <c r="E351" s="11"/>
    </row>
    <row r="352" spans="5:5">
      <c r="E352" s="11"/>
    </row>
    <row r="353" spans="5:5">
      <c r="E353" s="11"/>
    </row>
    <row r="354" spans="5:5">
      <c r="E354" s="11"/>
    </row>
    <row r="355" spans="5:5">
      <c r="E355" s="11"/>
    </row>
    <row r="356" spans="5:5">
      <c r="E356" s="11"/>
    </row>
    <row r="357" spans="5:5">
      <c r="E357" s="11"/>
    </row>
    <row r="358" spans="5:5">
      <c r="E358" s="11"/>
    </row>
    <row r="359" spans="5:5">
      <c r="E359" s="11"/>
    </row>
    <row r="360" spans="5:5">
      <c r="E360" s="11"/>
    </row>
    <row r="361" spans="5:5">
      <c r="E361" s="11"/>
    </row>
    <row r="362" spans="5:5">
      <c r="E362" s="11"/>
    </row>
    <row r="363" spans="5:5">
      <c r="E363" s="11"/>
    </row>
    <row r="364" spans="5:5">
      <c r="E364" s="11"/>
    </row>
    <row r="365" spans="5:5">
      <c r="E365" s="11"/>
    </row>
    <row r="366" spans="5:5">
      <c r="E366" s="11"/>
    </row>
    <row r="367" spans="5:5">
      <c r="E367" s="11"/>
    </row>
    <row r="368" spans="5:5">
      <c r="E368" s="11"/>
    </row>
    <row r="369" spans="5:5">
      <c r="E369" s="11"/>
    </row>
    <row r="370" spans="5:5">
      <c r="E370" s="11"/>
    </row>
    <row r="371" spans="5:5">
      <c r="E371" s="11"/>
    </row>
    <row r="372" spans="5:5">
      <c r="E372" s="11"/>
    </row>
    <row r="373" spans="5:5">
      <c r="E373" s="11"/>
    </row>
    <row r="374" spans="5:5">
      <c r="E374" s="11"/>
    </row>
    <row r="375" spans="5:5">
      <c r="E375" s="11"/>
    </row>
    <row r="376" spans="5:5">
      <c r="E376" s="11"/>
    </row>
    <row r="377" spans="5:5">
      <c r="E377" s="11"/>
    </row>
    <row r="378" spans="5:5">
      <c r="E378" s="11"/>
    </row>
    <row r="379" spans="5:5">
      <c r="E379" s="11"/>
    </row>
    <row r="380" spans="5:5">
      <c r="E380" s="11"/>
    </row>
    <row r="381" spans="5:5">
      <c r="E381" s="11"/>
    </row>
    <row r="382" spans="5:5">
      <c r="E382" s="11"/>
    </row>
    <row r="383" spans="5:5">
      <c r="E383" s="11"/>
    </row>
    <row r="384" spans="5:5">
      <c r="E384" s="11"/>
    </row>
    <row r="385" spans="5:5">
      <c r="E385" s="11"/>
    </row>
    <row r="386" spans="5:5">
      <c r="E386" s="11"/>
    </row>
    <row r="387" spans="5:5">
      <c r="E387" s="11"/>
    </row>
    <row r="388" spans="5:5">
      <c r="E388" s="11"/>
    </row>
    <row r="389" spans="5:5">
      <c r="E389" s="11"/>
    </row>
    <row r="390" spans="5:5">
      <c r="E390" s="11"/>
    </row>
    <row r="391" spans="5:5">
      <c r="E391" s="11"/>
    </row>
    <row r="392" spans="5:5">
      <c r="E392" s="11"/>
    </row>
    <row r="393" spans="5:5">
      <c r="E393" s="11"/>
    </row>
    <row r="394" spans="5:5">
      <c r="E394" s="11"/>
    </row>
    <row r="395" spans="5:5">
      <c r="E395" s="11"/>
    </row>
    <row r="396" spans="5:5">
      <c r="E396" s="11"/>
    </row>
    <row r="397" spans="5:5">
      <c r="E397" s="11"/>
    </row>
    <row r="398" spans="5:5">
      <c r="E398" s="11"/>
    </row>
    <row r="399" spans="5:5">
      <c r="E399" s="11"/>
    </row>
    <row r="400" spans="5:5">
      <c r="E400" s="11"/>
    </row>
    <row r="401" spans="5:5">
      <c r="E401" s="11"/>
    </row>
    <row r="402" spans="5:5">
      <c r="E402" s="11"/>
    </row>
    <row r="403" spans="5:5">
      <c r="E403" s="11"/>
    </row>
    <row r="404" spans="5:5">
      <c r="E404" s="11"/>
    </row>
    <row r="405" spans="5:5">
      <c r="E405" s="11"/>
    </row>
    <row r="406" spans="5:5">
      <c r="E406" s="11"/>
    </row>
    <row r="407" spans="5:5">
      <c r="E407" s="11"/>
    </row>
    <row r="408" spans="5:5">
      <c r="E408" s="11"/>
    </row>
    <row r="409" spans="5:5">
      <c r="E409" s="11"/>
    </row>
    <row r="410" spans="5:5">
      <c r="E410" s="11"/>
    </row>
    <row r="411" spans="5:5">
      <c r="E411" s="11"/>
    </row>
    <row r="412" spans="5:5">
      <c r="E412" s="11"/>
    </row>
    <row r="413" spans="5:5">
      <c r="E413" s="11"/>
    </row>
    <row r="414" spans="5:5">
      <c r="E414" s="11"/>
    </row>
    <row r="415" spans="5:5">
      <c r="E415" s="11"/>
    </row>
    <row r="416" spans="5:5">
      <c r="E416" s="11"/>
    </row>
    <row r="417" spans="5:5">
      <c r="E417" s="11"/>
    </row>
    <row r="418" spans="5:5">
      <c r="E418" s="11"/>
    </row>
    <row r="419" spans="5:5">
      <c r="E419" s="11"/>
    </row>
    <row r="420" spans="5:5">
      <c r="E420" s="11"/>
    </row>
    <row r="421" spans="5:5">
      <c r="E421" s="11"/>
    </row>
    <row r="422" spans="5:5">
      <c r="E422" s="11"/>
    </row>
    <row r="423" spans="5:5">
      <c r="E423" s="11"/>
    </row>
    <row r="424" spans="5:5">
      <c r="E424" s="11"/>
    </row>
    <row r="425" spans="5:5">
      <c r="E425" s="11"/>
    </row>
    <row r="426" spans="5:5">
      <c r="E426" s="11"/>
    </row>
    <row r="427" spans="5:5">
      <c r="E427" s="11"/>
    </row>
    <row r="428" spans="5:5">
      <c r="E428" s="11"/>
    </row>
    <row r="429" spans="5:5">
      <c r="E429" s="11"/>
    </row>
    <row r="430" spans="5:5">
      <c r="E430" s="11"/>
    </row>
    <row r="431" spans="5:5">
      <c r="E431" s="11"/>
    </row>
    <row r="432" spans="5:5">
      <c r="E432" s="11"/>
    </row>
    <row r="433" spans="5:5">
      <c r="E433" s="11"/>
    </row>
    <row r="434" spans="5:5">
      <c r="E434" s="11"/>
    </row>
    <row r="435" spans="5:5">
      <c r="E435" s="11"/>
    </row>
    <row r="436" spans="5:5">
      <c r="E436" s="11"/>
    </row>
    <row r="437" spans="5:5">
      <c r="E437" s="11"/>
    </row>
    <row r="438" spans="5:5">
      <c r="E438" s="11"/>
    </row>
    <row r="439" spans="5:5">
      <c r="E439" s="11"/>
    </row>
    <row r="440" spans="5:5">
      <c r="E440" s="11"/>
    </row>
    <row r="441" spans="5:5">
      <c r="E441" s="11"/>
    </row>
    <row r="442" spans="5:5">
      <c r="E442" s="11"/>
    </row>
    <row r="443" spans="5:5">
      <c r="E443" s="11"/>
    </row>
    <row r="444" spans="5:5">
      <c r="E444" s="11"/>
    </row>
    <row r="445" spans="5:5">
      <c r="E445" s="11"/>
    </row>
    <row r="446" spans="5:5">
      <c r="E446" s="11"/>
    </row>
    <row r="447" spans="5:5">
      <c r="E447" s="11"/>
    </row>
    <row r="448" spans="5:5">
      <c r="E448" s="11"/>
    </row>
    <row r="449" spans="5:5">
      <c r="E449" s="11"/>
    </row>
    <row r="450" spans="5:5">
      <c r="E450" s="11"/>
    </row>
    <row r="451" spans="5:5">
      <c r="E451" s="11"/>
    </row>
    <row r="452" spans="5:5">
      <c r="E452" s="11"/>
    </row>
    <row r="453" spans="5:5">
      <c r="E453" s="11"/>
    </row>
    <row r="454" spans="5:5">
      <c r="E454" s="11"/>
    </row>
    <row r="455" spans="5:5">
      <c r="E455" s="11"/>
    </row>
    <row r="456" spans="5:5">
      <c r="E456" s="11"/>
    </row>
    <row r="457" spans="5:5">
      <c r="E457" s="11"/>
    </row>
    <row r="458" spans="5:5">
      <c r="E458" s="11"/>
    </row>
    <row r="459" spans="5:5">
      <c r="E459" s="11"/>
    </row>
    <row r="460" spans="5:5">
      <c r="E460" s="11"/>
    </row>
    <row r="461" spans="5:5">
      <c r="E461" s="11"/>
    </row>
    <row r="462" spans="5:5">
      <c r="E462" s="11"/>
    </row>
    <row r="463" spans="5:5">
      <c r="E463" s="11"/>
    </row>
    <row r="464" spans="5:5">
      <c r="E464" s="11"/>
    </row>
    <row r="465" spans="5:5">
      <c r="E465" s="11"/>
    </row>
    <row r="466" spans="5:5">
      <c r="E466" s="11"/>
    </row>
    <row r="467" spans="5:5">
      <c r="E467" s="11"/>
    </row>
    <row r="468" spans="5:5">
      <c r="E468" s="11"/>
    </row>
    <row r="469" spans="5:5">
      <c r="E469" s="11"/>
    </row>
    <row r="470" spans="5:5">
      <c r="E470" s="11"/>
    </row>
    <row r="471" spans="5:5">
      <c r="E471" s="11"/>
    </row>
    <row r="472" spans="5:5">
      <c r="E472" s="11"/>
    </row>
    <row r="473" spans="5:5">
      <c r="E473" s="11"/>
    </row>
    <row r="474" spans="5:5">
      <c r="E474" s="11"/>
    </row>
    <row r="475" spans="5:5">
      <c r="E475" s="11"/>
    </row>
    <row r="476" spans="5:5">
      <c r="E476" s="11"/>
    </row>
    <row r="477" spans="5:5">
      <c r="E477" s="11"/>
    </row>
    <row r="478" spans="5:5">
      <c r="E478" s="11"/>
    </row>
    <row r="479" spans="5:5">
      <c r="E479" s="11"/>
    </row>
    <row r="480" spans="5:5">
      <c r="E480" s="11"/>
    </row>
    <row r="481" spans="5:5">
      <c r="E481" s="11"/>
    </row>
    <row r="482" spans="5:5">
      <c r="E482" s="11"/>
    </row>
    <row r="483" spans="5:5">
      <c r="E483" s="11"/>
    </row>
    <row r="484" spans="5:5">
      <c r="E484" s="11"/>
    </row>
    <row r="485" spans="5:5">
      <c r="E485" s="11"/>
    </row>
    <row r="486" spans="5:5">
      <c r="E486" s="11"/>
    </row>
    <row r="487" spans="5:5">
      <c r="E487" s="11"/>
    </row>
    <row r="488" spans="5:5">
      <c r="E488" s="11"/>
    </row>
    <row r="489" spans="5:5">
      <c r="E489" s="11"/>
    </row>
    <row r="490" spans="5:5">
      <c r="E490" s="11"/>
    </row>
    <row r="491" spans="5:5">
      <c r="E491" s="11"/>
    </row>
    <row r="492" spans="5:5">
      <c r="E492" s="11"/>
    </row>
    <row r="493" spans="5:5">
      <c r="E493" s="11"/>
    </row>
    <row r="494" spans="5:5">
      <c r="E494" s="11"/>
    </row>
    <row r="495" spans="5:5">
      <c r="E495" s="11"/>
    </row>
    <row r="496" spans="5:5">
      <c r="E496" s="11"/>
    </row>
    <row r="497" spans="5:5">
      <c r="E497" s="11"/>
    </row>
    <row r="498" spans="5:5">
      <c r="E498" s="11"/>
    </row>
    <row r="499" spans="5:5">
      <c r="E499" s="11"/>
    </row>
    <row r="500" spans="5:5">
      <c r="E500" s="11"/>
    </row>
    <row r="501" spans="5:5">
      <c r="E501" s="11"/>
    </row>
    <row r="502" spans="5:5">
      <c r="E502" s="11"/>
    </row>
    <row r="503" spans="5:5">
      <c r="E503" s="10"/>
    </row>
  </sheetData>
  <autoFilter ref="A1:D129" xr:uid="{281F8D24-4021-F840-9189-572ECE8C0409}"/>
  <conditionalFormatting sqref="F2:G129">
    <cfRule type="cellIs" dxfId="0" priority="1" operator="lessThan">
      <formula>$D$2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D75F-D998-2D4A-BA3E-60BF2C4700BE}">
  <sheetPr filterMode="1"/>
  <dimension ref="A1:G129"/>
  <sheetViews>
    <sheetView tabSelected="1" workbookViewId="0">
      <selection activeCell="C3" sqref="C3"/>
    </sheetView>
  </sheetViews>
  <sheetFormatPr baseColWidth="10" defaultRowHeight="16"/>
  <cols>
    <col min="1" max="1" width="24.1640625" bestFit="1" customWidth="1"/>
    <col min="2" max="2" width="10.33203125" bestFit="1" customWidth="1"/>
    <col min="3" max="3" width="24.1640625" customWidth="1"/>
    <col min="4" max="4" width="14" bestFit="1" customWidth="1"/>
    <col min="5" max="5" width="23.6640625" customWidth="1"/>
    <col min="6" max="6" width="20.33203125" customWidth="1"/>
    <col min="7" max="7" width="42.33203125" customWidth="1"/>
  </cols>
  <sheetData>
    <row r="1" spans="1:7" ht="41" customHeight="1">
      <c r="A1" s="3" t="s">
        <v>4</v>
      </c>
      <c r="B1" s="3" t="s">
        <v>1</v>
      </c>
      <c r="C1" s="3" t="s">
        <v>42</v>
      </c>
      <c r="D1" s="3" t="s">
        <v>43</v>
      </c>
      <c r="E1" s="4" t="s">
        <v>38</v>
      </c>
      <c r="F1" s="19"/>
      <c r="G1" s="19"/>
    </row>
    <row r="2" spans="1:7" ht="18" hidden="1">
      <c r="A2" s="1" t="s">
        <v>5</v>
      </c>
      <c r="B2" s="1">
        <v>2019</v>
      </c>
      <c r="C2" s="1">
        <f>SUMIFS([1]Hoja1!$F$2:$F$28161,[1]Hoja1!$A$2:$A$28161,"2019",[1]Hoja1!$B$2:$B$28161,"Aguascalientes")</f>
        <v>1415421</v>
      </c>
      <c r="D2" s="1">
        <v>5589</v>
      </c>
      <c r="E2" s="12">
        <f>C2/D2</f>
        <v>253.2512077294686</v>
      </c>
    </row>
    <row r="3" spans="1:7" ht="18">
      <c r="A3" s="1" t="s">
        <v>5</v>
      </c>
      <c r="B3" s="1">
        <v>2020</v>
      </c>
      <c r="C3" s="1">
        <f>SUMIFS([1]Hoja1!$F$2:$F$28161,[1]Hoja1!$A$2:$A$28161,"2020",[1]Hoja1!$B$2:$B$28161,"Aguascalientes")</f>
        <v>1434635</v>
      </c>
      <c r="D3" s="1">
        <v>5589</v>
      </c>
      <c r="E3" s="12">
        <f t="shared" ref="E3:E66" si="0">C3/D3</f>
        <v>256.68903202719628</v>
      </c>
    </row>
    <row r="4" spans="1:7" ht="18" hidden="1">
      <c r="A4" s="1" t="s">
        <v>5</v>
      </c>
      <c r="B4" s="1">
        <v>2021</v>
      </c>
      <c r="C4" s="1">
        <f>SUMIFS([1]Hoja1!$F$2:$F$28161,[1]Hoja1!$A$2:$A$28161,"2021",[1]Hoja1!$B$2:$B$28161,"Aguascalientes")</f>
        <v>1453452</v>
      </c>
      <c r="D4" s="1">
        <v>5589</v>
      </c>
      <c r="E4" s="12">
        <f t="shared" si="0"/>
        <v>260.05582393988192</v>
      </c>
    </row>
    <row r="5" spans="1:7" ht="18" hidden="1">
      <c r="A5" s="1" t="s">
        <v>5</v>
      </c>
      <c r="B5" s="1">
        <v>2022</v>
      </c>
      <c r="C5" s="1">
        <f>SUMIFS([1]Hoja1!$F$2:$F$28161,[1]Hoja1!$A$2:$A$28161,"2022",[1]Hoja1!$B$2:$B$28161,"Aguascalientes")</f>
        <v>1471859</v>
      </c>
      <c r="D5" s="1">
        <v>5589</v>
      </c>
      <c r="E5" s="12">
        <f t="shared" si="0"/>
        <v>263.34925747003041</v>
      </c>
    </row>
    <row r="6" spans="1:7" ht="18" hidden="1">
      <c r="A6" s="1" t="s">
        <v>6</v>
      </c>
      <c r="B6" s="1">
        <v>2019</v>
      </c>
      <c r="C6" s="1">
        <f>SUMIFS([1]Hoja1!$F$2:$F$28161,[1]Hoja1!$A$2:$A$28161,"2019",[1]Hoja1!$B$2:$B$28161,"Baja california")</f>
        <v>3578561</v>
      </c>
      <c r="D6" s="1">
        <v>70113</v>
      </c>
      <c r="E6" s="12">
        <f t="shared" si="0"/>
        <v>51.039907007259707</v>
      </c>
    </row>
    <row r="7" spans="1:7" ht="18">
      <c r="A7" s="1" t="s">
        <v>6</v>
      </c>
      <c r="B7" s="1">
        <v>2020</v>
      </c>
      <c r="C7" s="1">
        <f>SUMIFS([1]Hoja1!$F$2:$F$28161,[1]Hoja1!$A$2:$A$28161,"2020",[1]Hoja1!$B$2:$B$28161,"Baja california")</f>
        <v>3634868</v>
      </c>
      <c r="D7" s="1">
        <v>70113</v>
      </c>
      <c r="E7" s="12">
        <f t="shared" si="0"/>
        <v>51.842996305963233</v>
      </c>
    </row>
    <row r="8" spans="1:7" ht="18" hidden="1">
      <c r="A8" s="1" t="s">
        <v>6</v>
      </c>
      <c r="B8" s="1">
        <v>2021</v>
      </c>
      <c r="C8" s="1">
        <f>SUMIFS([1]Hoja1!$F$2:$F$28161,[1]Hoja1!$A$2:$A$28161,"2021",[1]Hoja1!$B$2:$B$28161,"Baja california")</f>
        <v>3690160</v>
      </c>
      <c r="D8" s="1">
        <v>70113</v>
      </c>
      <c r="E8" s="12">
        <f t="shared" si="0"/>
        <v>52.631608974084692</v>
      </c>
    </row>
    <row r="9" spans="1:7" ht="18" hidden="1">
      <c r="A9" s="1" t="s">
        <v>6</v>
      </c>
      <c r="B9" s="1">
        <v>2022</v>
      </c>
      <c r="C9" s="1">
        <f>SUMIFS([1]Hoja1!$F$2:$F$28161,[1]Hoja1!$A$2:$A$28161,"2022",[1]Hoja1!$B$2:$B$28161,"Baja california")</f>
        <v>3744415</v>
      </c>
      <c r="D9" s="1">
        <v>70113</v>
      </c>
      <c r="E9" s="12">
        <f t="shared" si="0"/>
        <v>53.405431232439064</v>
      </c>
    </row>
    <row r="10" spans="1:7" ht="18" hidden="1">
      <c r="A10" s="1" t="s">
        <v>7</v>
      </c>
      <c r="B10" s="1">
        <v>2019</v>
      </c>
      <c r="C10" s="1">
        <f>SUMIFS([1]Hoja1!$F$2:$F$28161,[1]Hoja1!$A$2:$A$28161,"2019",[1]Hoja1!$B$2:$B$28161,"Baja california sur")</f>
        <v>788119</v>
      </c>
      <c r="D10" s="1">
        <v>73677</v>
      </c>
      <c r="E10" s="12">
        <f t="shared" si="0"/>
        <v>10.696947487004085</v>
      </c>
    </row>
    <row r="11" spans="1:7" ht="18">
      <c r="A11" s="1" t="s">
        <v>7</v>
      </c>
      <c r="B11" s="1">
        <v>2020</v>
      </c>
      <c r="C11" s="1">
        <f>SUMIFS([1]Hoja1!$F$2:$F$28161,[1]Hoja1!$A$2:$A$28161,"2020",[1]Hoja1!$B$2:$B$28161,"Baja california sur")</f>
        <v>804708</v>
      </c>
      <c r="D11" s="1">
        <v>73677</v>
      </c>
      <c r="E11" s="12">
        <f t="shared" si="0"/>
        <v>10.922105948939288</v>
      </c>
    </row>
    <row r="12" spans="1:7" ht="18" hidden="1">
      <c r="A12" s="1" t="s">
        <v>7</v>
      </c>
      <c r="B12" s="1">
        <v>2021</v>
      </c>
      <c r="C12" s="1">
        <f>SUMIFS([1]Hoja1!$F$2:$F$28161,[1]Hoja1!$A$2:$A$28161,"2021",[1]Hoja1!$B$2:$B$28161,"Baja california sur")</f>
        <v>821059</v>
      </c>
      <c r="D12" s="1">
        <v>73677</v>
      </c>
      <c r="E12" s="12">
        <f t="shared" si="0"/>
        <v>11.144034094764988</v>
      </c>
    </row>
    <row r="13" spans="1:7" ht="18" hidden="1">
      <c r="A13" s="1" t="s">
        <v>7</v>
      </c>
      <c r="B13" s="1">
        <v>2022</v>
      </c>
      <c r="C13" s="1">
        <f>SUMIFS([1]Hoja1!$F$2:$F$28161,[1]Hoja1!$A$2:$A$28161,"2022",[1]Hoja1!$B$2:$B$28161,"Baja california sur")</f>
        <v>837168</v>
      </c>
      <c r="D13" s="1">
        <v>73677</v>
      </c>
      <c r="E13" s="12">
        <f t="shared" si="0"/>
        <v>11.362677633454132</v>
      </c>
    </row>
    <row r="14" spans="1:7" ht="18" hidden="1">
      <c r="A14" s="1" t="s">
        <v>8</v>
      </c>
      <c r="B14" s="1">
        <v>2019</v>
      </c>
      <c r="C14" s="1">
        <f>SUMIFS([1]Hoja1!$F$2:$F$28161,[1]Hoja1!$A$2:$A$28161,"2019",[1]Hoja1!$B$2:$B$28161,"campeche")</f>
        <v>984046</v>
      </c>
      <c r="D14" s="1">
        <v>51833</v>
      </c>
      <c r="E14" s="12">
        <f t="shared" si="0"/>
        <v>18.984932378986361</v>
      </c>
    </row>
    <row r="15" spans="1:7" ht="18">
      <c r="A15" s="1" t="s">
        <v>8</v>
      </c>
      <c r="B15" s="1">
        <v>2020</v>
      </c>
      <c r="C15" s="1">
        <f>SUMIFS([1]Hoja1!$F$2:$F$28161,[1]Hoja1!$A$2:$A$28161,"2020",[1]Hoja1!$B$2:$B$28161,"campeche")</f>
        <v>1000617</v>
      </c>
      <c r="D15" s="1">
        <v>51833</v>
      </c>
      <c r="E15" s="12">
        <f t="shared" si="0"/>
        <v>19.304632184129801</v>
      </c>
    </row>
    <row r="16" spans="1:7" ht="18" hidden="1">
      <c r="A16" s="1" t="s">
        <v>8</v>
      </c>
      <c r="B16" s="1">
        <v>2021</v>
      </c>
      <c r="C16" s="1">
        <f>SUMIFS([1]Hoja1!$F$2:$F$28161,[1]Hoja1!$A$2:$A$28161,"2021",[1]Hoja1!$B$2:$B$28161,"campeche")</f>
        <v>1017011</v>
      </c>
      <c r="D16" s="1">
        <v>51833</v>
      </c>
      <c r="E16" s="12">
        <f t="shared" si="0"/>
        <v>19.620917176316247</v>
      </c>
    </row>
    <row r="17" spans="1:5" ht="18" hidden="1">
      <c r="A17" s="1" t="s">
        <v>8</v>
      </c>
      <c r="B17" s="1">
        <v>2022</v>
      </c>
      <c r="C17" s="1">
        <f>SUMIFS([1]Hoja1!$F$2:$F$28161,[1]Hoja1!$A$2:$A$28161,"2022",[1]Hoja1!$B$2:$B$28161,"campeche")</f>
        <v>1033223</v>
      </c>
      <c r="D17" s="1">
        <v>51833</v>
      </c>
      <c r="E17" s="12">
        <f t="shared" si="0"/>
        <v>19.933690891902842</v>
      </c>
    </row>
    <row r="18" spans="1:5" ht="18" hidden="1">
      <c r="A18" s="1" t="s">
        <v>9</v>
      </c>
      <c r="B18" s="1">
        <v>2019</v>
      </c>
      <c r="C18" s="1">
        <f>SUMIFS([1]Hoja1!$F$2:$F$28161,[1]Hoja1!$A$2:$A$28161,"2019",[1]Hoja1!$B$2:$B$28161,"chiapas")</f>
        <v>5647532</v>
      </c>
      <c r="D18" s="1">
        <v>73887</v>
      </c>
      <c r="E18" s="12">
        <f t="shared" si="0"/>
        <v>76.434717880005948</v>
      </c>
    </row>
    <row r="19" spans="1:5" ht="18">
      <c r="A19" s="1" t="s">
        <v>9</v>
      </c>
      <c r="B19" s="1">
        <v>2020</v>
      </c>
      <c r="C19" s="1">
        <f>SUMIFS([1]Hoja1!$F$2:$F$28161,[1]Hoja1!$A$2:$A$28161,"2020",[1]Hoja1!$B$2:$B$28161,"chiapas")</f>
        <v>5730367</v>
      </c>
      <c r="D19" s="1">
        <v>73887</v>
      </c>
      <c r="E19" s="12">
        <f t="shared" si="0"/>
        <v>77.555821727773491</v>
      </c>
    </row>
    <row r="20" spans="1:5" ht="18" hidden="1">
      <c r="A20" s="1" t="s">
        <v>9</v>
      </c>
      <c r="B20" s="1">
        <v>2021</v>
      </c>
      <c r="C20" s="1">
        <f>SUMIFS([1]Hoja1!$F$2:$F$28161,[1]Hoja1!$A$2:$A$28161,"2021",[1]Hoja1!$B$2:$B$28161,"chiapas")</f>
        <v>5812375</v>
      </c>
      <c r="D20" s="1">
        <v>73887</v>
      </c>
      <c r="E20" s="12">
        <f t="shared" si="0"/>
        <v>78.665732808207125</v>
      </c>
    </row>
    <row r="21" spans="1:5" ht="18" hidden="1">
      <c r="A21" s="1" t="s">
        <v>9</v>
      </c>
      <c r="B21" s="1">
        <v>2022</v>
      </c>
      <c r="C21" s="1">
        <f>SUMIFS([1]Hoja1!$F$2:$F$28161,[1]Hoja1!$A$2:$A$28161,"2022",[1]Hoja1!$B$2:$B$28161,"chiapas")</f>
        <v>5893520</v>
      </c>
      <c r="D21" s="1">
        <v>73887</v>
      </c>
      <c r="E21" s="12">
        <f t="shared" si="0"/>
        <v>79.763963890806238</v>
      </c>
    </row>
    <row r="22" spans="1:5" ht="18" hidden="1">
      <c r="A22" s="1" t="s">
        <v>10</v>
      </c>
      <c r="B22" s="1">
        <v>2019</v>
      </c>
      <c r="C22" s="1">
        <f>SUMIFS([1]Hoja1!$F$2:$F$28161,[1]Hoja1!$A$2:$A$28161,"2019",[1]Hoja1!$B$2:$B$28161,"chihuahua")</f>
        <v>3765325</v>
      </c>
      <c r="D22" s="1">
        <v>247087</v>
      </c>
      <c r="E22" s="12">
        <f t="shared" si="0"/>
        <v>15.238863234407313</v>
      </c>
    </row>
    <row r="23" spans="1:5" ht="18">
      <c r="A23" s="1" t="s">
        <v>10</v>
      </c>
      <c r="B23" s="1">
        <v>2020</v>
      </c>
      <c r="C23" s="1">
        <f>SUMIFS([1]Hoja1!$F$2:$F$28161,[1]Hoja1!$A$2:$A$28161,"2020",[1]Hoja1!$B$2:$B$28161,"chihuahua")</f>
        <v>3801487</v>
      </c>
      <c r="D23" s="1">
        <v>247087</v>
      </c>
      <c r="E23" s="12">
        <f t="shared" si="0"/>
        <v>15.385216543160912</v>
      </c>
    </row>
    <row r="24" spans="1:5" ht="18" hidden="1">
      <c r="A24" s="1" t="s">
        <v>10</v>
      </c>
      <c r="B24" s="1">
        <v>2021</v>
      </c>
      <c r="C24" s="1">
        <f>SUMIFS([1]Hoja1!$F$2:$F$28161,[1]Hoja1!$A$2:$A$28161,"2021",[1]Hoja1!$B$2:$B$28161,"chihuahua")</f>
        <v>3836506</v>
      </c>
      <c r="D24" s="1">
        <v>247087</v>
      </c>
      <c r="E24" s="12">
        <f t="shared" si="0"/>
        <v>15.526943950916074</v>
      </c>
    </row>
    <row r="25" spans="1:5" ht="18" hidden="1">
      <c r="A25" s="1" t="s">
        <v>10</v>
      </c>
      <c r="B25" s="1">
        <v>2022</v>
      </c>
      <c r="C25" s="1">
        <f>SUMIFS([1]Hoja1!$F$2:$F$28161,[1]Hoja1!$A$2:$A$28161,"2022",[1]Hoja1!$B$2:$B$28161,"chihuahua")</f>
        <v>3870381</v>
      </c>
      <c r="D25" s="1">
        <v>247087</v>
      </c>
      <c r="E25" s="12">
        <f t="shared" si="0"/>
        <v>15.664041410515324</v>
      </c>
    </row>
    <row r="26" spans="1:5" ht="18" hidden="1">
      <c r="A26" s="1" t="s">
        <v>37</v>
      </c>
      <c r="B26" s="1">
        <v>2019</v>
      </c>
      <c r="C26" s="1">
        <f>SUMIFS([1]Hoja1!$F$2:$F$28161,[1]Hoja1!$A$2:$A$28161,"2019",[1]Hoja1!$B$2:$B$28161,"ciudad de méxico")</f>
        <v>9031213</v>
      </c>
      <c r="D26" s="1">
        <v>1499</v>
      </c>
      <c r="E26" s="12">
        <f t="shared" si="0"/>
        <v>6024.8252168112076</v>
      </c>
    </row>
    <row r="27" spans="1:5" ht="18">
      <c r="A27" s="1" t="s">
        <v>37</v>
      </c>
      <c r="B27" s="1">
        <v>2020</v>
      </c>
      <c r="C27" s="1">
        <f>SUMIFS([1]Hoja1!$F$2:$F$28161,[1]Hoja1!$A$2:$A$28161,"2020",[1]Hoja1!$B$2:$B$28161,"ciudad de méxico")</f>
        <v>9018645</v>
      </c>
      <c r="D27" s="1">
        <v>1499</v>
      </c>
      <c r="E27" s="12">
        <f t="shared" si="0"/>
        <v>6016.440960640427</v>
      </c>
    </row>
    <row r="28" spans="1:5" ht="18" hidden="1">
      <c r="A28" s="1" t="s">
        <v>37</v>
      </c>
      <c r="B28" s="1">
        <v>2021</v>
      </c>
      <c r="C28" s="1">
        <f>SUMIFS([1]Hoja1!$F$2:$F$28161,[1]Hoja1!$A$2:$A$28161,"2021",[1]Hoja1!$B$2:$B$28161,"ciudad de méxico")</f>
        <v>9003827</v>
      </c>
      <c r="D28" s="1">
        <v>1499</v>
      </c>
      <c r="E28" s="12">
        <f t="shared" si="0"/>
        <v>6006.5557038025354</v>
      </c>
    </row>
    <row r="29" spans="1:5" ht="18" hidden="1">
      <c r="A29" s="1" t="s">
        <v>37</v>
      </c>
      <c r="B29" s="1">
        <v>2022</v>
      </c>
      <c r="C29" s="1">
        <f>SUMIFS([1]Hoja1!$F$2:$F$28161,[1]Hoja1!$A$2:$A$28161,"2022",[1]Hoja1!$B$2:$B$28161,"ciudad de méxico")</f>
        <v>8986774</v>
      </c>
      <c r="D29" s="1">
        <v>1499</v>
      </c>
      <c r="E29" s="12">
        <f t="shared" si="0"/>
        <v>5995.1794529686458</v>
      </c>
    </row>
    <row r="30" spans="1:5" ht="18" hidden="1">
      <c r="A30" s="1" t="s">
        <v>11</v>
      </c>
      <c r="B30" s="1">
        <v>2019</v>
      </c>
      <c r="C30" s="1">
        <f>SUMIFS([1]Hoja1!$F$2:$F$28161,[1]Hoja1!$A$2:$A$28161,"2019",[1]Hoja1!$B$2:$B$28161,"coahuila")</f>
        <v>3175643</v>
      </c>
      <c r="D30" s="1">
        <v>151571</v>
      </c>
      <c r="E30" s="12">
        <f t="shared" si="0"/>
        <v>20.951521069333843</v>
      </c>
    </row>
    <row r="31" spans="1:5" ht="18">
      <c r="A31" s="1" t="s">
        <v>11</v>
      </c>
      <c r="B31" s="1">
        <v>2020</v>
      </c>
      <c r="C31" s="1">
        <f>SUMIFS([1]Hoja1!$F$2:$F$28161,[1]Hoja1!$A$2:$A$28161,"2020",[1]Hoja1!$B$2:$B$28161,"coahuila")</f>
        <v>3218720</v>
      </c>
      <c r="D31" s="1">
        <v>151571</v>
      </c>
      <c r="E31" s="12">
        <f t="shared" si="0"/>
        <v>21.235724511944898</v>
      </c>
    </row>
    <row r="32" spans="1:5" ht="18" hidden="1">
      <c r="A32" s="1" t="s">
        <v>11</v>
      </c>
      <c r="B32" s="1">
        <v>2021</v>
      </c>
      <c r="C32" s="1">
        <f>SUMIFS([1]Hoja1!$F$2:$F$28161,[1]Hoja1!$A$2:$A$28161,"2021",[1]Hoja1!$B$2:$B$28161,"coahuila")</f>
        <v>3261259</v>
      </c>
      <c r="D32" s="1">
        <v>151571</v>
      </c>
      <c r="E32" s="12">
        <f t="shared" si="0"/>
        <v>21.516378462898576</v>
      </c>
    </row>
    <row r="33" spans="1:5" ht="18" hidden="1">
      <c r="A33" s="1" t="s">
        <v>11</v>
      </c>
      <c r="B33" s="1">
        <v>2022</v>
      </c>
      <c r="C33" s="1">
        <f>SUMIFS([1]Hoja1!$F$2:$F$28161,[1]Hoja1!$A$2:$A$28161,"2022",[1]Hoja1!$B$2:$B$28161,"coahuila")</f>
        <v>3303220</v>
      </c>
      <c r="D33" s="1">
        <v>151571</v>
      </c>
      <c r="E33" s="12">
        <f t="shared" si="0"/>
        <v>21.793219019469422</v>
      </c>
    </row>
    <row r="34" spans="1:5" ht="18" hidden="1">
      <c r="A34" s="1" t="s">
        <v>12</v>
      </c>
      <c r="B34" s="1">
        <v>2019</v>
      </c>
      <c r="C34" s="1">
        <f>SUMIFS([1]Hoja1!$F$2:$F$28161,[1]Hoja1!$A$2:$A$28161,"2019",[1]Hoja1!$B$2:$B$28161,"colima")</f>
        <v>772842</v>
      </c>
      <c r="D34" s="1">
        <v>5455</v>
      </c>
      <c r="E34" s="12">
        <f t="shared" si="0"/>
        <v>141.67589367552705</v>
      </c>
    </row>
    <row r="35" spans="1:5" ht="18">
      <c r="A35" s="1" t="s">
        <v>12</v>
      </c>
      <c r="B35" s="1">
        <v>2020</v>
      </c>
      <c r="C35" s="1">
        <f>SUMIFS([1]Hoja1!$F$2:$F$28161,[1]Hoja1!$A$2:$A$28161,"2020",[1]Hoja1!$B$2:$B$28161,"colima")</f>
        <v>785153</v>
      </c>
      <c r="D35" s="1">
        <v>5455</v>
      </c>
      <c r="E35" s="12">
        <f t="shared" si="0"/>
        <v>143.9327222731439</v>
      </c>
    </row>
    <row r="36" spans="1:5" ht="18" hidden="1">
      <c r="A36" s="1" t="s">
        <v>12</v>
      </c>
      <c r="B36" s="1">
        <v>2021</v>
      </c>
      <c r="C36" s="1">
        <f>SUMIFS([1]Hoja1!$F$2:$F$28161,[1]Hoja1!$A$2:$A$28161,"2021",[1]Hoja1!$B$2:$B$28161,"colima")</f>
        <v>797245</v>
      </c>
      <c r="D36" s="1">
        <v>5455</v>
      </c>
      <c r="E36" s="12">
        <f t="shared" si="0"/>
        <v>146.1494042163153</v>
      </c>
    </row>
    <row r="37" spans="1:5" ht="18" hidden="1">
      <c r="A37" s="1" t="s">
        <v>12</v>
      </c>
      <c r="B37" s="1">
        <v>2022</v>
      </c>
      <c r="C37" s="1">
        <f>SUMIFS([1]Hoja1!$F$2:$F$28161,[1]Hoja1!$A$2:$A$28161,"2022",[1]Hoja1!$B$2:$B$28161,"colima")</f>
        <v>809115</v>
      </c>
      <c r="D37" s="1">
        <v>5455</v>
      </c>
      <c r="E37" s="12">
        <f t="shared" si="0"/>
        <v>148.32538955087077</v>
      </c>
    </row>
    <row r="38" spans="1:5" ht="18" hidden="1">
      <c r="A38" s="1" t="s">
        <v>13</v>
      </c>
      <c r="B38" s="1">
        <v>2019</v>
      </c>
      <c r="C38" s="1">
        <f>SUMIFS([1]Hoja1!$F$2:$F$28161,[1]Hoja1!$A$2:$A$28161,"2019",[1]Hoja1!$B$2:$B$28161,"durango")</f>
        <v>1852952</v>
      </c>
      <c r="D38" s="1">
        <v>119648</v>
      </c>
      <c r="E38" s="12">
        <f t="shared" si="0"/>
        <v>15.486694303289649</v>
      </c>
    </row>
    <row r="39" spans="1:5" ht="18">
      <c r="A39" s="1" t="s">
        <v>13</v>
      </c>
      <c r="B39" s="1">
        <v>2020</v>
      </c>
      <c r="C39" s="1">
        <f>SUMIFS([1]Hoja1!$F$2:$F$28161,[1]Hoja1!$A$2:$A$28161,"2020",[1]Hoja1!$B$2:$B$28161,"durango")</f>
        <v>1868996</v>
      </c>
      <c r="D39" s="1">
        <v>119648</v>
      </c>
      <c r="E39" s="12">
        <f t="shared" si="0"/>
        <v>15.620787643755015</v>
      </c>
    </row>
    <row r="40" spans="1:5" ht="18" hidden="1">
      <c r="A40" s="1" t="s">
        <v>13</v>
      </c>
      <c r="B40" s="1">
        <v>2021</v>
      </c>
      <c r="C40" s="1">
        <f>SUMIFS([1]Hoja1!$F$2:$F$28161,[1]Hoja1!$A$2:$A$28161,"2021",[1]Hoja1!$B$2:$B$28161,"durango")</f>
        <v>1884622</v>
      </c>
      <c r="D40" s="1">
        <v>119648</v>
      </c>
      <c r="E40" s="12">
        <f t="shared" si="0"/>
        <v>15.751387403048943</v>
      </c>
    </row>
    <row r="41" spans="1:5" ht="18" hidden="1">
      <c r="A41" s="1" t="s">
        <v>13</v>
      </c>
      <c r="B41" s="1">
        <v>2022</v>
      </c>
      <c r="C41" s="1">
        <f>SUMIFS([1]Hoja1!$F$2:$F$28161,[1]Hoja1!$A$2:$A$28161,"2022",[1]Hoja1!$B$2:$B$28161,"durango")</f>
        <v>1899856</v>
      </c>
      <c r="D41" s="1">
        <v>119648</v>
      </c>
      <c r="E41" s="12">
        <f t="shared" si="0"/>
        <v>15.878710885263439</v>
      </c>
    </row>
    <row r="42" spans="1:5" ht="18" hidden="1">
      <c r="A42" s="1" t="s">
        <v>14</v>
      </c>
      <c r="B42" s="1">
        <v>2019</v>
      </c>
      <c r="C42" s="1">
        <f>SUMIFS([1]Hoja1!$F$2:$F$28161,[1]Hoja1!$A$2:$A$28161,"2019",[1]Hoja1!$B$2:$B$28161,"guanajuato")</f>
        <v>6173718</v>
      </c>
      <c r="D42" s="1">
        <v>30589</v>
      </c>
      <c r="E42" s="12">
        <f t="shared" si="0"/>
        <v>201.82804276046946</v>
      </c>
    </row>
    <row r="43" spans="1:5" ht="18">
      <c r="A43" s="1" t="s">
        <v>14</v>
      </c>
      <c r="B43" s="1">
        <v>2020</v>
      </c>
      <c r="C43" s="1">
        <f>SUMIFS([1]Hoja1!$F$2:$F$28161,[1]Hoja1!$A$2:$A$28161,"2020",[1]Hoja1!$B$2:$B$28161,"guanajuato")</f>
        <v>6228175</v>
      </c>
      <c r="D43" s="1">
        <v>30589</v>
      </c>
      <c r="E43" s="12">
        <f t="shared" si="0"/>
        <v>203.60832325345712</v>
      </c>
    </row>
    <row r="44" spans="1:5" ht="18" hidden="1">
      <c r="A44" s="1" t="s">
        <v>14</v>
      </c>
      <c r="B44" s="1">
        <v>2021</v>
      </c>
      <c r="C44" s="1">
        <f>SUMIFS([1]Hoja1!$F$2:$F$28161,[1]Hoja1!$A$2:$A$28161,"2021",[1]Hoja1!$B$2:$B$28161,"guanajuato")</f>
        <v>6280645</v>
      </c>
      <c r="D44" s="1">
        <v>30589</v>
      </c>
      <c r="E44" s="12">
        <f t="shared" si="0"/>
        <v>205.32364575500998</v>
      </c>
    </row>
    <row r="45" spans="1:5" ht="18" hidden="1">
      <c r="A45" s="1" t="s">
        <v>14</v>
      </c>
      <c r="B45" s="1">
        <v>2022</v>
      </c>
      <c r="C45" s="1">
        <f>SUMIFS([1]Hoja1!$F$2:$F$28161,[1]Hoja1!$A$2:$A$28161,"2022",[1]Hoja1!$B$2:$B$28161,"guanajuato")</f>
        <v>6331142</v>
      </c>
      <c r="D45" s="1">
        <v>30589</v>
      </c>
      <c r="E45" s="12">
        <f t="shared" si="0"/>
        <v>206.97446794599367</v>
      </c>
    </row>
    <row r="46" spans="1:5" ht="18" hidden="1">
      <c r="A46" s="1" t="s">
        <v>15</v>
      </c>
      <c r="B46" s="1">
        <v>2019</v>
      </c>
      <c r="C46" s="1">
        <f>SUMIFS([1]Hoja1!$F$2:$F$28161,[1]Hoja1!$A$2:$A$28161,"2019",[1]Hoja1!$B$2:$B$28161,"guerrero")</f>
        <v>3643974</v>
      </c>
      <c r="D46" s="1">
        <v>63784</v>
      </c>
      <c r="E46" s="12">
        <f t="shared" si="0"/>
        <v>57.129907186755297</v>
      </c>
    </row>
    <row r="47" spans="1:5" ht="18">
      <c r="A47" s="1" t="s">
        <v>15</v>
      </c>
      <c r="B47" s="1">
        <v>2020</v>
      </c>
      <c r="C47" s="1">
        <f>SUMIFS([1]Hoja1!$F$2:$F$28161,[1]Hoja1!$A$2:$A$28161,"2020",[1]Hoja1!$B$2:$B$28161,"guerrero")</f>
        <v>3657048</v>
      </c>
      <c r="D47" s="1">
        <v>63784</v>
      </c>
      <c r="E47" s="12">
        <f t="shared" si="0"/>
        <v>57.334880220745013</v>
      </c>
    </row>
    <row r="48" spans="1:5" ht="18" hidden="1">
      <c r="A48" s="1" t="s">
        <v>15</v>
      </c>
      <c r="B48" s="1">
        <v>2021</v>
      </c>
      <c r="C48" s="1">
        <f>SUMIFS([1]Hoja1!$F$2:$F$28161,[1]Hoja1!$A$2:$A$28161,"2021",[1]Hoja1!$B$2:$B$28161,"guerrero")</f>
        <v>3668973</v>
      </c>
      <c r="D48" s="1">
        <v>63784</v>
      </c>
      <c r="E48" s="12">
        <f t="shared" si="0"/>
        <v>57.521839332748023</v>
      </c>
    </row>
    <row r="49" spans="1:5" ht="18" hidden="1">
      <c r="A49" s="1" t="s">
        <v>15</v>
      </c>
      <c r="B49" s="1">
        <v>2022</v>
      </c>
      <c r="C49" s="1">
        <f>SUMIFS([1]Hoja1!$F$2:$F$28161,[1]Hoja1!$A$2:$A$28161,"2022",[1]Hoja1!$B$2:$B$28161,"guerrero")</f>
        <v>3679821</v>
      </c>
      <c r="D49" s="1">
        <v>63784</v>
      </c>
      <c r="E49" s="12">
        <f t="shared" si="0"/>
        <v>57.69191333249718</v>
      </c>
    </row>
    <row r="50" spans="1:5" ht="18" hidden="1">
      <c r="A50" s="1" t="s">
        <v>16</v>
      </c>
      <c r="B50" s="1">
        <v>2019</v>
      </c>
      <c r="C50" s="1">
        <f>SUMIFS([1]Hoja1!$F$2:$F$28161,[1]Hoja1!$A$2:$A$28161,"2019",[1]Hoja1!$B$2:$B$28161,"hidalgo")</f>
        <v>3050720</v>
      </c>
      <c r="D50" s="1">
        <v>20987</v>
      </c>
      <c r="E50" s="12">
        <f t="shared" si="0"/>
        <v>145.36236717968265</v>
      </c>
    </row>
    <row r="51" spans="1:5" ht="18">
      <c r="A51" s="1" t="s">
        <v>16</v>
      </c>
      <c r="B51" s="1">
        <v>2020</v>
      </c>
      <c r="C51" s="1">
        <f>SUMIFS([1]Hoja1!$F$2:$F$28161,[1]Hoja1!$A$2:$A$28161,"2020",[1]Hoja1!$B$2:$B$28161,"hidalgo")</f>
        <v>3086414</v>
      </c>
      <c r="D51" s="1">
        <v>20987</v>
      </c>
      <c r="E51" s="12">
        <f t="shared" si="0"/>
        <v>147.06313432124648</v>
      </c>
    </row>
    <row r="52" spans="1:5" ht="18" hidden="1">
      <c r="A52" s="1" t="s">
        <v>16</v>
      </c>
      <c r="B52" s="1">
        <v>2021</v>
      </c>
      <c r="C52" s="1">
        <f>SUMIFS([1]Hoja1!$F$2:$F$28161,[1]Hoja1!$A$2:$A$28161,"2021",[1]Hoja1!$B$2:$B$28161,"hidalgo")</f>
        <v>3121355</v>
      </c>
      <c r="D52" s="1">
        <v>20987</v>
      </c>
      <c r="E52" s="12">
        <f t="shared" si="0"/>
        <v>148.72802210892456</v>
      </c>
    </row>
    <row r="53" spans="1:5" ht="18" hidden="1">
      <c r="A53" s="1" t="s">
        <v>16</v>
      </c>
      <c r="B53" s="1">
        <v>2022</v>
      </c>
      <c r="C53" s="1">
        <f>SUMIFS([1]Hoja1!$F$2:$F$28161,[1]Hoja1!$A$2:$A$28161,"2022",[1]Hoja1!$B$2:$B$28161,"hidalgo")</f>
        <v>3155581</v>
      </c>
      <c r="D53" s="1">
        <v>20987</v>
      </c>
      <c r="E53" s="12">
        <f t="shared" si="0"/>
        <v>150.35884118740174</v>
      </c>
    </row>
    <row r="54" spans="1:5" ht="18" hidden="1">
      <c r="A54" s="1" t="s">
        <v>17</v>
      </c>
      <c r="B54" s="1">
        <v>2019</v>
      </c>
      <c r="C54" s="1">
        <f>SUMIFS([1]Hoja1!$F$2:$F$28161,[1]Hoja1!$A$2:$A$28161,"2019",[1]Hoja1!$B$2:$B$28161,"jalisco")</f>
        <v>8325800</v>
      </c>
      <c r="D54" s="1">
        <v>80137</v>
      </c>
      <c r="E54" s="12">
        <f t="shared" si="0"/>
        <v>103.89458053084094</v>
      </c>
    </row>
    <row r="55" spans="1:5" ht="18">
      <c r="A55" s="1" t="s">
        <v>17</v>
      </c>
      <c r="B55" s="1">
        <v>2020</v>
      </c>
      <c r="C55" s="1">
        <f>SUMIFS([1]Hoja1!$F$2:$F$28161,[1]Hoja1!$A$2:$A$28161,"2020",[1]Hoja1!$B$2:$B$28161,"jalisco")</f>
        <v>8409693</v>
      </c>
      <c r="D55" s="1">
        <v>80137</v>
      </c>
      <c r="E55" s="12">
        <f t="shared" si="0"/>
        <v>104.94145026641876</v>
      </c>
    </row>
    <row r="56" spans="1:5" ht="18" hidden="1">
      <c r="A56" s="1" t="s">
        <v>17</v>
      </c>
      <c r="B56" s="1">
        <v>2021</v>
      </c>
      <c r="C56" s="1">
        <f>SUMIFS([1]Hoja1!$F$2:$F$28161,[1]Hoja1!$A$2:$A$28161,"2021",[1]Hoja1!$B$2:$B$28161,"jalisco")</f>
        <v>8490806</v>
      </c>
      <c r="D56" s="1">
        <v>80137</v>
      </c>
      <c r="E56" s="12">
        <f t="shared" si="0"/>
        <v>105.95362940963599</v>
      </c>
    </row>
    <row r="57" spans="1:5" ht="18" hidden="1">
      <c r="A57" s="1" t="s">
        <v>17</v>
      </c>
      <c r="B57" s="1">
        <v>2022</v>
      </c>
      <c r="C57" s="1">
        <f>SUMIFS([1]Hoja1!$F$2:$F$28161,[1]Hoja1!$A$2:$A$28161,"2022",[1]Hoja1!$B$2:$B$28161,"jalisco")</f>
        <v>8569204</v>
      </c>
      <c r="D57" s="1">
        <v>80137</v>
      </c>
      <c r="E57" s="12">
        <f t="shared" si="0"/>
        <v>106.93192907146512</v>
      </c>
    </row>
    <row r="58" spans="1:5" ht="18" hidden="1">
      <c r="A58" s="1" t="s">
        <v>18</v>
      </c>
      <c r="B58" s="1">
        <v>2019</v>
      </c>
      <c r="C58" s="1">
        <f>SUMIFS([1]Hoja1!$F$2:$F$28161,[1]Hoja1!$A$2:$A$28161,"2019",[1]Hoja1!$B$2:$B$28161,"méxico")</f>
        <v>17245551</v>
      </c>
      <c r="D58" s="1">
        <v>21461</v>
      </c>
      <c r="E58" s="12">
        <f t="shared" si="0"/>
        <v>803.57630119752105</v>
      </c>
    </row>
    <row r="59" spans="1:5" ht="18">
      <c r="A59" s="1" t="s">
        <v>18</v>
      </c>
      <c r="B59" s="1">
        <v>2020</v>
      </c>
      <c r="C59" s="1">
        <f>SUMIFS([1]Hoja1!$F$2:$F$28161,[1]Hoja1!$A$2:$A$28161,"2020",[1]Hoja1!$B$2:$B$28161,"méxico")</f>
        <v>17427790</v>
      </c>
      <c r="D59" s="1">
        <v>21461</v>
      </c>
      <c r="E59" s="12">
        <f t="shared" si="0"/>
        <v>812.06793718838821</v>
      </c>
    </row>
    <row r="60" spans="1:5" ht="18" hidden="1">
      <c r="A60" s="1" t="s">
        <v>18</v>
      </c>
      <c r="B60" s="1">
        <v>2021</v>
      </c>
      <c r="C60" s="1">
        <f>SUMIFS([1]Hoja1!$F$2:$F$28161,[1]Hoja1!$A$2:$A$28161,"2021",[1]Hoja1!$B$2:$B$28161,"méxico")</f>
        <v>17603429</v>
      </c>
      <c r="D60" s="1">
        <v>21461</v>
      </c>
      <c r="E60" s="12">
        <f t="shared" si="0"/>
        <v>820.25203858161319</v>
      </c>
    </row>
    <row r="61" spans="1:5" ht="18" hidden="1">
      <c r="A61" s="1" t="s">
        <v>18</v>
      </c>
      <c r="B61" s="1">
        <v>2022</v>
      </c>
      <c r="C61" s="1">
        <f>SUMIFS([1]Hoja1!$F$2:$F$28161,[1]Hoja1!$A$2:$A$28161,"2022",[1]Hoja1!$B$2:$B$28161,"méxico")</f>
        <v>17772460</v>
      </c>
      <c r="D61" s="1">
        <v>21461</v>
      </c>
      <c r="E61" s="12">
        <f t="shared" si="0"/>
        <v>828.12823260798655</v>
      </c>
    </row>
    <row r="62" spans="1:5" ht="18" hidden="1">
      <c r="A62" s="1" t="s">
        <v>19</v>
      </c>
      <c r="B62" s="1">
        <v>2019</v>
      </c>
      <c r="C62" s="1">
        <f>SUMIFS([1]Hoja1!$F$2:$F$28161,[1]Hoja1!$A$2:$A$28161,"2019",[1]Hoja1!$B$2:$B$28161,"michoacan")</f>
        <v>4791977</v>
      </c>
      <c r="D62" s="1">
        <v>59864</v>
      </c>
      <c r="E62" s="12">
        <f t="shared" si="0"/>
        <v>80.047724842977416</v>
      </c>
    </row>
    <row r="63" spans="1:5" ht="18">
      <c r="A63" s="1" t="s">
        <v>19</v>
      </c>
      <c r="B63" s="1">
        <v>2020</v>
      </c>
      <c r="C63" s="1">
        <f>SUMIFS([1]Hoja1!$F$2:$F$28161,[1]Hoja1!$A$2:$A$28161,"2020",[1]Hoja1!$B$2:$B$28161,"michoacan")</f>
        <v>4825401</v>
      </c>
      <c r="D63" s="1">
        <v>59864</v>
      </c>
      <c r="E63" s="12">
        <f t="shared" si="0"/>
        <v>80.606057062675404</v>
      </c>
    </row>
    <row r="64" spans="1:5" ht="18" hidden="1">
      <c r="A64" s="1" t="s">
        <v>19</v>
      </c>
      <c r="B64" s="1">
        <v>2021</v>
      </c>
      <c r="C64" s="1">
        <f>SUMIFS([1]Hoja1!$F$2:$F$28161,[1]Hoja1!$A$2:$A$28161,"2021",[1]Hoja1!$B$2:$B$28161,"michoacan")</f>
        <v>4857777</v>
      </c>
      <c r="D64" s="1">
        <v>59864</v>
      </c>
      <c r="E64" s="12">
        <f t="shared" si="0"/>
        <v>81.146882934651885</v>
      </c>
    </row>
    <row r="65" spans="1:5" ht="18" hidden="1">
      <c r="A65" s="1" t="s">
        <v>19</v>
      </c>
      <c r="B65" s="1">
        <v>2022</v>
      </c>
      <c r="C65" s="1">
        <f>SUMIFS([1]Hoja1!$F$2:$F$28161,[1]Hoja1!$A$2:$A$28161,"2022",[1]Hoja1!$B$2:$B$28161,"michoacan")</f>
        <v>4889123</v>
      </c>
      <c r="D65" s="1">
        <v>59864</v>
      </c>
      <c r="E65" s="12">
        <f t="shared" si="0"/>
        <v>81.670503140451686</v>
      </c>
    </row>
    <row r="66" spans="1:5" ht="18" hidden="1">
      <c r="A66" s="1" t="s">
        <v>20</v>
      </c>
      <c r="B66" s="1">
        <v>2019</v>
      </c>
      <c r="C66" s="1">
        <f>SUMIFS([1]Hoja1!$F$2:$F$28161,[1]Hoja1!$A$2:$A$28161,"2019",[1]Hoja1!$B$2:$B$28161,"morelos")</f>
        <v>2022568</v>
      </c>
      <c r="D66" s="1">
        <v>4941</v>
      </c>
      <c r="E66" s="12">
        <f t="shared" si="0"/>
        <v>409.34385751872088</v>
      </c>
    </row>
    <row r="67" spans="1:5" ht="18">
      <c r="A67" s="1" t="s">
        <v>20</v>
      </c>
      <c r="B67" s="1">
        <v>2020</v>
      </c>
      <c r="C67" s="1">
        <f>SUMIFS([1]Hoja1!$F$2:$F$28161,[1]Hoja1!$A$2:$A$28161,"2020",[1]Hoja1!$B$2:$B$28161,"morelos")</f>
        <v>2044058</v>
      </c>
      <c r="D67" s="1">
        <v>4941</v>
      </c>
      <c r="E67" s="12">
        <f t="shared" ref="E67:E129" si="1">C67/D67</f>
        <v>413.69317951831613</v>
      </c>
    </row>
    <row r="68" spans="1:5" ht="18" hidden="1">
      <c r="A68" s="1" t="s">
        <v>20</v>
      </c>
      <c r="B68" s="1">
        <v>2021</v>
      </c>
      <c r="C68" s="1">
        <f>SUMIFS([1]Hoja1!$F$2:$F$28161,[1]Hoja1!$A$2:$A$28161,"2021",[1]Hoja1!$B$2:$B$28161,"morelos")</f>
        <v>2065014</v>
      </c>
      <c r="D68" s="1">
        <v>4941</v>
      </c>
      <c r="E68" s="12">
        <f t="shared" si="1"/>
        <v>417.93442622950818</v>
      </c>
    </row>
    <row r="69" spans="1:5" ht="18" hidden="1">
      <c r="A69" s="1" t="s">
        <v>20</v>
      </c>
      <c r="B69" s="1">
        <v>2022</v>
      </c>
      <c r="C69" s="1">
        <f>SUMIFS([1]Hoja1!$F$2:$F$28161,[1]Hoja1!$A$2:$A$28161,"2022",[1]Hoja1!$B$2:$B$28161,"morelos")</f>
        <v>2085423</v>
      </c>
      <c r="D69" s="1">
        <v>4941</v>
      </c>
      <c r="E69" s="12">
        <f t="shared" si="1"/>
        <v>422.06496660595019</v>
      </c>
    </row>
    <row r="70" spans="1:5" ht="18" hidden="1">
      <c r="A70" s="1" t="s">
        <v>21</v>
      </c>
      <c r="B70" s="1">
        <v>2019</v>
      </c>
      <c r="C70" s="1">
        <f>SUMIFS([1]Hoja1!$F$2:$F$28161,[1]Hoja1!$A$2:$A$28161,"2019",[1]Hoja1!$B$2:$B$28161,"nayarit")</f>
        <v>1270646</v>
      </c>
      <c r="D70" s="1">
        <v>27621</v>
      </c>
      <c r="E70" s="12">
        <f t="shared" si="1"/>
        <v>46.002896346982368</v>
      </c>
    </row>
    <row r="71" spans="1:5" ht="18">
      <c r="A71" s="1" t="s">
        <v>21</v>
      </c>
      <c r="B71" s="1">
        <v>2020</v>
      </c>
      <c r="C71" s="1">
        <f>SUMIFS([1]Hoja1!$F$2:$F$28161,[1]Hoja1!$A$2:$A$28161,"2020",[1]Hoja1!$B$2:$B$28161,"nayarit")</f>
        <v>1288571</v>
      </c>
      <c r="D71" s="1">
        <v>27621</v>
      </c>
      <c r="E71" s="12">
        <f t="shared" si="1"/>
        <v>46.651859092719306</v>
      </c>
    </row>
    <row r="72" spans="1:5" ht="18" hidden="1">
      <c r="A72" s="1" t="s">
        <v>21</v>
      </c>
      <c r="B72" s="1">
        <v>2021</v>
      </c>
      <c r="C72" s="1">
        <f>SUMIFS([1]Hoja1!$F$2:$F$28161,[1]Hoja1!$A$2:$A$28161,"2021",[1]Hoja1!$B$2:$B$28161,"nayarit")</f>
        <v>1306145</v>
      </c>
      <c r="D72" s="1">
        <v>27621</v>
      </c>
      <c r="E72" s="12">
        <f t="shared" si="1"/>
        <v>47.288114116071107</v>
      </c>
    </row>
    <row r="73" spans="1:5" ht="18" hidden="1">
      <c r="A73" s="1" t="s">
        <v>21</v>
      </c>
      <c r="B73" s="1">
        <v>2022</v>
      </c>
      <c r="C73" s="1">
        <f>SUMIFS([1]Hoja1!$F$2:$F$28161,[1]Hoja1!$A$2:$A$28161,"2022",[1]Hoja1!$B$2:$B$28161,"nayarit")</f>
        <v>1323404</v>
      </c>
      <c r="D73" s="1">
        <v>27621</v>
      </c>
      <c r="E73" s="12">
        <f t="shared" si="1"/>
        <v>47.91296477317983</v>
      </c>
    </row>
    <row r="74" spans="1:5" ht="18" hidden="1">
      <c r="A74" s="1" t="s">
        <v>22</v>
      </c>
      <c r="B74" s="1">
        <v>2019</v>
      </c>
      <c r="C74" s="1">
        <f>SUMIFS([1]Hoja1!$F$2:$F$28161,[1]Hoja1!$A$2:$A$28161,"2019",[1]Hoja1!$B$2:$B$28161,"nuevo león")</f>
        <v>5533147</v>
      </c>
      <c r="D74" s="1">
        <v>64555</v>
      </c>
      <c r="E74" s="12">
        <f t="shared" si="1"/>
        <v>85.71213693749516</v>
      </c>
    </row>
    <row r="75" spans="1:5" ht="18">
      <c r="A75" s="1" t="s">
        <v>22</v>
      </c>
      <c r="B75" s="1">
        <v>2020</v>
      </c>
      <c r="C75" s="1">
        <f>SUMIFS([1]Hoja1!$F$2:$F$28161,[1]Hoja1!$A$2:$A$28161,"2020",[1]Hoja1!$B$2:$B$28161,"nuevo león")</f>
        <v>5610153</v>
      </c>
      <c r="D75" s="1">
        <v>64555</v>
      </c>
      <c r="E75" s="12">
        <f t="shared" si="1"/>
        <v>86.905011230733479</v>
      </c>
    </row>
    <row r="76" spans="1:5" ht="18" hidden="1">
      <c r="A76" s="1" t="s">
        <v>22</v>
      </c>
      <c r="B76" s="1">
        <v>2021</v>
      </c>
      <c r="C76" s="1">
        <f>SUMIFS([1]Hoja1!$F$2:$F$28161,[1]Hoja1!$A$2:$A$28161,"2021",[1]Hoja1!$B$2:$B$28161,"nuevo león")</f>
        <v>5685888</v>
      </c>
      <c r="D76" s="1">
        <v>64555</v>
      </c>
      <c r="E76" s="12">
        <f t="shared" si="1"/>
        <v>88.078196886375963</v>
      </c>
    </row>
    <row r="77" spans="1:5" ht="18" hidden="1">
      <c r="A77" s="1" t="s">
        <v>22</v>
      </c>
      <c r="B77" s="1">
        <v>2022</v>
      </c>
      <c r="C77" s="1">
        <f>SUMIFS([1]Hoja1!$F$2:$F$28161,[1]Hoja1!$A$2:$A$28161,"2022",[1]Hoja1!$B$2:$B$28161,"nuevo león")</f>
        <v>5760358</v>
      </c>
      <c r="D77" s="1">
        <v>64555</v>
      </c>
      <c r="E77" s="12">
        <f t="shared" si="1"/>
        <v>89.231786848423823</v>
      </c>
    </row>
    <row r="78" spans="1:5" ht="18" hidden="1">
      <c r="A78" s="1" t="s">
        <v>23</v>
      </c>
      <c r="B78" s="1">
        <v>2019</v>
      </c>
      <c r="C78" s="1">
        <f>SUMIFS([1]Hoja1!$F$2:$F$28161,[1]Hoja1!$A$2:$A$28161,"2019",[1]Hoja1!$B$2:$B$28161,"oaxaca")</f>
        <v>4120741</v>
      </c>
      <c r="D78" s="1">
        <v>95364</v>
      </c>
      <c r="E78" s="12">
        <f t="shared" si="1"/>
        <v>43.210656012751144</v>
      </c>
    </row>
    <row r="79" spans="1:5" ht="18">
      <c r="A79" s="1" t="s">
        <v>23</v>
      </c>
      <c r="B79" s="1">
        <v>2020</v>
      </c>
      <c r="C79" s="1">
        <f>SUMIFS([1]Hoja1!$F$2:$F$28161,[1]Hoja1!$A$2:$A$28161,"2020",[1]Hoja1!$B$2:$B$28161,"oaxaca")</f>
        <v>4143593</v>
      </c>
      <c r="D79" s="1">
        <v>95364</v>
      </c>
      <c r="E79" s="12">
        <f t="shared" si="1"/>
        <v>43.450285222935278</v>
      </c>
    </row>
    <row r="80" spans="1:5" ht="18" hidden="1">
      <c r="A80" s="1" t="s">
        <v>23</v>
      </c>
      <c r="B80" s="1">
        <v>2021</v>
      </c>
      <c r="C80" s="1">
        <f>SUMIFS([1]Hoja1!$F$2:$F$28161,[1]Hoja1!$A$2:$A$28161,"2021",[1]Hoja1!$B$2:$B$28161,"oaxaca")</f>
        <v>4165619</v>
      </c>
      <c r="D80" s="1">
        <v>95364</v>
      </c>
      <c r="E80" s="12">
        <f t="shared" si="1"/>
        <v>43.681252883687762</v>
      </c>
    </row>
    <row r="81" spans="1:5" ht="18" hidden="1">
      <c r="A81" s="1" t="s">
        <v>23</v>
      </c>
      <c r="B81" s="1">
        <v>2022</v>
      </c>
      <c r="C81" s="1">
        <f>SUMIFS([1]Hoja1!$F$2:$F$28161,[1]Hoja1!$A$2:$A$28161,"2022",[1]Hoja1!$B$2:$B$28161,"oaxaca")</f>
        <v>4186832</v>
      </c>
      <c r="D81" s="1">
        <v>95364</v>
      </c>
      <c r="E81" s="12">
        <f t="shared" si="1"/>
        <v>43.903695314793843</v>
      </c>
    </row>
    <row r="82" spans="1:5" ht="18" hidden="1">
      <c r="A82" s="1" t="s">
        <v>24</v>
      </c>
      <c r="B82" s="1">
        <v>2019</v>
      </c>
      <c r="C82" s="1">
        <f>SUMIFS([1]Hoja1!$F$2:$F$28161,[1]Hoja1!$A$2:$A$28161,"2019",[1]Hoja1!$B$2:$B$28161,"puebla")</f>
        <v>6542484</v>
      </c>
      <c r="D82" s="1">
        <v>33919</v>
      </c>
      <c r="E82" s="12">
        <f t="shared" si="1"/>
        <v>192.88552138919189</v>
      </c>
    </row>
    <row r="83" spans="1:5" ht="18">
      <c r="A83" s="1" t="s">
        <v>24</v>
      </c>
      <c r="B83" s="1">
        <v>2020</v>
      </c>
      <c r="C83" s="1">
        <f>SUMIFS([1]Hoja1!$F$2:$F$28161,[1]Hoja1!$A$2:$A$28161,"2020",[1]Hoja1!$B$2:$B$28161,"puebla")</f>
        <v>6604451</v>
      </c>
      <c r="D83" s="1">
        <v>33919</v>
      </c>
      <c r="E83" s="12">
        <f t="shared" si="1"/>
        <v>194.71243255992218</v>
      </c>
    </row>
    <row r="84" spans="1:5" ht="18" hidden="1">
      <c r="A84" s="1" t="s">
        <v>24</v>
      </c>
      <c r="B84" s="1">
        <v>2021</v>
      </c>
      <c r="C84" s="1">
        <f>SUMIFS([1]Hoja1!$F$2:$F$28161,[1]Hoja1!$A$2:$A$28161,"2021",[1]Hoja1!$B$2:$B$28161,"puebla")</f>
        <v>6664764</v>
      </c>
      <c r="D84" s="1">
        <v>33919</v>
      </c>
      <c r="E84" s="12">
        <f t="shared" si="1"/>
        <v>196.49058050060438</v>
      </c>
    </row>
    <row r="85" spans="1:5" ht="18" hidden="1">
      <c r="A85" s="1" t="s">
        <v>24</v>
      </c>
      <c r="B85" s="1">
        <v>2022</v>
      </c>
      <c r="C85" s="1">
        <f>SUMIFS([1]Hoja1!$F$2:$F$28161,[1]Hoja1!$A$2:$A$28161,"2022",[1]Hoja1!$B$2:$B$28161,"puebla")</f>
        <v>6723431</v>
      </c>
      <c r="D85" s="1">
        <v>33919</v>
      </c>
      <c r="E85" s="12">
        <f t="shared" si="1"/>
        <v>198.22020106724844</v>
      </c>
    </row>
    <row r="86" spans="1:5" ht="18" hidden="1">
      <c r="A86" s="1" t="s">
        <v>25</v>
      </c>
      <c r="B86" s="1">
        <v>2019</v>
      </c>
      <c r="C86" s="1">
        <f>SUMIFS([1]Hoja1!$F$2:$F$28161,[1]Hoja1!$A$2:$A$28161,"2019",[1]Hoja1!$B$2:$B$28161,"querétaro")</f>
        <v>2239112</v>
      </c>
      <c r="D86" s="1">
        <v>11767</v>
      </c>
      <c r="E86" s="12">
        <f t="shared" si="1"/>
        <v>190.28741395427892</v>
      </c>
    </row>
    <row r="87" spans="1:5" ht="18">
      <c r="A87" s="1" t="s">
        <v>25</v>
      </c>
      <c r="B87" s="1">
        <v>2020</v>
      </c>
      <c r="C87" s="1">
        <f>SUMIFS([1]Hoja1!$F$2:$F$28161,[1]Hoja1!$A$2:$A$28161,"2020",[1]Hoja1!$B$2:$B$28161,"querétaro")</f>
        <v>2279637</v>
      </c>
      <c r="D87" s="1">
        <v>11767</v>
      </c>
      <c r="E87" s="12">
        <f t="shared" si="1"/>
        <v>193.73136738336024</v>
      </c>
    </row>
    <row r="88" spans="1:5" ht="18" hidden="1">
      <c r="A88" s="1" t="s">
        <v>25</v>
      </c>
      <c r="B88" s="1">
        <v>2021</v>
      </c>
      <c r="C88" s="1">
        <f>SUMIFS([1]Hoja1!$F$2:$F$28161,[1]Hoja1!$A$2:$A$28161,"2021",[1]Hoja1!$B$2:$B$28161,"querétaro")</f>
        <v>2319537</v>
      </c>
      <c r="D88" s="1">
        <v>11767</v>
      </c>
      <c r="E88" s="12">
        <f t="shared" si="1"/>
        <v>197.1222061697969</v>
      </c>
    </row>
    <row r="89" spans="1:5" ht="18" hidden="1">
      <c r="A89" s="1" t="s">
        <v>25</v>
      </c>
      <c r="B89" s="1">
        <v>2022</v>
      </c>
      <c r="C89" s="1">
        <f>SUMIFS([1]Hoja1!$F$2:$F$28161,[1]Hoja1!$A$2:$A$28161,"2022",[1]Hoja1!$B$2:$B$28161,"querétaro")</f>
        <v>2358758</v>
      </c>
      <c r="D89" s="1">
        <v>11767</v>
      </c>
      <c r="E89" s="12">
        <f t="shared" si="1"/>
        <v>200.45534120846435</v>
      </c>
    </row>
    <row r="90" spans="1:5" ht="18" hidden="1">
      <c r="A90" s="1" t="s">
        <v>26</v>
      </c>
      <c r="B90" s="1">
        <v>2019</v>
      </c>
      <c r="C90" s="1">
        <f>SUMIFS([1]Hoja1!$F$2:$F$28161,[1]Hoja1!$A$2:$A$28161,"2019",[1]Hoja1!$B$2:$B$28161,"quintana roo")</f>
        <v>1684541</v>
      </c>
      <c r="D90" s="1">
        <v>50250</v>
      </c>
      <c r="E90" s="12">
        <f t="shared" si="1"/>
        <v>33.523203980099503</v>
      </c>
    </row>
    <row r="91" spans="1:5" ht="18">
      <c r="A91" s="1" t="s">
        <v>26</v>
      </c>
      <c r="B91" s="1">
        <v>2020</v>
      </c>
      <c r="C91" s="1">
        <f>SUMIFS([1]Hoja1!$F$2:$F$28161,[1]Hoja1!$A$2:$A$28161,"2020",[1]Hoja1!$B$2:$B$28161,"quintana roo")</f>
        <v>1723259</v>
      </c>
      <c r="D91" s="1">
        <v>50250</v>
      </c>
      <c r="E91" s="12">
        <f t="shared" si="1"/>
        <v>34.293711442786069</v>
      </c>
    </row>
    <row r="92" spans="1:5" ht="18" hidden="1">
      <c r="A92" s="1" t="s">
        <v>26</v>
      </c>
      <c r="B92" s="1">
        <v>2021</v>
      </c>
      <c r="C92" s="1">
        <f>SUMIFS([1]Hoja1!$F$2:$F$28161,[1]Hoja1!$A$2:$A$28161,"2021",[1]Hoja1!$B$2:$B$28161,"quintana roo")</f>
        <v>1761389</v>
      </c>
      <c r="D92" s="1">
        <v>50250</v>
      </c>
      <c r="E92" s="12">
        <f t="shared" si="1"/>
        <v>35.052517412935323</v>
      </c>
    </row>
    <row r="93" spans="1:5" ht="18" hidden="1">
      <c r="A93" s="1" t="s">
        <v>26</v>
      </c>
      <c r="B93" s="1">
        <v>2022</v>
      </c>
      <c r="C93" s="1">
        <f>SUMIFS([1]Hoja1!$F$2:$F$28161,[1]Hoja1!$A$2:$A$28161,"2022",[1]Hoja1!$B$2:$B$28161,"quintana roo")</f>
        <v>1798913</v>
      </c>
      <c r="D93" s="1">
        <v>50250</v>
      </c>
      <c r="E93" s="12">
        <f t="shared" si="1"/>
        <v>35.799263681592038</v>
      </c>
    </row>
    <row r="94" spans="1:5" ht="18" hidden="1">
      <c r="A94" s="1" t="s">
        <v>27</v>
      </c>
      <c r="B94" s="1">
        <v>2019</v>
      </c>
      <c r="C94" s="1">
        <f>SUMIFS([1]Hoja1!$F$2:$F$28161,[1]Hoja1!$A$2:$A$28161,"2019",[1]Hoja1!$B$2:$B$28161,"san luis potosí")</f>
        <v>2845959</v>
      </c>
      <c r="D94" s="1">
        <v>62848</v>
      </c>
      <c r="E94" s="12">
        <f t="shared" si="1"/>
        <v>45.283207102851321</v>
      </c>
    </row>
    <row r="95" spans="1:5" ht="18">
      <c r="A95" s="1" t="s">
        <v>27</v>
      </c>
      <c r="B95" s="1">
        <v>2020</v>
      </c>
      <c r="C95" s="1">
        <f>SUMIFS([1]Hoja1!$F$2:$F$28161,[1]Hoja1!$A$2:$A$28161,"2020",[1]Hoja1!$B$2:$B$28161,"san luis potosí")</f>
        <v>2866142</v>
      </c>
      <c r="D95" s="1">
        <v>62848</v>
      </c>
      <c r="E95" s="12">
        <f t="shared" si="1"/>
        <v>45.604346995926683</v>
      </c>
    </row>
    <row r="96" spans="1:5" ht="18" hidden="1">
      <c r="A96" s="1" t="s">
        <v>27</v>
      </c>
      <c r="B96" s="1">
        <v>2021</v>
      </c>
      <c r="C96" s="1">
        <f>SUMIFS([1]Hoja1!$F$2:$F$28161,[1]Hoja1!$A$2:$A$28161,"2021",[1]Hoja1!$B$2:$B$28161,"san luis potosí")</f>
        <v>2885705</v>
      </c>
      <c r="D96" s="1">
        <v>62848</v>
      </c>
      <c r="E96" s="12">
        <f t="shared" si="1"/>
        <v>45.915621817718943</v>
      </c>
    </row>
    <row r="97" spans="1:5" ht="18" hidden="1">
      <c r="A97" s="1" t="s">
        <v>27</v>
      </c>
      <c r="B97" s="1">
        <v>2022</v>
      </c>
      <c r="C97" s="1">
        <f>SUMIFS([1]Hoja1!$F$2:$F$28161,[1]Hoja1!$A$2:$A$28161,"2022",[1]Hoja1!$B$2:$B$28161,"san luis potosí")</f>
        <v>2904652</v>
      </c>
      <c r="D97" s="1">
        <v>62848</v>
      </c>
      <c r="E97" s="12">
        <f t="shared" si="1"/>
        <v>46.217095213849284</v>
      </c>
    </row>
    <row r="98" spans="1:5" ht="18" hidden="1">
      <c r="A98" s="1" t="s">
        <v>28</v>
      </c>
      <c r="B98" s="1">
        <v>2019</v>
      </c>
      <c r="C98" s="1">
        <f>SUMIFS([1]Hoja1!$F$2:$F$28161,[1]Hoja1!$A$2:$A$28161,"2019",[1]Hoja1!$B$2:$B$28161,"sinaloa")</f>
        <v>3131012</v>
      </c>
      <c r="D98" s="1">
        <v>58092</v>
      </c>
      <c r="E98" s="12">
        <f t="shared" si="1"/>
        <v>53.897472973903461</v>
      </c>
    </row>
    <row r="99" spans="1:5" ht="18">
      <c r="A99" s="1" t="s">
        <v>28</v>
      </c>
      <c r="B99" s="1">
        <v>2020</v>
      </c>
      <c r="C99" s="1">
        <f>SUMIFS([1]Hoja1!$F$2:$F$28161,[1]Hoja1!$A$2:$A$28161,"2020",[1]Hoja1!$B$2:$B$28161,"sinaloa")</f>
        <v>3156674</v>
      </c>
      <c r="D99" s="1">
        <v>58092</v>
      </c>
      <c r="E99" s="12">
        <f t="shared" si="1"/>
        <v>54.339220546718998</v>
      </c>
    </row>
    <row r="100" spans="1:5" ht="18" hidden="1">
      <c r="A100" s="1" t="s">
        <v>28</v>
      </c>
      <c r="B100" s="1">
        <v>2021</v>
      </c>
      <c r="C100" s="1">
        <f>SUMIFS([1]Hoja1!$F$2:$F$28161,[1]Hoja1!$A$2:$A$28161,"2021",[1]Hoja1!$B$2:$B$28161,"sinaloa")</f>
        <v>3181609</v>
      </c>
      <c r="D100" s="1">
        <v>58092</v>
      </c>
      <c r="E100" s="12">
        <f t="shared" si="1"/>
        <v>54.768453487571442</v>
      </c>
    </row>
    <row r="101" spans="1:5" ht="18" hidden="1">
      <c r="A101" s="1" t="s">
        <v>28</v>
      </c>
      <c r="B101" s="1">
        <v>2022</v>
      </c>
      <c r="C101" s="1">
        <f>SUMIFS([1]Hoja1!$F$2:$F$28161,[1]Hoja1!$A$2:$A$28161,"2022",[1]Hoja1!$B$2:$B$28161,"sinaloa")</f>
        <v>3205838</v>
      </c>
      <c r="D101" s="1">
        <v>58092</v>
      </c>
      <c r="E101" s="12">
        <f t="shared" si="1"/>
        <v>55.185533292019556</v>
      </c>
    </row>
    <row r="102" spans="1:5" ht="18" hidden="1">
      <c r="A102" s="1" t="s">
        <v>29</v>
      </c>
      <c r="B102" s="1">
        <v>2019</v>
      </c>
      <c r="C102" s="1">
        <f>SUMIFS([1]Hoja1!$F$2:$F$28161,[1]Hoja1!$A$2:$A$28161,"2019",[1]Hoja1!$B$2:$B$28161,"sonora")</f>
        <v>3037752</v>
      </c>
      <c r="D102" s="1">
        <v>189934</v>
      </c>
      <c r="E102" s="12">
        <f t="shared" si="1"/>
        <v>15.993724135752419</v>
      </c>
    </row>
    <row r="103" spans="1:5" ht="18">
      <c r="A103" s="1" t="s">
        <v>29</v>
      </c>
      <c r="B103" s="1">
        <v>2020</v>
      </c>
      <c r="C103" s="1">
        <f>SUMIFS([1]Hoja1!$F$2:$F$28161,[1]Hoja1!$A$2:$A$28161,"2020",[1]Hoja1!$B$2:$B$28161,"sonora")</f>
        <v>3074745</v>
      </c>
      <c r="D103" s="1">
        <v>189934</v>
      </c>
      <c r="E103" s="12">
        <f t="shared" si="1"/>
        <v>16.188491791885603</v>
      </c>
    </row>
    <row r="104" spans="1:5" ht="18" hidden="1">
      <c r="A104" s="1" t="s">
        <v>29</v>
      </c>
      <c r="B104" s="1">
        <v>2021</v>
      </c>
      <c r="C104" s="1">
        <f>SUMIFS([1]Hoja1!$F$2:$F$28161,[1]Hoja1!$A$2:$A$28161,"2021",[1]Hoja1!$B$2:$B$28161,"sonora")</f>
        <v>3111119</v>
      </c>
      <c r="D104" s="1">
        <v>189934</v>
      </c>
      <c r="E104" s="12">
        <f t="shared" si="1"/>
        <v>16.380000421198943</v>
      </c>
    </row>
    <row r="105" spans="1:5" ht="18" hidden="1">
      <c r="A105" s="1" t="s">
        <v>29</v>
      </c>
      <c r="B105" s="1">
        <v>2022</v>
      </c>
      <c r="C105" s="1">
        <f>SUMIFS([1]Hoja1!$F$2:$F$28161,[1]Hoja1!$A$2:$A$28161,"2022",[1]Hoja1!$B$2:$B$28161,"sonora")</f>
        <v>3146894</v>
      </c>
      <c r="D105" s="1">
        <v>189934</v>
      </c>
      <c r="E105" s="12">
        <f t="shared" si="1"/>
        <v>16.56835532342814</v>
      </c>
    </row>
    <row r="106" spans="1:5" ht="18" hidden="1">
      <c r="A106" s="1" t="s">
        <v>30</v>
      </c>
      <c r="B106" s="1">
        <v>2019</v>
      </c>
      <c r="C106" s="1">
        <f>SUMIFS([1]Hoja1!$F$2:$F$28161,[1]Hoja1!$A$2:$A$28161,"2019",[1]Hoja1!$B$2:$B$28161,"tabasco")</f>
        <v>2544372</v>
      </c>
      <c r="D106" s="1">
        <v>24661</v>
      </c>
      <c r="E106" s="12">
        <f t="shared" si="1"/>
        <v>103.17391833258992</v>
      </c>
    </row>
    <row r="107" spans="1:5" ht="18">
      <c r="A107" s="1" t="s">
        <v>30</v>
      </c>
      <c r="B107" s="1">
        <v>2020</v>
      </c>
      <c r="C107" s="1">
        <f>SUMIFS([1]Hoja1!$F$2:$F$28161,[1]Hoja1!$A$2:$A$28161,"2020",[1]Hoja1!$B$2:$B$28161,"tabasco")</f>
        <v>2572287</v>
      </c>
      <c r="D107" s="1">
        <v>24661</v>
      </c>
      <c r="E107" s="12">
        <f t="shared" si="1"/>
        <v>104.30586756417014</v>
      </c>
    </row>
    <row r="108" spans="1:5" ht="18" hidden="1">
      <c r="A108" s="1" t="s">
        <v>30</v>
      </c>
      <c r="B108" s="1">
        <v>2021</v>
      </c>
      <c r="C108" s="1">
        <f>SUMIFS([1]Hoja1!$F$2:$F$28161,[1]Hoja1!$A$2:$A$28161,"2021",[1]Hoja1!$B$2:$B$28161,"tabasco")</f>
        <v>2599658</v>
      </c>
      <c r="D108" s="1">
        <v>24661</v>
      </c>
      <c r="E108" s="12">
        <f t="shared" si="1"/>
        <v>105.41575767406026</v>
      </c>
    </row>
    <row r="109" spans="1:5" ht="18" hidden="1">
      <c r="A109" s="1" t="s">
        <v>30</v>
      </c>
      <c r="B109" s="1">
        <v>2022</v>
      </c>
      <c r="C109" s="1">
        <f>SUMIFS([1]Hoja1!$F$2:$F$28161,[1]Hoja1!$A$2:$A$28161,"2022",[1]Hoja1!$B$2:$B$28161,"tabasco")</f>
        <v>2626490</v>
      </c>
      <c r="D109" s="1">
        <v>24661</v>
      </c>
      <c r="E109" s="12">
        <f t="shared" si="1"/>
        <v>106.50379141154049</v>
      </c>
    </row>
    <row r="110" spans="1:5" ht="18" hidden="1">
      <c r="A110" s="1" t="s">
        <v>31</v>
      </c>
      <c r="B110" s="1">
        <v>2019</v>
      </c>
      <c r="C110" s="1">
        <f>SUMIFS([1]Hoja1!$F$2:$F$28161,[1]Hoja1!$A$2:$A$28161,"2019",[1]Hoja1!$B$2:$B$28161,"tamaulipas")</f>
        <v>3620910</v>
      </c>
      <c r="D110" s="1">
        <v>79829</v>
      </c>
      <c r="E110" s="12">
        <f t="shared" si="1"/>
        <v>45.358328427012736</v>
      </c>
    </row>
    <row r="111" spans="1:5" ht="18">
      <c r="A111" s="1" t="s">
        <v>31</v>
      </c>
      <c r="B111" s="1">
        <v>2020</v>
      </c>
      <c r="C111" s="1">
        <f>SUMIFS([1]Hoja1!$F$2:$F$28161,[1]Hoja1!$A$2:$A$28161,"2020",[1]Hoja1!$B$2:$B$28161,"tamaulipas")</f>
        <v>3650602</v>
      </c>
      <c r="D111" s="1">
        <v>79829</v>
      </c>
      <c r="E111" s="12">
        <f t="shared" si="1"/>
        <v>45.730273459519722</v>
      </c>
    </row>
    <row r="112" spans="1:5" ht="18" hidden="1">
      <c r="A112" s="1" t="s">
        <v>31</v>
      </c>
      <c r="B112" s="1">
        <v>2021</v>
      </c>
      <c r="C112" s="1">
        <f>SUMIFS([1]Hoja1!$F$2:$F$28161,[1]Hoja1!$A$2:$A$28161,"2021",[1]Hoja1!$B$2:$B$28161,"tamaulipas")</f>
        <v>3679623</v>
      </c>
      <c r="D112" s="1">
        <v>79829</v>
      </c>
      <c r="E112" s="12">
        <f t="shared" si="1"/>
        <v>46.093813025341667</v>
      </c>
    </row>
    <row r="113" spans="1:5" ht="18" hidden="1">
      <c r="A113" s="1" t="s">
        <v>31</v>
      </c>
      <c r="B113" s="1">
        <v>2022</v>
      </c>
      <c r="C113" s="1">
        <f>SUMIFS([1]Hoja1!$F$2:$F$28161,[1]Hoja1!$A$2:$A$28161,"2022",[1]Hoja1!$B$2:$B$28161,"tamaulipas")</f>
        <v>3708008</v>
      </c>
      <c r="D113" s="1">
        <v>79829</v>
      </c>
      <c r="E113" s="12">
        <f t="shared" si="1"/>
        <v>46.449385561638003</v>
      </c>
    </row>
    <row r="114" spans="1:5" ht="18" hidden="1">
      <c r="A114" s="1" t="s">
        <v>32</v>
      </c>
      <c r="B114" s="1">
        <v>2019</v>
      </c>
      <c r="C114" s="1">
        <f>SUMIFS([1]Hoja1!$F$2:$F$28161,[1]Hoja1!$A$2:$A$28161,"2019",[1]Hoja1!$B$2:$B$28161,"tlaxcala")</f>
        <v>1364147</v>
      </c>
      <c r="D114" s="1">
        <v>3914</v>
      </c>
      <c r="E114" s="12">
        <f t="shared" si="1"/>
        <v>348.530148185999</v>
      </c>
    </row>
    <row r="115" spans="1:5" ht="18">
      <c r="A115" s="1" t="s">
        <v>32</v>
      </c>
      <c r="B115" s="1">
        <v>2020</v>
      </c>
      <c r="C115" s="1">
        <f>SUMIFS([1]Hoja1!$F$2:$F$28161,[1]Hoja1!$A$2:$A$28161,"2020",[1]Hoja1!$B$2:$B$28161,"tlaxcala")</f>
        <v>1380011</v>
      </c>
      <c r="D115" s="1">
        <v>3914</v>
      </c>
      <c r="E115" s="12">
        <f t="shared" si="1"/>
        <v>352.58329075114972</v>
      </c>
    </row>
    <row r="116" spans="1:5" ht="18" hidden="1">
      <c r="A116" s="1" t="s">
        <v>32</v>
      </c>
      <c r="B116" s="1">
        <v>2021</v>
      </c>
      <c r="C116" s="1">
        <f>SUMIFS([1]Hoja1!$F$2:$F$28161,[1]Hoja1!$A$2:$A$28161,"2021",[1]Hoja1!$B$2:$B$28161,"tlaxcala")</f>
        <v>1395545</v>
      </c>
      <c r="D116" s="1">
        <v>3914</v>
      </c>
      <c r="E116" s="12">
        <f t="shared" si="1"/>
        <v>356.55212059274402</v>
      </c>
    </row>
    <row r="117" spans="1:5" ht="18" hidden="1">
      <c r="A117" s="1" t="s">
        <v>32</v>
      </c>
      <c r="B117" s="1">
        <v>2022</v>
      </c>
      <c r="C117" s="1">
        <f>SUMIFS([1]Hoja1!$F$2:$F$28161,[1]Hoja1!$A$2:$A$28161,"2022",[1]Hoja1!$B$2:$B$28161,"tlaxcala")</f>
        <v>1410744</v>
      </c>
      <c r="D117" s="1">
        <v>3914</v>
      </c>
      <c r="E117" s="12">
        <f t="shared" si="1"/>
        <v>360.43536024527339</v>
      </c>
    </row>
    <row r="118" spans="1:5" ht="18" hidden="1">
      <c r="A118" s="1" t="s">
        <v>33</v>
      </c>
      <c r="B118" s="1">
        <v>2019</v>
      </c>
      <c r="C118" s="1">
        <f>SUMIFS([1]Hoja1!$F$2:$F$28161,[1]Hoja1!$A$2:$A$28161,"2019",[1]Hoja1!$B$2:$B$28161,"veracruz")</f>
        <v>8488447</v>
      </c>
      <c r="D118" s="1">
        <v>72815</v>
      </c>
      <c r="E118" s="12">
        <f t="shared" si="1"/>
        <v>116.57552702053148</v>
      </c>
    </row>
    <row r="119" spans="1:5" ht="18">
      <c r="A119" s="1" t="s">
        <v>33</v>
      </c>
      <c r="B119" s="1">
        <v>2020</v>
      </c>
      <c r="C119" s="1">
        <f>SUMIFS([1]Hoja1!$F$2:$F$28161,[1]Hoja1!$A$2:$A$28161,"2020",[1]Hoja1!$B$2:$B$28161,"veracruz")</f>
        <v>8539862</v>
      </c>
      <c r="D119" s="1">
        <v>72815</v>
      </c>
      <c r="E119" s="12">
        <f t="shared" si="1"/>
        <v>117.28163153196456</v>
      </c>
    </row>
    <row r="120" spans="1:5" ht="18" hidden="1">
      <c r="A120" s="1" t="s">
        <v>33</v>
      </c>
      <c r="B120" s="1">
        <v>2021</v>
      </c>
      <c r="C120" s="1">
        <f>SUMIFS([1]Hoja1!$F$2:$F$28161,[1]Hoja1!$A$2:$A$28161,"2021",[1]Hoja1!$B$2:$B$28161,"veracruz")</f>
        <v>8588469</v>
      </c>
      <c r="D120" s="1">
        <v>72815</v>
      </c>
      <c r="E120" s="12">
        <f t="shared" si="1"/>
        <v>117.94917256059878</v>
      </c>
    </row>
    <row r="121" spans="1:5" ht="18" hidden="1">
      <c r="A121" s="1" t="s">
        <v>33</v>
      </c>
      <c r="B121" s="1">
        <v>2022</v>
      </c>
      <c r="C121" s="1">
        <f>SUMIFS([1]Hoja1!$F$2:$F$28161,[1]Hoja1!$A$2:$A$28161,"2022",[1]Hoja1!$B$2:$B$28161,"veracruz")</f>
        <v>8634299</v>
      </c>
      <c r="D121" s="1">
        <v>72815</v>
      </c>
      <c r="E121" s="12">
        <f t="shared" si="1"/>
        <v>118.57857584288952</v>
      </c>
    </row>
    <row r="122" spans="1:5" ht="18" hidden="1">
      <c r="A122" s="1" t="s">
        <v>34</v>
      </c>
      <c r="B122" s="1">
        <v>2019</v>
      </c>
      <c r="C122" s="1">
        <f>SUMIFS([1]Hoja1!$F$2:$F$28161,[1]Hoja1!$A$2:$A$28161,"2019",[1]Hoja1!$B$2:$B$28161,"yucatán")</f>
        <v>2233866</v>
      </c>
      <c r="D122" s="1">
        <v>39340</v>
      </c>
      <c r="E122" s="12">
        <f t="shared" si="1"/>
        <v>56.783579054397556</v>
      </c>
    </row>
    <row r="123" spans="1:5" ht="18">
      <c r="A123" s="1" t="s">
        <v>34</v>
      </c>
      <c r="B123" s="1">
        <v>2020</v>
      </c>
      <c r="C123" s="1">
        <f>SUMIFS([1]Hoja1!$F$2:$F$28161,[1]Hoja1!$A$2:$A$28161,"2020",[1]Hoja1!$B$2:$B$28161,"yucatán")</f>
        <v>2259098</v>
      </c>
      <c r="D123" s="1">
        <v>39340</v>
      </c>
      <c r="E123" s="12">
        <f t="shared" si="1"/>
        <v>57.424961870869346</v>
      </c>
    </row>
    <row r="124" spans="1:5" ht="18" hidden="1">
      <c r="A124" s="1" t="s">
        <v>34</v>
      </c>
      <c r="B124" s="1">
        <v>2021</v>
      </c>
      <c r="C124" s="1">
        <f>SUMIFS([1]Hoja1!$F$2:$F$28161,[1]Hoja1!$A$2:$A$28161,"2021",[1]Hoja1!$B$2:$B$28161,"yucatán")</f>
        <v>2283943</v>
      </c>
      <c r="D124" s="1">
        <v>39340</v>
      </c>
      <c r="E124" s="12">
        <f t="shared" si="1"/>
        <v>58.056507371631923</v>
      </c>
    </row>
    <row r="125" spans="1:5" ht="18" hidden="1">
      <c r="A125" s="1" t="s">
        <v>34</v>
      </c>
      <c r="B125" s="1">
        <v>2022</v>
      </c>
      <c r="C125" s="1">
        <f>SUMIFS([1]Hoja1!$F$2:$F$28161,[1]Hoja1!$A$2:$A$28161,"2022",[1]Hoja1!$B$2:$B$28161,"yucatán")</f>
        <v>2308370</v>
      </c>
      <c r="D125" s="1">
        <v>39340</v>
      </c>
      <c r="E125" s="12">
        <f t="shared" si="1"/>
        <v>58.677427554651757</v>
      </c>
    </row>
    <row r="126" spans="1:5" ht="18" hidden="1">
      <c r="A126" s="1" t="s">
        <v>35</v>
      </c>
      <c r="B126" s="1">
        <v>2019</v>
      </c>
      <c r="C126" s="1">
        <f>SUMIFS([1]Hoja1!$F$2:$F$28161,[1]Hoja1!$A$2:$A$28161,"2019",[1]Hoja1!$B$2:$B$28161,"zacatecas")</f>
        <v>1654593</v>
      </c>
      <c r="D126" s="1">
        <v>75040</v>
      </c>
      <c r="E126" s="12">
        <f t="shared" si="1"/>
        <v>22.049480277185502</v>
      </c>
    </row>
    <row r="127" spans="1:5" ht="18">
      <c r="A127" s="1" t="s">
        <v>35</v>
      </c>
      <c r="B127" s="1">
        <v>2020</v>
      </c>
      <c r="C127" s="1">
        <f>SUMIFS([1]Hoja1!$F$2:$F$28161,[1]Hoja1!$A$2:$A$28161,"2020",[1]Hoja1!$B$2:$B$28161,"zacatecas")</f>
        <v>1666426</v>
      </c>
      <c r="D127" s="1">
        <v>75040</v>
      </c>
      <c r="E127" s="12">
        <f t="shared" si="1"/>
        <v>22.207169509594884</v>
      </c>
    </row>
    <row r="128" spans="1:5" ht="18" hidden="1">
      <c r="A128" s="1" t="s">
        <v>35</v>
      </c>
      <c r="B128" s="1">
        <v>2021</v>
      </c>
      <c r="C128" s="1">
        <f>SUMIFS([1]Hoja1!$F$2:$F$28161,[1]Hoja1!$A$2:$A$28161,"2021",[1]Hoja1!$B$2:$B$28161,"zacatecas")</f>
        <v>1677911</v>
      </c>
      <c r="D128" s="1">
        <v>75040</v>
      </c>
      <c r="E128" s="12">
        <f t="shared" si="1"/>
        <v>22.360221215351814</v>
      </c>
    </row>
    <row r="129" spans="1:5" ht="18" hidden="1">
      <c r="A129" s="1" t="s">
        <v>35</v>
      </c>
      <c r="B129" s="1">
        <v>2022</v>
      </c>
      <c r="C129" s="1">
        <f>SUMIFS([1]Hoja1!$F$2:$F$28161,[1]Hoja1!$A$2:$A$28161,"2022",[1]Hoja1!$B$2:$B$28161,"zacatecas")</f>
        <v>1689080</v>
      </c>
      <c r="D129" s="1">
        <v>75040</v>
      </c>
      <c r="E129" s="12">
        <f t="shared" si="1"/>
        <v>22.509061833688698</v>
      </c>
    </row>
  </sheetData>
  <autoFilter ref="A1:E129" xr:uid="{1DD8D75F-D998-2D4A-BA3E-60BF2C4700BE}">
    <filterColumn colId="1">
      <filters>
        <filter val="2020"/>
      </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Regresión</vt:lpstr>
      <vt:lpstr>Hoja1</vt:lpstr>
      <vt:lpstr>pobreza</vt:lpstr>
      <vt:lpstr>densidad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2022-08-30T15:40:49Z</dcterms:created>
  <dcterms:modified xsi:type="dcterms:W3CDTF">2024-11-27T19:24:39Z</dcterms:modified>
</cp:coreProperties>
</file>