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ianaco/Desktop/ENOE/"/>
    </mc:Choice>
  </mc:AlternateContent>
  <xr:revisionPtr revIDLastSave="0" documentId="13_ncr:1_{B50722CC-55A9-B446-A5FC-6EA35DD9E108}" xr6:coauthVersionLast="47" xr6:coauthVersionMax="47" xr10:uidLastSave="{00000000-0000-0000-0000-000000000000}"/>
  <bookViews>
    <workbookView xWindow="0" yWindow="500" windowWidth="28800" windowHeight="15740" xr2:uid="{00000000-000D-0000-FFFF-FFFF00000000}"/>
  </bookViews>
  <sheets>
    <sheet name="Página 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1" l="1"/>
  <c r="Q15" i="1"/>
  <c r="J9" i="1"/>
  <c r="J6" i="1"/>
  <c r="D6" i="1"/>
  <c r="M32" i="1"/>
  <c r="Q32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14" i="1"/>
  <c r="Q14" i="1" s="1"/>
  <c r="M15" i="1"/>
  <c r="M16" i="1"/>
  <c r="Q16" i="1" s="1"/>
  <c r="M17" i="1"/>
  <c r="Q17" i="1" s="1"/>
  <c r="M18" i="1"/>
  <c r="Q18" i="1" s="1"/>
  <c r="M19" i="1"/>
  <c r="Q19" i="1" s="1"/>
  <c r="M20" i="1"/>
  <c r="Q20" i="1" s="1"/>
  <c r="M21" i="1"/>
  <c r="Q21" i="1" s="1"/>
  <c r="M22" i="1"/>
  <c r="Q22" i="1" s="1"/>
  <c r="M23" i="1"/>
  <c r="Q23" i="1" s="1"/>
  <c r="M24" i="1"/>
  <c r="Q24" i="1" s="1"/>
  <c r="M25" i="1"/>
  <c r="Q25" i="1" s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3" i="1"/>
  <c r="Q33" i="1" s="1"/>
  <c r="M34" i="1"/>
  <c r="Q34" i="1" s="1"/>
  <c r="M35" i="1"/>
  <c r="Q35" i="1" s="1"/>
  <c r="M36" i="1"/>
  <c r="Q36" i="1" s="1"/>
  <c r="M37" i="1"/>
  <c r="Q37" i="1" s="1"/>
  <c r="M6" i="1"/>
  <c r="Q6" i="1" s="1"/>
  <c r="L9" i="1"/>
  <c r="P9" i="1" s="1"/>
  <c r="L31" i="1"/>
  <c r="P31" i="1" s="1"/>
  <c r="L7" i="1"/>
  <c r="P7" i="1" s="1"/>
  <c r="L8" i="1"/>
  <c r="P8" i="1" s="1"/>
  <c r="L10" i="1"/>
  <c r="P10" i="1" s="1"/>
  <c r="L11" i="1"/>
  <c r="P11" i="1" s="1"/>
  <c r="L12" i="1"/>
  <c r="P12" i="1" s="1"/>
  <c r="L13" i="1"/>
  <c r="P13" i="1" s="1"/>
  <c r="L14" i="1"/>
  <c r="P14" i="1" s="1"/>
  <c r="L15" i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L29" i="1"/>
  <c r="P29" i="1" s="1"/>
  <c r="L30" i="1"/>
  <c r="P30" i="1" s="1"/>
  <c r="L32" i="1"/>
  <c r="P32" i="1" s="1"/>
  <c r="L33" i="1"/>
  <c r="P33" i="1" s="1"/>
  <c r="L34" i="1"/>
  <c r="P34" i="1" s="1"/>
  <c r="L35" i="1"/>
  <c r="P35" i="1" s="1"/>
  <c r="L36" i="1"/>
  <c r="P36" i="1" s="1"/>
  <c r="L37" i="1"/>
  <c r="P37" i="1" s="1"/>
  <c r="L6" i="1"/>
  <c r="P6" i="1" s="1"/>
  <c r="K22" i="1"/>
  <c r="O22" i="1" s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3" i="1"/>
  <c r="O23" i="1" s="1"/>
  <c r="K24" i="1"/>
  <c r="O24" i="1" s="1"/>
  <c r="K25" i="1"/>
  <c r="O25" i="1" s="1"/>
  <c r="K26" i="1"/>
  <c r="O26" i="1" s="1"/>
  <c r="K27" i="1"/>
  <c r="O27" i="1" s="1"/>
  <c r="K28" i="1"/>
  <c r="O28" i="1" s="1"/>
  <c r="K29" i="1"/>
  <c r="O29" i="1" s="1"/>
  <c r="K30" i="1"/>
  <c r="O30" i="1" s="1"/>
  <c r="K31" i="1"/>
  <c r="O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J23" i="1"/>
  <c r="N23" i="1" s="1"/>
  <c r="J7" i="1"/>
  <c r="N7" i="1" s="1"/>
  <c r="J8" i="1"/>
  <c r="N8" i="1" s="1"/>
  <c r="N9" i="1"/>
  <c r="J10" i="1"/>
  <c r="N10" i="1" s="1"/>
  <c r="J11" i="1"/>
  <c r="N11" i="1" s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20" i="1"/>
  <c r="N20" i="1" s="1"/>
  <c r="J21" i="1"/>
  <c r="N21" i="1" s="1"/>
  <c r="J22" i="1"/>
  <c r="N22" i="1" s="1"/>
  <c r="J24" i="1"/>
  <c r="N24" i="1" s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N31" i="1" s="1"/>
  <c r="J32" i="1"/>
  <c r="N32" i="1" s="1"/>
  <c r="J33" i="1"/>
  <c r="N33" i="1" s="1"/>
  <c r="J34" i="1"/>
  <c r="N34" i="1" s="1"/>
  <c r="J35" i="1"/>
  <c r="N35" i="1" s="1"/>
  <c r="J36" i="1"/>
  <c r="N36" i="1" s="1"/>
  <c r="J37" i="1"/>
  <c r="N37" i="1" s="1"/>
  <c r="N6" i="1"/>
  <c r="C6" i="1"/>
  <c r="C10" i="1"/>
</calcChain>
</file>

<file path=xl/sharedStrings.xml><?xml version="1.0" encoding="utf-8"?>
<sst xmlns="http://schemas.openxmlformats.org/spreadsheetml/2006/main" count="128" uniqueCount="96">
  <si>
    <t>Instituto Nacional de Estadística y Geografía (INEGI)</t>
  </si>
  <si>
    <t>Banco de Información Económica (BIE)</t>
  </si>
  <si>
    <t>Fecha de consulta: 11/10/2022 17:04:09</t>
  </si>
  <si>
    <t>Periodos</t>
  </si>
  <si>
    <t>Indicadores económicos de coyuntura &gt; Índices de precios &gt; Índice nacional de precios al consumidor. Base segunda quincena de julio de 2018=100 &gt; Mensual &gt; Índice &gt; Índice general /f1 (Índice base segunda quincena de julio 2018 = 100)  Mensual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</si>
  <si>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</si>
  <si>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</si>
  <si>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</si>
  <si>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</si>
  <si>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</si>
  <si>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</si>
  <si>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</si>
  <si>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</si>
  <si>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</si>
  <si>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</si>
  <si>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</si>
  <si>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</si>
  <si>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</si>
  <si>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</si>
  <si>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</si>
  <si>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</si>
  <si>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</si>
  <si>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</si>
  <si>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</si>
  <si>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</si>
  <si>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</si>
  <si>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</si>
  <si>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</si>
  <si>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</si>
  <si>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</si>
  <si>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</si>
  <si>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</si>
  <si>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</si>
  <si>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</si>
  <si>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</si>
  <si>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</si>
  <si>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</si>
  <si>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</si>
  <si>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</si>
  <si>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</si>
  <si>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</si>
  <si>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</si>
  <si>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</si>
  <si>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</si>
  <si>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</si>
  <si>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</si>
  <si>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</si>
  <si>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</si>
  <si>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</si>
  <si>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</si>
  <si>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Fuentes:</t>
  </si>
  <si>
    <t>/f1 INEGI. Índices de precios.</t>
  </si>
  <si>
    <t>R2019</t>
  </si>
  <si>
    <t>R2020</t>
  </si>
  <si>
    <t>R2021</t>
  </si>
  <si>
    <t>R2022</t>
  </si>
  <si>
    <t>PESOS</t>
  </si>
  <si>
    <t>LN(R2019)</t>
  </si>
  <si>
    <t>pesos reales</t>
  </si>
  <si>
    <t>logaritmo natural</t>
  </si>
  <si>
    <t>Deflactor del pib</t>
  </si>
  <si>
    <t>rps en terminos nominales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</si>
  <si>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</si>
  <si>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</si>
  <si>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</si>
  <si>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</si>
  <si>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</si>
  <si>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</si>
  <si>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</si>
  <si>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</si>
  <si>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 xml:space="preserve">Ciudad de México 2_/ </t>
  </si>
  <si>
    <t>Durango</t>
  </si>
  <si>
    <t>Guanajuato</t>
  </si>
  <si>
    <t>Guerrero</t>
  </si>
  <si>
    <t>Hidalgo</t>
  </si>
  <si>
    <t>Jalisco</t>
  </si>
  <si>
    <t>México</t>
  </si>
  <si>
    <t>Michoacan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</si>
  <si>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</si>
  <si>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</si>
  <si>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</si>
  <si>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</si>
  <si>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</si>
  <si>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</si>
  <si>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</si>
  <si>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</si>
  <si>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</si>
  <si>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</si>
  <si>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</si>
  <si>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</si>
  <si>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</si>
  <si>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</si>
  <si>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</si>
  <si>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</si>
  <si>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ENTIDAD</t>
  </si>
  <si>
    <t>rpss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</si>
</sst>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>
    <font>
      <sz val="10"/>
      <name val="Arial"/>
    </font>
    <font>
      <sz val="10"/>
      <color indexed="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Mali Regular"/>
    </font>
    <font>
      <b/>
      <sz val="10"/>
      <name val="Mali Regula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FE1"/>
        <bgColor indexed="64"/>
      </patternFill>
    </fill>
    <fill>
      <patternFill patternType="solid">
        <fgColor rgb="FFBFCE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DCDC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0" xfId="0" applyFill="1"/>
    <xf numFmtId="0" fontId="1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top" indent="2"/>
    </xf>
    <xf numFmtId="0" fontId="4" fillId="7" borderId="2" xfId="0" applyFont="1" applyFill="1" applyBorder="1" applyAlignment="1">
      <alignment horizontal="left" vertical="top" indent="2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0" fillId="0" borderId="0" xfId="0"/>
    <xf numFmtId="0" fontId="4" fillId="3" borderId="2" xfId="0" applyFont="1" applyFill="1" applyBorder="1" applyAlignment="1">
      <alignment horizontal="left" vertical="top" indent="2"/>
    </xf>
    <xf numFmtId="0" fontId="6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43" fontId="6" fillId="0" borderId="8" xfId="1" applyFont="1" applyBorder="1" applyAlignment="1">
      <alignment horizontal="center" vertical="center"/>
    </xf>
    <xf numFmtId="43" fontId="6" fillId="0" borderId="3" xfId="1" applyFont="1" applyBorder="1" applyAlignment="1">
      <alignment horizontal="center" vertical="center"/>
    </xf>
    <xf numFmtId="43" fontId="6" fillId="0" borderId="9" xfId="1" applyFont="1" applyBorder="1" applyAlignment="1">
      <alignment horizontal="center" vertical="center"/>
    </xf>
    <xf numFmtId="43" fontId="6" fillId="3" borderId="8" xfId="1" applyFont="1" applyFill="1" applyBorder="1" applyAlignment="1">
      <alignment horizontal="center" vertical="center"/>
    </xf>
    <xf numFmtId="43" fontId="6" fillId="3" borderId="3" xfId="1" applyFont="1" applyFill="1" applyBorder="1" applyAlignment="1">
      <alignment horizontal="center" vertical="center"/>
    </xf>
    <xf numFmtId="43" fontId="6" fillId="3" borderId="9" xfId="1" applyFont="1" applyFill="1" applyBorder="1" applyAlignment="1">
      <alignment horizontal="center" vertical="center"/>
    </xf>
    <xf numFmtId="43" fontId="6" fillId="0" borderId="10" xfId="1" applyFont="1" applyBorder="1" applyAlignment="1">
      <alignment horizontal="center" vertical="center"/>
    </xf>
    <xf numFmtId="43" fontId="6" fillId="0" borderId="11" xfId="1" applyFont="1" applyBorder="1" applyAlignment="1">
      <alignment horizontal="center" vertical="center"/>
    </xf>
    <xf numFmtId="43" fontId="6" fillId="0" borderId="12" xfId="1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BFCEFF"/>
      <color rgb="FFFFB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4"/>
  <sheetViews>
    <sheetView tabSelected="1" topLeftCell="E1" zoomScale="106" zoomScaleNormal="120" workbookViewId="0">
      <selection activeCell="P16" sqref="P16"/>
    </sheetView>
  </sheetViews>
  <sheetFormatPr baseColWidth="10" defaultColWidth="9.1640625" defaultRowHeight="16"/>
  <cols>
    <col min="1" max="1" width="15.5" customWidth="1"/>
    <col min="2" max="2" width="58.5" customWidth="1"/>
    <col min="3" max="3" width="26.5" customWidth="1"/>
    <col min="4" max="5" width="27.5" customWidth="1"/>
    <col min="6" max="6" width="18" style="8" bestFit="1" customWidth="1"/>
    <col min="7" max="7" width="17.6640625" style="8" bestFit="1" customWidth="1"/>
    <col min="8" max="8" width="17.83203125" style="8" bestFit="1" customWidth="1"/>
    <col min="9" max="9" width="17.5" style="8" bestFit="1" customWidth="1"/>
    <col min="10" max="10" width="14.6640625" style="8" bestFit="1" customWidth="1"/>
    <col min="11" max="11" width="15.1640625" style="8" bestFit="1" customWidth="1"/>
    <col min="12" max="12" width="15" style="8" bestFit="1" customWidth="1"/>
    <col min="13" max="13" width="14.5" style="8" bestFit="1" customWidth="1"/>
    <col min="14" max="14" width="13" style="8" customWidth="1"/>
    <col min="15" max="15" width="11.1640625" style="8" customWidth="1"/>
    <col min="16" max="16" width="10.83203125" style="8" customWidth="1"/>
    <col min="17" max="17" width="10.6640625" style="8" customWidth="1"/>
  </cols>
  <sheetData>
    <row r="1" spans="1:21">
      <c r="A1" s="2" t="s">
        <v>0</v>
      </c>
    </row>
    <row r="2" spans="1:21">
      <c r="A2" s="3" t="s">
        <v>1</v>
      </c>
      <c r="C2" s="5" t="s">
        <v>95</v>
      </c>
      <c r="F2" s="21" t="s">
        <v>60</v>
      </c>
      <c r="G2" s="21"/>
      <c r="H2" s="21"/>
      <c r="I2" s="21"/>
    </row>
    <row r="3" spans="1:21">
      <c r="A3" s="4" t="s">
        <v>2</v>
      </c>
      <c r="F3" s="9">
        <v>103.53100000000001</v>
      </c>
      <c r="G3" s="9">
        <v>106.74299999999999</v>
      </c>
      <c r="H3" s="9">
        <v>112.19</v>
      </c>
      <c r="I3" s="9">
        <v>120.809</v>
      </c>
    </row>
    <row r="4" spans="1:21" ht="17" thickBot="1">
      <c r="F4" s="20" t="s">
        <v>61</v>
      </c>
      <c r="G4" s="20"/>
      <c r="H4" s="20"/>
      <c r="I4" s="20"/>
      <c r="J4" s="20" t="s">
        <v>58</v>
      </c>
      <c r="K4" s="20"/>
      <c r="L4" s="20"/>
      <c r="M4" s="20"/>
      <c r="N4" s="20" t="s">
        <v>59</v>
      </c>
      <c r="O4" s="20"/>
      <c r="P4" s="20"/>
      <c r="Q4" s="20"/>
    </row>
    <row r="5" spans="1:21" ht="56">
      <c r="A5" s="1" t="s">
        <v>3</v>
      </c>
      <c r="B5" s="1" t="s">
        <v>4</v>
      </c>
      <c r="C5" s="7" t="s">
        <v>57</v>
      </c>
      <c r="D5" s="7" t="s">
        <v>56</v>
      </c>
      <c r="E5" s="7" t="s">
        <v>94</v>
      </c>
      <c r="F5" s="10" t="s">
        <v>52</v>
      </c>
      <c r="G5" s="11" t="s">
        <v>53</v>
      </c>
      <c r="H5" s="11" t="s">
        <v>54</v>
      </c>
      <c r="I5" s="12" t="s">
        <v>55</v>
      </c>
      <c r="J5" s="10">
        <v>2019</v>
      </c>
      <c r="K5" s="11">
        <v>2020</v>
      </c>
      <c r="L5" s="11">
        <v>2021</v>
      </c>
      <c r="M5" s="12">
        <v>2022</v>
      </c>
      <c r="N5" s="10">
        <v>2019</v>
      </c>
      <c r="O5" s="11">
        <v>2020</v>
      </c>
      <c r="P5" s="11">
        <v>2021</v>
      </c>
      <c r="Q5" s="12">
        <v>2022</v>
      </c>
    </row>
    <row r="6" spans="1:21">
      <c r="A6" s="1" t="s">
        <v>5</v>
      </c>
      <c r="B6">
        <v>103.108</v>
      </c>
      <c r="C6">
        <f>LN(D6)</f>
        <v>14.618163376348427</v>
      </c>
      <c r="D6">
        <f>F6/F3</f>
        <v>2231452.7223730092</v>
      </c>
      <c r="E6" s="18" t="s">
        <v>62</v>
      </c>
      <c r="F6" s="27">
        <v>231024531.80000001</v>
      </c>
      <c r="G6" s="28">
        <v>271223303.74000001</v>
      </c>
      <c r="H6" s="28">
        <v>234380204.25999999</v>
      </c>
      <c r="I6" s="29">
        <v>191206990.31999999</v>
      </c>
      <c r="J6" s="27">
        <f>F6/F$3</f>
        <v>2231452.7223730092</v>
      </c>
      <c r="K6" s="28">
        <f>G6/G$3</f>
        <v>2540900.1408991693</v>
      </c>
      <c r="L6" s="28">
        <f>H6/H$3</f>
        <v>2089136.3246278635</v>
      </c>
      <c r="M6" s="29">
        <f>I6/I$3</f>
        <v>1582721.4058555239</v>
      </c>
      <c r="N6" s="13">
        <f>LN(J6)</f>
        <v>14.618163376348427</v>
      </c>
      <c r="O6" s="9">
        <f>LN(K6)</f>
        <v>14.748028962395544</v>
      </c>
      <c r="P6" s="9">
        <f>LN(L6)</f>
        <v>14.552261296728219</v>
      </c>
      <c r="Q6" s="14">
        <f>LN(M6)</f>
        <v>14.274656332127572</v>
      </c>
      <c r="R6">
        <v>14.618163376348427</v>
      </c>
      <c r="S6">
        <v>14.748028962395544</v>
      </c>
      <c r="T6">
        <v>14.552261296728219</v>
      </c>
      <c r="U6">
        <v>14.274656332127572</v>
      </c>
    </row>
    <row r="7" spans="1:21">
      <c r="A7" s="1" t="s">
        <v>6</v>
      </c>
      <c r="B7">
        <v>103.07899999999999</v>
      </c>
      <c r="E7" s="19" t="s">
        <v>63</v>
      </c>
      <c r="F7" s="27">
        <v>680621256.31000006</v>
      </c>
      <c r="G7" s="28">
        <v>615007102.07999992</v>
      </c>
      <c r="H7" s="28">
        <v>460921506.99000001</v>
      </c>
      <c r="I7" s="29">
        <v>507126239.63999999</v>
      </c>
      <c r="J7" s="27">
        <f>F7/F$3</f>
        <v>6574081.7369676717</v>
      </c>
      <c r="K7" s="28">
        <f t="shared" ref="K7:K37" si="0">G7/G$3</f>
        <v>5761568.4595711194</v>
      </c>
      <c r="L7" s="28">
        <f t="shared" ref="L7:L37" si="1">H7/H$3</f>
        <v>4108400.9893038599</v>
      </c>
      <c r="M7" s="29">
        <f t="shared" ref="M7:M37" si="2">I7/I$3</f>
        <v>4197752.1512470096</v>
      </c>
      <c r="N7" s="13">
        <f t="shared" ref="N7:N37" si="3">LN(J7)</f>
        <v>15.698645466497988</v>
      </c>
      <c r="O7" s="9">
        <f t="shared" ref="O7:O37" si="4">LN(K7)</f>
        <v>15.566720297613486</v>
      </c>
      <c r="P7" s="9">
        <f t="shared" ref="P7:P37" si="5">LN(L7)</f>
        <v>15.228544457074035</v>
      </c>
      <c r="Q7" s="14">
        <f t="shared" ref="Q7:Q36" si="6">LN(M7)</f>
        <v>15.250059737897795</v>
      </c>
      <c r="R7">
        <v>15.698645466497988</v>
      </c>
      <c r="S7">
        <v>15.566720297613486</v>
      </c>
      <c r="T7">
        <v>15.228544457074035</v>
      </c>
      <c r="U7">
        <v>15.250059737897795</v>
      </c>
    </row>
    <row r="8" spans="1:21">
      <c r="A8" s="1" t="s">
        <v>7</v>
      </c>
      <c r="B8">
        <v>103.476</v>
      </c>
      <c r="E8" s="18" t="s">
        <v>64</v>
      </c>
      <c r="F8" s="27">
        <v>109470547.12</v>
      </c>
      <c r="G8" s="28">
        <v>123516783.13</v>
      </c>
      <c r="H8" s="28">
        <v>40953269.149999999</v>
      </c>
      <c r="I8" s="29">
        <v>86152798.399999991</v>
      </c>
      <c r="J8" s="27">
        <f t="shared" ref="J8:J37" si="7">F8/F$3</f>
        <v>1057369.745486859</v>
      </c>
      <c r="K8" s="28">
        <f t="shared" si="0"/>
        <v>1157141.7622701256</v>
      </c>
      <c r="L8" s="28">
        <f t="shared" si="1"/>
        <v>365034.93314912199</v>
      </c>
      <c r="M8" s="29">
        <f t="shared" si="2"/>
        <v>713132.28650183347</v>
      </c>
      <c r="N8" s="13">
        <f t="shared" si="3"/>
        <v>13.871295010199816</v>
      </c>
      <c r="O8" s="9">
        <f t="shared" si="4"/>
        <v>13.961463524400594</v>
      </c>
      <c r="P8" s="9">
        <f t="shared" si="5"/>
        <v>12.807748335242851</v>
      </c>
      <c r="Q8" s="14">
        <f t="shared" si="6"/>
        <v>13.477422217252617</v>
      </c>
      <c r="R8">
        <v>13.871295010199816</v>
      </c>
      <c r="S8">
        <v>13.961463524400594</v>
      </c>
      <c r="T8">
        <v>12.807748335242851</v>
      </c>
      <c r="U8">
        <v>13.477422217252617</v>
      </c>
    </row>
    <row r="9" spans="1:21">
      <c r="A9" s="1" t="s">
        <v>8</v>
      </c>
      <c r="B9" s="6">
        <v>103.53100000000001</v>
      </c>
      <c r="E9" s="19" t="s">
        <v>65</v>
      </c>
      <c r="F9" s="27">
        <v>276114637.63</v>
      </c>
      <c r="G9" s="28">
        <v>304238996.98999995</v>
      </c>
      <c r="H9" s="28">
        <v>243493883.29999998</v>
      </c>
      <c r="I9" s="29">
        <v>238853194.34999999</v>
      </c>
      <c r="J9" s="27">
        <f>F9/F$3</f>
        <v>2666975.4723705943</v>
      </c>
      <c r="K9" s="28">
        <f t="shared" si="0"/>
        <v>2850200.9217466246</v>
      </c>
      <c r="L9" s="28">
        <f>H9/H$3</f>
        <v>2170370.6506818789</v>
      </c>
      <c r="M9" s="29">
        <f t="shared" si="2"/>
        <v>1977114.2410747544</v>
      </c>
      <c r="N9" s="13">
        <f t="shared" si="3"/>
        <v>14.796455606410422</v>
      </c>
      <c r="O9" s="9">
        <f t="shared" si="4"/>
        <v>14.86290004861837</v>
      </c>
      <c r="P9" s="9">
        <f t="shared" si="5"/>
        <v>14.59040851769667</v>
      </c>
      <c r="Q9" s="14">
        <f t="shared" si="6"/>
        <v>14.497148885548894</v>
      </c>
      <c r="R9">
        <v>14.796455606410422</v>
      </c>
      <c r="S9">
        <v>14.86290004861837</v>
      </c>
      <c r="T9">
        <v>14.59040851769667</v>
      </c>
      <c r="U9">
        <v>14.497148885548894</v>
      </c>
    </row>
    <row r="10" spans="1:21">
      <c r="A10" s="1" t="s">
        <v>9</v>
      </c>
      <c r="B10">
        <v>103.233</v>
      </c>
      <c r="C10">
        <f>LN(11.13)</f>
        <v>2.4096441652874536</v>
      </c>
      <c r="E10" s="18" t="s">
        <v>66</v>
      </c>
      <c r="F10" s="27">
        <v>365027285.43000001</v>
      </c>
      <c r="G10" s="28">
        <v>373235635.39000005</v>
      </c>
      <c r="H10" s="28">
        <v>177841656.06999999</v>
      </c>
      <c r="I10" s="29">
        <v>287807666.69</v>
      </c>
      <c r="J10" s="27">
        <f t="shared" si="7"/>
        <v>3525777.6456327089</v>
      </c>
      <c r="K10" s="28">
        <f t="shared" si="0"/>
        <v>3496581.8404017133</v>
      </c>
      <c r="L10" s="28">
        <f t="shared" si="1"/>
        <v>1585182.7798377753</v>
      </c>
      <c r="M10" s="29">
        <f t="shared" si="2"/>
        <v>2382336.3051593839</v>
      </c>
      <c r="N10" s="13">
        <f t="shared" si="3"/>
        <v>15.075611578588118</v>
      </c>
      <c r="O10" s="9">
        <f t="shared" si="4"/>
        <v>15.06729643223043</v>
      </c>
      <c r="P10" s="9">
        <f t="shared" si="5"/>
        <v>14.276210277154487</v>
      </c>
      <c r="Q10" s="14">
        <f t="shared" si="6"/>
        <v>14.683592204976652</v>
      </c>
      <c r="R10">
        <v>15.075611578588118</v>
      </c>
      <c r="S10">
        <v>15.06729643223043</v>
      </c>
      <c r="T10">
        <v>14.276210277154487</v>
      </c>
      <c r="U10">
        <v>14.683592204976652</v>
      </c>
    </row>
    <row r="11" spans="1:21">
      <c r="A11" s="1" t="s">
        <v>10</v>
      </c>
      <c r="B11">
        <v>103.29900000000001</v>
      </c>
      <c r="E11" s="19" t="s">
        <v>67</v>
      </c>
      <c r="F11" s="27">
        <v>73780136.579999998</v>
      </c>
      <c r="G11" s="28">
        <v>121266010.10000001</v>
      </c>
      <c r="H11" s="28">
        <v>48213350.050000004</v>
      </c>
      <c r="I11" s="29">
        <v>85290838.120000005</v>
      </c>
      <c r="J11" s="27">
        <f t="shared" si="7"/>
        <v>712638.11399484205</v>
      </c>
      <c r="K11" s="28">
        <f t="shared" si="0"/>
        <v>1136055.8547164686</v>
      </c>
      <c r="L11" s="28">
        <f t="shared" si="1"/>
        <v>429747.30412692757</v>
      </c>
      <c r="M11" s="29">
        <f t="shared" si="2"/>
        <v>705997.38529414206</v>
      </c>
      <c r="N11" s="13">
        <f>LN(J11)</f>
        <v>13.476729016542869</v>
      </c>
      <c r="O11" s="9">
        <f t="shared" si="4"/>
        <v>13.943073044938748</v>
      </c>
      <c r="P11" s="9">
        <f t="shared" si="5"/>
        <v>12.970952650105996</v>
      </c>
      <c r="Q11" s="14">
        <f t="shared" si="6"/>
        <v>13.467366812919147</v>
      </c>
      <c r="R11">
        <v>13.476729016542869</v>
      </c>
      <c r="S11">
        <v>13.943073044938748</v>
      </c>
      <c r="T11">
        <v>12.970952650105996</v>
      </c>
      <c r="U11">
        <v>13.467366812919147</v>
      </c>
    </row>
    <row r="12" spans="1:21">
      <c r="A12" s="1" t="s">
        <v>11</v>
      </c>
      <c r="B12">
        <v>103.687</v>
      </c>
      <c r="E12" s="18" t="s">
        <v>68</v>
      </c>
      <c r="F12" s="27">
        <v>2847868775.5999999</v>
      </c>
      <c r="G12" s="28">
        <v>2857586964.27</v>
      </c>
      <c r="H12" s="28">
        <v>1651575912</v>
      </c>
      <c r="I12" s="29">
        <v>2149191393.5100002</v>
      </c>
      <c r="J12" s="27">
        <f t="shared" si="7"/>
        <v>27507401.412137426</v>
      </c>
      <c r="K12" s="28">
        <f t="shared" si="0"/>
        <v>26770719.993535876</v>
      </c>
      <c r="L12" s="28">
        <f t="shared" si="1"/>
        <v>14721239.967911579</v>
      </c>
      <c r="M12" s="29">
        <f t="shared" si="2"/>
        <v>17789994.069233254</v>
      </c>
      <c r="N12" s="13">
        <f t="shared" si="3"/>
        <v>17.129965668684061</v>
      </c>
      <c r="O12" s="9">
        <f t="shared" si="4"/>
        <v>17.102819310672245</v>
      </c>
      <c r="P12" s="9">
        <f>LN(L12)</f>
        <v>16.504801904667787</v>
      </c>
      <c r="Q12" s="14">
        <f t="shared" si="6"/>
        <v>16.694146726265529</v>
      </c>
      <c r="R12">
        <v>17.129965668684061</v>
      </c>
      <c r="S12">
        <v>17.102819310672245</v>
      </c>
      <c r="T12">
        <v>16.504801904667787</v>
      </c>
      <c r="U12">
        <v>16.694146726265529</v>
      </c>
    </row>
    <row r="13" spans="1:21">
      <c r="A13" s="1" t="s">
        <v>12</v>
      </c>
      <c r="B13">
        <v>103.67</v>
      </c>
      <c r="E13" s="19" t="s">
        <v>69</v>
      </c>
      <c r="F13" s="27">
        <v>753222495.14999998</v>
      </c>
      <c r="G13" s="28">
        <v>858740871.29999995</v>
      </c>
      <c r="H13" s="28">
        <v>693253622.70000005</v>
      </c>
      <c r="I13" s="29">
        <v>610690670.70000005</v>
      </c>
      <c r="J13" s="27">
        <f t="shared" si="7"/>
        <v>7275332.9452048177</v>
      </c>
      <c r="K13" s="28">
        <f t="shared" si="0"/>
        <v>8044938.5093167704</v>
      </c>
      <c r="L13" s="28">
        <f t="shared" si="1"/>
        <v>6179281.7782333549</v>
      </c>
      <c r="M13" s="29">
        <f t="shared" si="2"/>
        <v>5055009.7318908367</v>
      </c>
      <c r="N13" s="13">
        <f t="shared" si="3"/>
        <v>15.800000135638507</v>
      </c>
      <c r="O13" s="9">
        <f t="shared" si="4"/>
        <v>15.900553695037804</v>
      </c>
      <c r="P13" s="9">
        <f t="shared" si="5"/>
        <v>15.636712605565798</v>
      </c>
      <c r="Q13" s="14">
        <f t="shared" si="6"/>
        <v>15.435890335635813</v>
      </c>
      <c r="R13">
        <v>15.800000135638507</v>
      </c>
      <c r="S13">
        <v>15.900553695037804</v>
      </c>
      <c r="T13">
        <v>15.636712605565798</v>
      </c>
      <c r="U13">
        <v>15.435890335635813</v>
      </c>
    </row>
    <row r="14" spans="1:21">
      <c r="A14" s="1" t="s">
        <v>13</v>
      </c>
      <c r="B14">
        <v>103.94199999999999</v>
      </c>
      <c r="E14" s="18" t="s">
        <v>70</v>
      </c>
      <c r="F14" s="27">
        <v>12746927699.9</v>
      </c>
      <c r="G14" s="28">
        <v>17026038137.6</v>
      </c>
      <c r="H14" s="28">
        <v>18446088671.299999</v>
      </c>
      <c r="I14" s="29">
        <v>14205364625.559999</v>
      </c>
      <c r="J14" s="27">
        <f t="shared" si="7"/>
        <v>123121844.66391708</v>
      </c>
      <c r="K14" s="28">
        <f t="shared" si="0"/>
        <v>159504961.80171067</v>
      </c>
      <c r="L14" s="28">
        <f t="shared" si="1"/>
        <v>164418296.38381317</v>
      </c>
      <c r="M14" s="29">
        <f t="shared" si="2"/>
        <v>117585317.53064755</v>
      </c>
      <c r="N14" s="13">
        <f t="shared" si="3"/>
        <v>18.628685030033058</v>
      </c>
      <c r="O14" s="9">
        <f t="shared" si="4"/>
        <v>18.887585588179991</v>
      </c>
      <c r="P14" s="9">
        <f t="shared" si="5"/>
        <v>18.917924326266217</v>
      </c>
      <c r="Q14" s="14">
        <f t="shared" si="6"/>
        <v>18.582674734704408</v>
      </c>
      <c r="R14">
        <v>18.628685030033058</v>
      </c>
      <c r="S14">
        <v>18.887585588179991</v>
      </c>
      <c r="T14">
        <v>18.917924326266217</v>
      </c>
      <c r="U14">
        <v>18.582674734704408</v>
      </c>
    </row>
    <row r="15" spans="1:21">
      <c r="A15" s="1" t="s">
        <v>14</v>
      </c>
      <c r="B15">
        <v>104.503</v>
      </c>
      <c r="E15" s="23" t="s">
        <v>71</v>
      </c>
      <c r="F15" s="30">
        <v>379524685.68000001</v>
      </c>
      <c r="G15" s="31">
        <v>400298892.31</v>
      </c>
      <c r="H15" s="31">
        <v>195777865.92999998</v>
      </c>
      <c r="I15" s="32">
        <v>11962008.550000001</v>
      </c>
      <c r="J15" s="30">
        <f t="shared" si="7"/>
        <v>3665807.2044122047</v>
      </c>
      <c r="K15" s="31">
        <f t="shared" si="0"/>
        <v>3750118.4368998436</v>
      </c>
      <c r="L15" s="31">
        <f t="shared" si="1"/>
        <v>1745056.2967287635</v>
      </c>
      <c r="M15" s="32">
        <f t="shared" si="2"/>
        <v>99015.872575718706</v>
      </c>
      <c r="N15" s="24">
        <f t="shared" si="3"/>
        <v>15.114559115822171</v>
      </c>
      <c r="O15" s="25">
        <f t="shared" si="4"/>
        <v>15.137297980621147</v>
      </c>
      <c r="P15" s="25">
        <f>LN(L15)</f>
        <v>14.372297374833947</v>
      </c>
      <c r="Q15" s="26">
        <f>LN(M15)</f>
        <v>11.503035445313062</v>
      </c>
      <c r="R15" s="6">
        <v>15.114559115822171</v>
      </c>
      <c r="S15" s="6">
        <v>15.137297980621147</v>
      </c>
      <c r="T15" s="6">
        <v>14.372297374833947</v>
      </c>
      <c r="U15" s="6">
        <v>11.503035445313062</v>
      </c>
    </row>
    <row r="16" spans="1:21">
      <c r="A16" s="1" t="s">
        <v>15</v>
      </c>
      <c r="B16">
        <v>105.346</v>
      </c>
      <c r="E16" s="18" t="s">
        <v>72</v>
      </c>
      <c r="F16" s="27">
        <v>2908119685.4000001</v>
      </c>
      <c r="G16" s="28">
        <v>2939600981.3300004</v>
      </c>
      <c r="H16" s="28">
        <v>2736513805</v>
      </c>
      <c r="I16" s="29">
        <v>2097163838.6300001</v>
      </c>
      <c r="J16" s="27">
        <f t="shared" si="7"/>
        <v>28089361.499454267</v>
      </c>
      <c r="K16" s="28">
        <f t="shared" si="0"/>
        <v>27539051.566191699</v>
      </c>
      <c r="L16" s="28">
        <f t="shared" si="1"/>
        <v>24391780.060611464</v>
      </c>
      <c r="M16" s="29">
        <f t="shared" si="2"/>
        <v>17359334.475328825</v>
      </c>
      <c r="N16" s="13">
        <f t="shared" si="3"/>
        <v>17.150901468293579</v>
      </c>
      <c r="O16" s="9">
        <f t="shared" si="4"/>
        <v>17.13111561226188</v>
      </c>
      <c r="P16" s="9">
        <f t="shared" si="5"/>
        <v>17.009756750743861</v>
      </c>
      <c r="Q16" s="14">
        <f t="shared" si="6"/>
        <v>16.669640929787004</v>
      </c>
      <c r="R16">
        <v>17.150901468293579</v>
      </c>
      <c r="S16">
        <v>17.13111561226188</v>
      </c>
      <c r="T16">
        <v>17.009756750743861</v>
      </c>
      <c r="U16">
        <v>16.669640929787004</v>
      </c>
    </row>
    <row r="17" spans="1:21">
      <c r="A17" s="1" t="s">
        <v>16</v>
      </c>
      <c r="B17">
        <v>105.934</v>
      </c>
      <c r="E17" s="19" t="s">
        <v>73</v>
      </c>
      <c r="F17" s="27">
        <v>1416316691.77</v>
      </c>
      <c r="G17" s="28">
        <v>1693728044.5</v>
      </c>
      <c r="H17" s="28">
        <v>939527129.79999995</v>
      </c>
      <c r="I17" s="29">
        <v>1127975869.4699998</v>
      </c>
      <c r="J17" s="27">
        <f t="shared" si="7"/>
        <v>13680121.81636418</v>
      </c>
      <c r="K17" s="28">
        <f t="shared" si="0"/>
        <v>15867345.348172715</v>
      </c>
      <c r="L17" s="28">
        <f t="shared" si="1"/>
        <v>8374428.4677778762</v>
      </c>
      <c r="M17" s="29">
        <f t="shared" si="2"/>
        <v>9336852.9618654232</v>
      </c>
      <c r="N17" s="13">
        <f t="shared" si="3"/>
        <v>16.431454374824014</v>
      </c>
      <c r="O17" s="9">
        <f t="shared" si="4"/>
        <v>16.579773803663254</v>
      </c>
      <c r="P17" s="9">
        <f t="shared" si="5"/>
        <v>15.940693390693381</v>
      </c>
      <c r="Q17" s="14">
        <f t="shared" si="6"/>
        <v>16.04947981144289</v>
      </c>
      <c r="R17">
        <v>16.431454374824014</v>
      </c>
      <c r="S17">
        <v>16.579773803663254</v>
      </c>
      <c r="T17">
        <v>15.940693390693381</v>
      </c>
      <c r="U17">
        <v>16.04947981144289</v>
      </c>
    </row>
    <row r="18" spans="1:21">
      <c r="A18" s="1" t="s">
        <v>17</v>
      </c>
      <c r="B18">
        <v>106.447</v>
      </c>
      <c r="E18" s="18" t="s">
        <v>74</v>
      </c>
      <c r="F18" s="27">
        <v>881605543.66999996</v>
      </c>
      <c r="G18" s="28">
        <v>950272854.51999998</v>
      </c>
      <c r="H18" s="28">
        <v>474709303.80000001</v>
      </c>
      <c r="I18" s="29">
        <v>701475527.19999993</v>
      </c>
      <c r="J18" s="27">
        <f t="shared" si="7"/>
        <v>8515377.4586355761</v>
      </c>
      <c r="K18" s="28">
        <f t="shared" si="0"/>
        <v>8902437.2045005299</v>
      </c>
      <c r="L18" s="28">
        <f t="shared" si="1"/>
        <v>4231297.8322488638</v>
      </c>
      <c r="M18" s="29">
        <f t="shared" si="2"/>
        <v>5806484.0136082573</v>
      </c>
      <c r="N18" s="13">
        <f t="shared" si="3"/>
        <v>15.957384199767676</v>
      </c>
      <c r="O18" s="9">
        <f t="shared" si="4"/>
        <v>16.00183564041647</v>
      </c>
      <c r="P18" s="9">
        <f t="shared" si="5"/>
        <v>15.2580193200985</v>
      </c>
      <c r="Q18" s="14">
        <f t="shared" si="6"/>
        <v>15.574485784475192</v>
      </c>
      <c r="R18">
        <v>15.957384199767676</v>
      </c>
      <c r="S18">
        <v>16.00183564041647</v>
      </c>
      <c r="T18">
        <v>15.2580193200985</v>
      </c>
      <c r="U18">
        <v>15.574485784475192</v>
      </c>
    </row>
    <row r="19" spans="1:21">
      <c r="A19" s="1" t="s">
        <v>18</v>
      </c>
      <c r="B19">
        <v>106.889</v>
      </c>
      <c r="E19" s="19" t="s">
        <v>75</v>
      </c>
      <c r="F19" s="27">
        <v>2177731654.1999998</v>
      </c>
      <c r="G19" s="28">
        <v>2345004274.3299999</v>
      </c>
      <c r="H19" s="28">
        <v>1472852776</v>
      </c>
      <c r="I19" s="29">
        <v>1708535873.1900001</v>
      </c>
      <c r="J19" s="27">
        <f t="shared" si="7"/>
        <v>21034585.333861351</v>
      </c>
      <c r="K19" s="28">
        <f t="shared" si="0"/>
        <v>21968693.725396514</v>
      </c>
      <c r="L19" s="28">
        <f t="shared" si="1"/>
        <v>13128200.160442108</v>
      </c>
      <c r="M19" s="29">
        <f t="shared" si="2"/>
        <v>14142455.22427965</v>
      </c>
      <c r="N19" s="13">
        <f t="shared" si="3"/>
        <v>16.861678561661101</v>
      </c>
      <c r="O19" s="9">
        <f t="shared" si="4"/>
        <v>16.905128985396807</v>
      </c>
      <c r="P19" s="9">
        <f t="shared" si="5"/>
        <v>16.39027315847024</v>
      </c>
      <c r="Q19" s="14">
        <f t="shared" si="6"/>
        <v>16.464691840154462</v>
      </c>
      <c r="R19">
        <v>16.861678561661101</v>
      </c>
      <c r="S19">
        <v>16.905128985396807</v>
      </c>
      <c r="T19">
        <v>16.39027315847024</v>
      </c>
      <c r="U19">
        <v>16.464691840154462</v>
      </c>
    </row>
    <row r="20" spans="1:21">
      <c r="A20" s="1" t="s">
        <v>19</v>
      </c>
      <c r="B20">
        <v>106.83799999999999</v>
      </c>
      <c r="E20" s="18" t="s">
        <v>76</v>
      </c>
      <c r="F20" s="27">
        <v>6310389219.5</v>
      </c>
      <c r="G20" s="28">
        <v>5918052084.29</v>
      </c>
      <c r="H20" s="28">
        <v>4611649571.6999998</v>
      </c>
      <c r="I20" s="29">
        <v>4572387498.7799997</v>
      </c>
      <c r="J20" s="27">
        <f t="shared" si="7"/>
        <v>60951688.088591821</v>
      </c>
      <c r="K20" s="28">
        <f t="shared" si="0"/>
        <v>55442062.564196251</v>
      </c>
      <c r="L20" s="28">
        <f t="shared" si="1"/>
        <v>41105709.704073444</v>
      </c>
      <c r="M20" s="29">
        <f t="shared" si="2"/>
        <v>37848070.084016919</v>
      </c>
      <c r="N20" s="13">
        <f t="shared" si="3"/>
        <v>17.925592109793364</v>
      </c>
      <c r="O20" s="9">
        <f t="shared" si="4"/>
        <v>17.830849115692782</v>
      </c>
      <c r="P20" s="9">
        <f t="shared" si="5"/>
        <v>17.531657592057893</v>
      </c>
      <c r="Q20" s="14">
        <f t="shared" si="6"/>
        <v>17.449090548014535</v>
      </c>
      <c r="R20">
        <v>17.925592109793364</v>
      </c>
      <c r="S20">
        <v>17.830849115692782</v>
      </c>
      <c r="T20">
        <v>17.531657592057893</v>
      </c>
      <c r="U20">
        <v>17.449090548014535</v>
      </c>
    </row>
    <row r="21" spans="1:21">
      <c r="A21" s="1" t="s">
        <v>20</v>
      </c>
      <c r="B21">
        <v>105.755</v>
      </c>
      <c r="E21" s="19" t="s">
        <v>77</v>
      </c>
      <c r="F21" s="27">
        <v>2082403351.6999998</v>
      </c>
      <c r="G21" s="28">
        <v>2061323199.8500001</v>
      </c>
      <c r="H21" s="28">
        <v>1660734981.3000002</v>
      </c>
      <c r="I21" s="29">
        <v>1489886980.47</v>
      </c>
      <c r="J21" s="27">
        <f t="shared" si="7"/>
        <v>20113814.719262827</v>
      </c>
      <c r="K21" s="28">
        <f t="shared" si="0"/>
        <v>19311085.503030647</v>
      </c>
      <c r="L21" s="28">
        <f t="shared" si="1"/>
        <v>14802878.877796598</v>
      </c>
      <c r="M21" s="29">
        <f t="shared" si="2"/>
        <v>12332582.675711248</v>
      </c>
      <c r="N21" s="13">
        <f t="shared" si="3"/>
        <v>16.816917436413004</v>
      </c>
      <c r="O21" s="9">
        <f t="shared" si="4"/>
        <v>16.776189867378353</v>
      </c>
      <c r="P21" s="9">
        <f t="shared" si="5"/>
        <v>16.51033223858806</v>
      </c>
      <c r="Q21" s="14">
        <f t="shared" si="6"/>
        <v>16.327755315956573</v>
      </c>
      <c r="R21">
        <v>16.816917436413004</v>
      </c>
      <c r="S21">
        <v>16.776189867378353</v>
      </c>
      <c r="T21">
        <v>16.51033223858806</v>
      </c>
      <c r="U21">
        <v>16.327755315956573</v>
      </c>
    </row>
    <row r="22" spans="1:21">
      <c r="A22" s="1" t="s">
        <v>21</v>
      </c>
      <c r="B22">
        <v>106.16200000000001</v>
      </c>
      <c r="E22" s="18" t="s">
        <v>78</v>
      </c>
      <c r="F22" s="27">
        <v>749844233.97000003</v>
      </c>
      <c r="G22" s="28">
        <v>786862743.98000002</v>
      </c>
      <c r="H22" s="28">
        <v>447202994.30000001</v>
      </c>
      <c r="I22" s="29">
        <v>549926597.03000009</v>
      </c>
      <c r="J22" s="27">
        <f t="shared" si="7"/>
        <v>7242702.5139330244</v>
      </c>
      <c r="K22" s="28">
        <f>G22/G$3</f>
        <v>7371562.9500763519</v>
      </c>
      <c r="L22" s="28">
        <f t="shared" si="1"/>
        <v>3986121.7069257512</v>
      </c>
      <c r="M22" s="29">
        <f t="shared" si="2"/>
        <v>4552033.3504126361</v>
      </c>
      <c r="N22" s="13">
        <f t="shared" si="3"/>
        <v>15.795504970117081</v>
      </c>
      <c r="O22" s="9">
        <f t="shared" si="4"/>
        <v>15.813140310891841</v>
      </c>
      <c r="P22" s="9">
        <f t="shared" si="5"/>
        <v>15.19832931288777</v>
      </c>
      <c r="Q22" s="14">
        <f t="shared" si="6"/>
        <v>15.331084581302026</v>
      </c>
      <c r="R22">
        <v>15.795504970117081</v>
      </c>
      <c r="S22">
        <v>15.813140310891841</v>
      </c>
      <c r="T22">
        <v>15.19832931288777</v>
      </c>
      <c r="U22">
        <v>15.331084581302026</v>
      </c>
    </row>
    <row r="23" spans="1:21">
      <c r="A23" s="1" t="s">
        <v>22</v>
      </c>
      <c r="B23" s="6">
        <v>106.74299999999999</v>
      </c>
      <c r="E23" s="19" t="s">
        <v>79</v>
      </c>
      <c r="F23" s="27">
        <v>187653117.64000002</v>
      </c>
      <c r="G23" s="28">
        <v>215341875.5</v>
      </c>
      <c r="H23" s="28">
        <v>131166984.2</v>
      </c>
      <c r="I23" s="29">
        <v>101927783.57000001</v>
      </c>
      <c r="J23" s="27">
        <f>F23/F$3</f>
        <v>1812530.7167901401</v>
      </c>
      <c r="K23" s="28">
        <f t="shared" si="0"/>
        <v>2017386.3906766721</v>
      </c>
      <c r="L23" s="28">
        <f t="shared" si="1"/>
        <v>1169150.4073446831</v>
      </c>
      <c r="M23" s="29">
        <f t="shared" si="2"/>
        <v>843710.18359559309</v>
      </c>
      <c r="N23" s="13">
        <f t="shared" si="3"/>
        <v>14.410234612761926</v>
      </c>
      <c r="O23" s="9">
        <f t="shared" si="4"/>
        <v>14.517313365608407</v>
      </c>
      <c r="P23" s="9">
        <f t="shared" si="5"/>
        <v>13.971787895432447</v>
      </c>
      <c r="Q23" s="14">
        <f t="shared" si="6"/>
        <v>13.645564330242772</v>
      </c>
      <c r="R23">
        <v>14.410234612761926</v>
      </c>
      <c r="S23">
        <v>14.517313365608407</v>
      </c>
      <c r="T23">
        <v>13.971787895432447</v>
      </c>
      <c r="U23">
        <v>13.645564330242772</v>
      </c>
    </row>
    <row r="24" spans="1:21">
      <c r="A24" s="1" t="s">
        <v>23</v>
      </c>
      <c r="B24">
        <v>107.444</v>
      </c>
      <c r="E24" s="18" t="s">
        <v>80</v>
      </c>
      <c r="F24" s="27">
        <v>855816809.02999997</v>
      </c>
      <c r="G24" s="28">
        <v>895941604.99000001</v>
      </c>
      <c r="H24" s="28">
        <v>535727032.69999999</v>
      </c>
      <c r="I24" s="29">
        <v>651286063.44000006</v>
      </c>
      <c r="J24" s="27">
        <f t="shared" si="7"/>
        <v>8266285.5476137577</v>
      </c>
      <c r="K24" s="28">
        <f t="shared" si="0"/>
        <v>8393445.9869968053</v>
      </c>
      <c r="L24" s="28">
        <f t="shared" si="1"/>
        <v>4775176.3321151622</v>
      </c>
      <c r="M24" s="29">
        <f t="shared" si="2"/>
        <v>5391039.2722396515</v>
      </c>
      <c r="N24" s="13">
        <f t="shared" si="3"/>
        <v>15.927695818293081</v>
      </c>
      <c r="O24" s="9">
        <f t="shared" si="4"/>
        <v>15.942961719624931</v>
      </c>
      <c r="P24" s="9">
        <f t="shared" si="5"/>
        <v>15.378941459406796</v>
      </c>
      <c r="Q24" s="14">
        <f t="shared" si="6"/>
        <v>15.500248739185542</v>
      </c>
      <c r="R24">
        <v>15.927695818293081</v>
      </c>
      <c r="S24">
        <v>15.942961719624931</v>
      </c>
      <c r="T24">
        <v>15.378941459406796</v>
      </c>
      <c r="U24">
        <v>15.500248739185542</v>
      </c>
    </row>
    <row r="25" spans="1:21">
      <c r="A25" s="1" t="s">
        <v>24</v>
      </c>
      <c r="B25">
        <v>107.867</v>
      </c>
      <c r="E25" s="19" t="s">
        <v>81</v>
      </c>
      <c r="F25" s="27">
        <v>1283711744</v>
      </c>
      <c r="G25" s="28">
        <v>1630275556.26</v>
      </c>
      <c r="H25" s="28">
        <v>845184597.29999995</v>
      </c>
      <c r="I25" s="29">
        <v>1197868377</v>
      </c>
      <c r="J25" s="27">
        <f t="shared" si="7"/>
        <v>12399298.219856855</v>
      </c>
      <c r="K25" s="28">
        <f t="shared" si="0"/>
        <v>15272903.668249909</v>
      </c>
      <c r="L25" s="28">
        <f t="shared" si="1"/>
        <v>7533510.9840449234</v>
      </c>
      <c r="M25" s="29">
        <f t="shared" si="2"/>
        <v>9915390.2192717437</v>
      </c>
      <c r="N25" s="13">
        <f t="shared" si="3"/>
        <v>16.333150433800864</v>
      </c>
      <c r="O25" s="9">
        <f t="shared" si="4"/>
        <v>16.541590814209304</v>
      </c>
      <c r="P25" s="9">
        <f t="shared" si="5"/>
        <v>15.834871757249221</v>
      </c>
      <c r="Q25" s="14">
        <f t="shared" si="6"/>
        <v>16.109598675618649</v>
      </c>
      <c r="R25">
        <v>16.333150433800864</v>
      </c>
      <c r="S25">
        <v>16.541590814209304</v>
      </c>
      <c r="T25">
        <v>15.834871757249221</v>
      </c>
      <c r="U25">
        <v>16.109598675618649</v>
      </c>
    </row>
    <row r="26" spans="1:21">
      <c r="A26" s="1" t="s">
        <v>25</v>
      </c>
      <c r="B26">
        <v>108.114</v>
      </c>
      <c r="E26" s="18" t="s">
        <v>82</v>
      </c>
      <c r="F26" s="27">
        <v>3235096606.4000001</v>
      </c>
      <c r="G26" s="28">
        <v>3419630473.52</v>
      </c>
      <c r="H26" s="28">
        <v>2392281004.8000002</v>
      </c>
      <c r="I26" s="29">
        <v>2357332342.96</v>
      </c>
      <c r="J26" s="27">
        <f t="shared" si="7"/>
        <v>31247612.854120988</v>
      </c>
      <c r="K26" s="28">
        <f t="shared" si="0"/>
        <v>32036109.848139927</v>
      </c>
      <c r="L26" s="28">
        <f t="shared" si="1"/>
        <v>21323478.071129337</v>
      </c>
      <c r="M26" s="29">
        <f t="shared" si="2"/>
        <v>19512886.812737461</v>
      </c>
      <c r="N26" s="13">
        <f t="shared" si="3"/>
        <v>17.257453542560793</v>
      </c>
      <c r="O26" s="9">
        <f t="shared" si="4"/>
        <v>17.282374257316697</v>
      </c>
      <c r="P26" s="9">
        <f t="shared" si="5"/>
        <v>16.875319280501127</v>
      </c>
      <c r="Q26" s="14">
        <f t="shared" si="6"/>
        <v>16.786585667452382</v>
      </c>
      <c r="R26">
        <v>17.257453542560793</v>
      </c>
      <c r="S26">
        <v>17.282374257316697</v>
      </c>
      <c r="T26">
        <v>16.875319280501127</v>
      </c>
      <c r="U26">
        <v>16.786585667452382</v>
      </c>
    </row>
    <row r="27" spans="1:21">
      <c r="A27" s="1" t="s">
        <v>26</v>
      </c>
      <c r="B27">
        <v>108.774</v>
      </c>
      <c r="E27" s="19" t="s">
        <v>83</v>
      </c>
      <c r="F27" s="27">
        <v>462149387.63</v>
      </c>
      <c r="G27" s="28">
        <v>515518298.09000003</v>
      </c>
      <c r="H27" s="28">
        <v>376018987.5</v>
      </c>
      <c r="I27" s="29">
        <v>395267713.93000001</v>
      </c>
      <c r="J27" s="27">
        <f t="shared" si="7"/>
        <v>4463874.4688064437</v>
      </c>
      <c r="K27" s="28">
        <f t="shared" si="0"/>
        <v>4829527.9136805227</v>
      </c>
      <c r="L27" s="28">
        <f t="shared" si="1"/>
        <v>3351626.5932792583</v>
      </c>
      <c r="M27" s="29">
        <f t="shared" si="2"/>
        <v>3271839.9616750409</v>
      </c>
      <c r="N27" s="13">
        <f>LN(J27)</f>
        <v>15.311527661860801</v>
      </c>
      <c r="O27" s="9">
        <f t="shared" si="4"/>
        <v>15.390259280413032</v>
      </c>
      <c r="P27" s="9">
        <f t="shared" si="5"/>
        <v>15.024956336192494</v>
      </c>
      <c r="Q27" s="14">
        <f t="shared" si="6"/>
        <v>15.000863064040061</v>
      </c>
      <c r="R27">
        <v>15.311527661860801</v>
      </c>
      <c r="S27">
        <v>15.390259280413032</v>
      </c>
      <c r="T27">
        <v>15.024956336192494</v>
      </c>
      <c r="U27">
        <v>15.000863064040061</v>
      </c>
    </row>
    <row r="28" spans="1:21">
      <c r="A28" s="1" t="s">
        <v>27</v>
      </c>
      <c r="B28">
        <v>108.85599999999999</v>
      </c>
      <c r="E28" s="18" t="s">
        <v>84</v>
      </c>
      <c r="F28" s="27">
        <v>277908461.71999997</v>
      </c>
      <c r="G28" s="28">
        <v>324926735.87</v>
      </c>
      <c r="H28" s="28">
        <v>163075409.09</v>
      </c>
      <c r="I28" s="29">
        <v>237798305.56</v>
      </c>
      <c r="J28" s="27">
        <f t="shared" si="7"/>
        <v>2684301.9165274166</v>
      </c>
      <c r="K28" s="28">
        <f t="shared" si="0"/>
        <v>3044009.7792829508</v>
      </c>
      <c r="L28" s="28">
        <f t="shared" si="1"/>
        <v>1453564.5698368838</v>
      </c>
      <c r="M28" s="29">
        <f t="shared" si="2"/>
        <v>1968382.3685321459</v>
      </c>
      <c r="N28" s="13">
        <f t="shared" si="3"/>
        <v>14.802931258276306</v>
      </c>
      <c r="O28" s="9">
        <f t="shared" si="4"/>
        <v>14.928686210600784</v>
      </c>
      <c r="P28" s="9">
        <f t="shared" si="5"/>
        <v>14.189529421686752</v>
      </c>
      <c r="Q28" s="14">
        <f t="shared" si="6"/>
        <v>14.49272263067523</v>
      </c>
      <c r="R28">
        <v>14.802931258276306</v>
      </c>
      <c r="S28">
        <v>14.928686210600784</v>
      </c>
      <c r="T28">
        <v>14.189529421686752</v>
      </c>
      <c r="U28">
        <v>14.49272263067523</v>
      </c>
    </row>
    <row r="29" spans="1:21">
      <c r="A29" s="1" t="s">
        <v>28</v>
      </c>
      <c r="B29">
        <v>109.271</v>
      </c>
      <c r="E29" s="19" t="s">
        <v>85</v>
      </c>
      <c r="F29" s="27">
        <v>937079410.01999998</v>
      </c>
      <c r="G29" s="28">
        <v>937576702.98999989</v>
      </c>
      <c r="H29" s="28">
        <v>559012507.70000005</v>
      </c>
      <c r="I29" s="29">
        <v>715638273.17000008</v>
      </c>
      <c r="J29" s="27">
        <f t="shared" si="7"/>
        <v>9051196.3568399791</v>
      </c>
      <c r="K29" s="28">
        <f t="shared" si="0"/>
        <v>8783495.9012768976</v>
      </c>
      <c r="L29" s="28">
        <f t="shared" si="1"/>
        <v>4982730.2584900623</v>
      </c>
      <c r="M29" s="29">
        <f t="shared" si="2"/>
        <v>5923716.5539819058</v>
      </c>
      <c r="N29" s="13">
        <f t="shared" si="3"/>
        <v>16.018407501065202</v>
      </c>
      <c r="O29" s="9">
        <f t="shared" si="4"/>
        <v>15.988385052796529</v>
      </c>
      <c r="P29" s="9">
        <f t="shared" si="5"/>
        <v>15.421488543446349</v>
      </c>
      <c r="Q29" s="14">
        <f t="shared" si="6"/>
        <v>15.594474606159269</v>
      </c>
      <c r="R29">
        <v>16.018407501065202</v>
      </c>
      <c r="S29">
        <v>15.988385052796529</v>
      </c>
      <c r="T29">
        <v>15.421488543446349</v>
      </c>
      <c r="U29">
        <v>15.594474606159269</v>
      </c>
    </row>
    <row r="30" spans="1:21">
      <c r="A30" s="1" t="s">
        <v>29</v>
      </c>
      <c r="B30">
        <v>110.21</v>
      </c>
      <c r="E30" s="18" t="s">
        <v>86</v>
      </c>
      <c r="F30" s="27">
        <v>421879901.82999998</v>
      </c>
      <c r="G30" s="28">
        <v>523167856.14000005</v>
      </c>
      <c r="H30" s="28">
        <v>256474136.67000002</v>
      </c>
      <c r="I30" s="29">
        <v>393192207.37</v>
      </c>
      <c r="J30" s="27">
        <f t="shared" si="7"/>
        <v>4074913.8116119807</v>
      </c>
      <c r="K30" s="28">
        <f t="shared" si="0"/>
        <v>4901191.2363339989</v>
      </c>
      <c r="L30" s="28">
        <f t="shared" si="1"/>
        <v>2286069.4952313043</v>
      </c>
      <c r="M30" s="29">
        <f t="shared" si="2"/>
        <v>3254659.8959514606</v>
      </c>
      <c r="N30" s="13">
        <f t="shared" si="3"/>
        <v>15.220360153908757</v>
      </c>
      <c r="O30" s="9">
        <f t="shared" si="4"/>
        <v>15.404988842990457</v>
      </c>
      <c r="P30" s="9">
        <f t="shared" si="5"/>
        <v>14.642344523238462</v>
      </c>
      <c r="Q30" s="14">
        <f t="shared" si="6"/>
        <v>14.995598341514839</v>
      </c>
      <c r="R30">
        <v>15.220360153908757</v>
      </c>
      <c r="S30">
        <v>15.404988842990457</v>
      </c>
      <c r="T30">
        <v>14.642344523238462</v>
      </c>
      <c r="U30">
        <v>14.995598341514839</v>
      </c>
    </row>
    <row r="31" spans="1:21">
      <c r="A31" s="1" t="s">
        <v>30</v>
      </c>
      <c r="B31">
        <v>110.907</v>
      </c>
      <c r="E31" s="19" t="s">
        <v>87</v>
      </c>
      <c r="F31" s="27">
        <v>330005410.13999999</v>
      </c>
      <c r="G31" s="28">
        <v>415069784.63</v>
      </c>
      <c r="H31" s="28">
        <v>226389905.5</v>
      </c>
      <c r="I31" s="29">
        <v>344166518.03000003</v>
      </c>
      <c r="J31" s="27">
        <f t="shared" si="7"/>
        <v>3187503.3578348509</v>
      </c>
      <c r="K31" s="28">
        <f t="shared" si="0"/>
        <v>3888496.5255801319</v>
      </c>
      <c r="L31" s="28">
        <f>H31/H$3</f>
        <v>2017915.1929762012</v>
      </c>
      <c r="M31" s="29">
        <f t="shared" si="2"/>
        <v>2848848.3310846048</v>
      </c>
      <c r="N31" s="13">
        <f t="shared" si="3"/>
        <v>14.974748521886648</v>
      </c>
      <c r="O31" s="9">
        <f t="shared" si="4"/>
        <v>15.173533143605132</v>
      </c>
      <c r="P31" s="9">
        <f>LN(L31)</f>
        <v>14.517575453728265</v>
      </c>
      <c r="Q31" s="14">
        <f>LN(M31)</f>
        <v>14.862425376220427</v>
      </c>
      <c r="R31">
        <v>14.974748521886648</v>
      </c>
      <c r="S31">
        <v>15.173533143605132</v>
      </c>
      <c r="T31">
        <v>14.517575453728265</v>
      </c>
      <c r="U31">
        <v>14.862425376220427</v>
      </c>
    </row>
    <row r="32" spans="1:21">
      <c r="A32" s="1" t="s">
        <v>31</v>
      </c>
      <c r="B32">
        <v>111.824</v>
      </c>
      <c r="E32" s="18" t="s">
        <v>88</v>
      </c>
      <c r="F32" s="27">
        <v>979913874.08000004</v>
      </c>
      <c r="G32" s="28">
        <v>1149069057.1200001</v>
      </c>
      <c r="H32" s="28">
        <v>927815508.5</v>
      </c>
      <c r="I32" s="29">
        <v>829055301.13</v>
      </c>
      <c r="J32" s="27">
        <f t="shared" si="7"/>
        <v>9464931.9921569377</v>
      </c>
      <c r="K32" s="28">
        <f t="shared" si="0"/>
        <v>10764818.83701976</v>
      </c>
      <c r="L32" s="28">
        <f t="shared" si="1"/>
        <v>8270037.5122559946</v>
      </c>
      <c r="M32" s="29">
        <f>I32/I$3</f>
        <v>6862529.2911124174</v>
      </c>
      <c r="N32" s="13">
        <f t="shared" si="3"/>
        <v>16.063104157407665</v>
      </c>
      <c r="O32" s="9">
        <f t="shared" si="4"/>
        <v>16.191793859750909</v>
      </c>
      <c r="P32" s="9">
        <f t="shared" si="5"/>
        <v>15.92814960293348</v>
      </c>
      <c r="Q32" s="14">
        <f t="shared" si="6"/>
        <v>15.741586633076777</v>
      </c>
      <c r="R32">
        <v>16.063104157407665</v>
      </c>
      <c r="S32">
        <v>16.191793859750909</v>
      </c>
      <c r="T32">
        <v>15.92814960293348</v>
      </c>
      <c r="U32">
        <v>15.741586633076777</v>
      </c>
    </row>
    <row r="33" spans="1:21">
      <c r="A33" s="1" t="s">
        <v>32</v>
      </c>
      <c r="B33" s="6">
        <v>112.19</v>
      </c>
      <c r="E33" s="19" t="s">
        <v>89</v>
      </c>
      <c r="F33" s="27">
        <v>654018906.78999996</v>
      </c>
      <c r="G33" s="28">
        <v>782811543.06999993</v>
      </c>
      <c r="H33" s="28">
        <v>598245269</v>
      </c>
      <c r="I33" s="29">
        <v>545780138.79000008</v>
      </c>
      <c r="J33" s="27">
        <f t="shared" si="7"/>
        <v>6317131.1664139237</v>
      </c>
      <c r="K33" s="28">
        <f t="shared" si="0"/>
        <v>7333610.1015523262</v>
      </c>
      <c r="L33" s="28">
        <f t="shared" si="1"/>
        <v>5332429.5302611645</v>
      </c>
      <c r="M33" s="29">
        <f t="shared" si="2"/>
        <v>4517710.9221167304</v>
      </c>
      <c r="N33" s="13">
        <f t="shared" si="3"/>
        <v>15.658775733701033</v>
      </c>
      <c r="O33" s="9">
        <f t="shared" si="4"/>
        <v>15.807978463063074</v>
      </c>
      <c r="P33" s="9">
        <f t="shared" si="5"/>
        <v>15.489317514099424</v>
      </c>
      <c r="Q33" s="14">
        <f t="shared" si="6"/>
        <v>15.323515990367813</v>
      </c>
      <c r="R33">
        <v>15.658775733701033</v>
      </c>
      <c r="S33">
        <v>15.807978463063074</v>
      </c>
      <c r="T33">
        <v>15.489317514099424</v>
      </c>
      <c r="U33">
        <v>15.323515990367813</v>
      </c>
    </row>
    <row r="34" spans="1:21">
      <c r="A34" s="1" t="s">
        <v>33</v>
      </c>
      <c r="B34">
        <v>112.419</v>
      </c>
      <c r="E34" s="18" t="s">
        <v>90</v>
      </c>
      <c r="F34" s="27">
        <v>572669899.08000004</v>
      </c>
      <c r="G34" s="28">
        <v>537632623.94000006</v>
      </c>
      <c r="H34" s="28">
        <v>297222610.20000005</v>
      </c>
      <c r="I34" s="29">
        <v>232697582.64000002</v>
      </c>
      <c r="J34" s="27">
        <f t="shared" si="7"/>
        <v>5531385.7596275508</v>
      </c>
      <c r="K34" s="28">
        <f t="shared" si="0"/>
        <v>5036701.4599552201</v>
      </c>
      <c r="L34" s="28">
        <f t="shared" si="1"/>
        <v>2649278.9927801057</v>
      </c>
      <c r="M34" s="29">
        <f t="shared" si="2"/>
        <v>1926160.986681456</v>
      </c>
      <c r="N34" s="13">
        <f t="shared" si="3"/>
        <v>15.52594893155063</v>
      </c>
      <c r="O34" s="9">
        <f t="shared" si="4"/>
        <v>15.432261953556003</v>
      </c>
      <c r="P34" s="9">
        <f t="shared" si="5"/>
        <v>14.789798082746231</v>
      </c>
      <c r="Q34" s="14">
        <f t="shared" si="6"/>
        <v>14.471039453870691</v>
      </c>
      <c r="R34">
        <v>15.52594893155063</v>
      </c>
      <c r="S34">
        <v>15.432261953556003</v>
      </c>
      <c r="T34">
        <v>14.789798082746231</v>
      </c>
      <c r="U34">
        <v>14.471039453870691</v>
      </c>
    </row>
    <row r="35" spans="1:21">
      <c r="A35" s="1" t="s">
        <v>34</v>
      </c>
      <c r="B35">
        <v>113.018</v>
      </c>
      <c r="E35" s="19" t="s">
        <v>91</v>
      </c>
      <c r="F35" s="27">
        <v>2868882803.3999996</v>
      </c>
      <c r="G35" s="28">
        <v>3065651368.6399999</v>
      </c>
      <c r="H35" s="28">
        <v>1644033256.7</v>
      </c>
      <c r="I35" s="29">
        <v>2233425033.75</v>
      </c>
      <c r="J35" s="27">
        <f t="shared" si="7"/>
        <v>27710374.70322898</v>
      </c>
      <c r="K35" s="28">
        <f t="shared" si="0"/>
        <v>28719928.881893896</v>
      </c>
      <c r="L35" s="28">
        <f t="shared" si="1"/>
        <v>14654008.88403601</v>
      </c>
      <c r="M35" s="29">
        <f t="shared" si="2"/>
        <v>18487240.468425367</v>
      </c>
      <c r="N35" s="13">
        <f t="shared" si="3"/>
        <v>17.137317439058418</v>
      </c>
      <c r="O35" s="9">
        <f t="shared" si="4"/>
        <v>17.173101825884054</v>
      </c>
      <c r="P35" s="9">
        <f t="shared" si="5"/>
        <v>16.500224499955173</v>
      </c>
      <c r="Q35" s="14">
        <f t="shared" si="6"/>
        <v>16.732591347683609</v>
      </c>
      <c r="R35">
        <v>17.137317439058418</v>
      </c>
      <c r="S35">
        <v>17.173101825884054</v>
      </c>
      <c r="T35">
        <v>16.500224499955173</v>
      </c>
      <c r="U35">
        <v>16.732591347683609</v>
      </c>
    </row>
    <row r="36" spans="1:21">
      <c r="A36" s="1" t="s">
        <v>35</v>
      </c>
      <c r="B36">
        <v>113.682</v>
      </c>
      <c r="E36" s="18" t="s">
        <v>92</v>
      </c>
      <c r="F36" s="27">
        <v>481410111.63</v>
      </c>
      <c r="G36" s="28">
        <v>483912365.34000003</v>
      </c>
      <c r="H36" s="28">
        <v>266895277.29999998</v>
      </c>
      <c r="I36" s="29">
        <v>375230702.06999999</v>
      </c>
      <c r="J36" s="27">
        <f t="shared" si="7"/>
        <v>4649912.6989017781</v>
      </c>
      <c r="K36" s="28">
        <f t="shared" si="0"/>
        <v>4533434.1862229845</v>
      </c>
      <c r="L36" s="28">
        <f t="shared" si="1"/>
        <v>2378957.8153133076</v>
      </c>
      <c r="M36" s="29">
        <f t="shared" si="2"/>
        <v>3105983.0150899352</v>
      </c>
      <c r="N36" s="13">
        <f t="shared" si="3"/>
        <v>15.352359002957572</v>
      </c>
      <c r="O36" s="9">
        <f t="shared" si="4"/>
        <v>15.326990308751663</v>
      </c>
      <c r="P36" s="9">
        <f t="shared" si="5"/>
        <v>14.682173057019138</v>
      </c>
      <c r="Q36" s="14">
        <f t="shared" si="6"/>
        <v>14.948840814256608</v>
      </c>
      <c r="R36">
        <v>15.352359002957572</v>
      </c>
      <c r="S36">
        <v>15.326990308751663</v>
      </c>
      <c r="T36">
        <v>14.682173057019138</v>
      </c>
      <c r="U36">
        <v>14.948840814256608</v>
      </c>
    </row>
    <row r="37" spans="1:21" ht="17" thickBot="1">
      <c r="A37" s="1" t="s">
        <v>36</v>
      </c>
      <c r="B37">
        <v>113.899</v>
      </c>
      <c r="E37" s="19" t="s">
        <v>93</v>
      </c>
      <c r="F37" s="33">
        <v>442354657.74000001</v>
      </c>
      <c r="G37" s="34">
        <v>423487721.69</v>
      </c>
      <c r="H37" s="34">
        <v>283710844.86000001</v>
      </c>
      <c r="I37" s="35">
        <v>326670172.17000002</v>
      </c>
      <c r="J37" s="33">
        <f t="shared" si="7"/>
        <v>4272678.3064009808</v>
      </c>
      <c r="K37" s="34">
        <f t="shared" si="0"/>
        <v>3967358.2500960254</v>
      </c>
      <c r="L37" s="34">
        <f t="shared" si="1"/>
        <v>2528842.5426508603</v>
      </c>
      <c r="M37" s="35">
        <f t="shared" si="2"/>
        <v>2704021.8209736031</v>
      </c>
      <c r="N37" s="15">
        <f t="shared" si="3"/>
        <v>15.267751426606267</v>
      </c>
      <c r="O37" s="16">
        <f t="shared" si="4"/>
        <v>15.193611002980372</v>
      </c>
      <c r="P37" s="16">
        <f t="shared" si="5"/>
        <v>14.743272262998465</v>
      </c>
      <c r="Q37" s="17">
        <f>LN(M37)</f>
        <v>14.810250785999118</v>
      </c>
      <c r="R37">
        <v>15.267751426606267</v>
      </c>
      <c r="S37">
        <v>15.193611002980372</v>
      </c>
      <c r="T37">
        <v>14.743272262998465</v>
      </c>
      <c r="U37">
        <v>14.810250785999118</v>
      </c>
    </row>
    <row r="38" spans="1:21">
      <c r="A38" s="1" t="s">
        <v>37</v>
      </c>
      <c r="B38">
        <v>114.601</v>
      </c>
    </row>
    <row r="39" spans="1:21">
      <c r="A39" s="1" t="s">
        <v>38</v>
      </c>
      <c r="B39">
        <v>115.56100000000001</v>
      </c>
    </row>
    <row r="40" spans="1:21">
      <c r="A40" s="1" t="s">
        <v>39</v>
      </c>
      <c r="B40">
        <v>116.884</v>
      </c>
    </row>
    <row r="41" spans="1:21">
      <c r="A41" s="1" t="s">
        <v>40</v>
      </c>
      <c r="B41">
        <v>117.30800000000001</v>
      </c>
    </row>
    <row r="42" spans="1:21">
      <c r="A42" s="1" t="s">
        <v>41</v>
      </c>
      <c r="B42">
        <v>118.002</v>
      </c>
    </row>
    <row r="43" spans="1:21">
      <c r="A43" s="1" t="s">
        <v>42</v>
      </c>
      <c r="B43">
        <v>118.98099999999999</v>
      </c>
    </row>
    <row r="44" spans="1:21">
      <c r="A44" s="1" t="s">
        <v>43</v>
      </c>
      <c r="B44">
        <v>120.15900000000001</v>
      </c>
    </row>
    <row r="45" spans="1:21">
      <c r="A45" s="1" t="s">
        <v>44</v>
      </c>
      <c r="B45">
        <v>120.809</v>
      </c>
    </row>
    <row r="46" spans="1:21">
      <c r="A46" s="1" t="s">
        <v>45</v>
      </c>
      <c r="B46">
        <v>121.02200000000001</v>
      </c>
    </row>
    <row r="47" spans="1:21">
      <c r="A47" s="1" t="s">
        <v>46</v>
      </c>
      <c r="B47" s="6">
        <v>122.044</v>
      </c>
      <c r="C47" s="6"/>
      <c r="D47" s="6"/>
      <c r="E47" s="6"/>
    </row>
    <row r="48" spans="1:21">
      <c r="A48" s="1" t="s">
        <v>47</v>
      </c>
      <c r="B48">
        <v>122.94799999999999</v>
      </c>
    </row>
    <row r="49" spans="1:2">
      <c r="A49" s="1" t="s">
        <v>48</v>
      </c>
      <c r="B49">
        <v>123.803</v>
      </c>
    </row>
    <row r="50" spans="1:2">
      <c r="A50" s="1" t="s">
        <v>49</v>
      </c>
      <c r="B50">
        <v>124.571</v>
      </c>
    </row>
    <row r="52" spans="1:2">
      <c r="A52" s="22" t="s">
        <v>50</v>
      </c>
      <c r="B52" s="22"/>
    </row>
    <row r="53" spans="1:2">
      <c r="A53" s="22" t="s">
        <v>51</v>
      </c>
      <c r="B53" s="22"/>
    </row>
    <row r="54" spans="1:2">
      <c r="A54" s="22"/>
      <c r="B54" s="22"/>
    </row>
  </sheetData>
  <mergeCells count="7">
    <mergeCell ref="A54:B54"/>
    <mergeCell ref="J4:M4"/>
    <mergeCell ref="N4:Q4"/>
    <mergeCell ref="F4:I4"/>
    <mergeCell ref="F2:I2"/>
    <mergeCell ref="A52:B52"/>
    <mergeCell ref="A53:B53"/>
  </mergeCells>
  <pageMargins left="0.75" right="0.75" top="1" bottom="1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workbookViewId="0">
      <selection activeCell="C10" sqref="C10"/>
    </sheetView>
  </sheetViews>
  <sheetFormatPr baseColWidth="10" defaultRowHeight="13"/>
  <sheetData>
    <row r="1" spans="1:5">
      <c r="A1" s="18" t="s">
        <v>62</v>
      </c>
      <c r="B1">
        <v>14.618163376348427</v>
      </c>
      <c r="C1">
        <v>14.748028962395544</v>
      </c>
      <c r="D1">
        <v>14.552261296728219</v>
      </c>
      <c r="E1">
        <v>14.274656332127572</v>
      </c>
    </row>
    <row r="2" spans="1:5">
      <c r="A2" s="19" t="s">
        <v>63</v>
      </c>
      <c r="B2">
        <v>15.698645466497988</v>
      </c>
      <c r="C2">
        <v>15.566720297613486</v>
      </c>
      <c r="D2">
        <v>15.228544457074035</v>
      </c>
      <c r="E2">
        <v>15.250059737897795</v>
      </c>
    </row>
    <row r="3" spans="1:5">
      <c r="A3" s="18" t="s">
        <v>64</v>
      </c>
      <c r="B3">
        <v>13.871295010199816</v>
      </c>
      <c r="C3">
        <v>13.961463524400594</v>
      </c>
      <c r="D3">
        <v>12.807748335242851</v>
      </c>
      <c r="E3">
        <v>13.477422217252617</v>
      </c>
    </row>
    <row r="4" spans="1:5">
      <c r="A4" s="19" t="s">
        <v>65</v>
      </c>
      <c r="B4">
        <v>14.796455606410422</v>
      </c>
      <c r="C4">
        <v>14.86290004861837</v>
      </c>
      <c r="D4">
        <v>14.59040851769667</v>
      </c>
      <c r="E4">
        <v>14.497148885548894</v>
      </c>
    </row>
    <row r="5" spans="1:5">
      <c r="A5" s="18" t="s">
        <v>68</v>
      </c>
      <c r="B5">
        <v>17.129965668684061</v>
      </c>
      <c r="C5">
        <v>17.102819310672245</v>
      </c>
      <c r="D5">
        <v>16.504801904667787</v>
      </c>
      <c r="E5">
        <v>16.694146726265529</v>
      </c>
    </row>
    <row r="6" spans="1:5">
      <c r="A6" s="19" t="s">
        <v>69</v>
      </c>
      <c r="B6">
        <v>15.800000135638507</v>
      </c>
      <c r="C6">
        <v>15.900553695037804</v>
      </c>
      <c r="D6">
        <v>15.636712605565798</v>
      </c>
      <c r="E6">
        <v>15.435890335635813</v>
      </c>
    </row>
    <row r="7" spans="1:5">
      <c r="A7" s="18" t="s">
        <v>70</v>
      </c>
      <c r="B7">
        <v>18.628685030033058</v>
      </c>
      <c r="C7">
        <v>18.887585588179991</v>
      </c>
      <c r="D7">
        <v>18.917924326266217</v>
      </c>
      <c r="E7">
        <v>18.582674734704408</v>
      </c>
    </row>
    <row r="8" spans="1:5">
      <c r="A8" s="18" t="s">
        <v>66</v>
      </c>
      <c r="B8">
        <v>15.075611578588118</v>
      </c>
      <c r="C8">
        <v>15.06729643223043</v>
      </c>
      <c r="D8">
        <v>14.276210277154487</v>
      </c>
      <c r="E8">
        <v>14.683592204976652</v>
      </c>
    </row>
    <row r="9" spans="1:5">
      <c r="A9" s="19" t="s">
        <v>67</v>
      </c>
      <c r="B9">
        <v>13.476729016542869</v>
      </c>
      <c r="C9">
        <v>13.943073044938748</v>
      </c>
      <c r="D9">
        <v>12.970952650105996</v>
      </c>
      <c r="E9">
        <v>13.467366812919147</v>
      </c>
    </row>
    <row r="10" spans="1:5">
      <c r="A10" s="19" t="s">
        <v>71</v>
      </c>
      <c r="B10">
        <v>15.114559115822171</v>
      </c>
      <c r="C10">
        <v>15.137297980621147</v>
      </c>
      <c r="D10">
        <v>14.372297374833947</v>
      </c>
      <c r="E10">
        <v>11.503035445313062</v>
      </c>
    </row>
    <row r="11" spans="1:5">
      <c r="A11" s="18" t="s">
        <v>72</v>
      </c>
      <c r="B11">
        <v>17.150901468293579</v>
      </c>
      <c r="C11">
        <v>17.13111561226188</v>
      </c>
      <c r="D11">
        <v>17.009756750743861</v>
      </c>
      <c r="E11">
        <v>16.669640929787004</v>
      </c>
    </row>
    <row r="12" spans="1:5">
      <c r="A12" s="19" t="s">
        <v>73</v>
      </c>
      <c r="B12">
        <v>16.431454374824014</v>
      </c>
      <c r="C12">
        <v>16.579773803663254</v>
      </c>
      <c r="D12">
        <v>15.940693390693381</v>
      </c>
      <c r="E12">
        <v>16.04947981144289</v>
      </c>
    </row>
    <row r="13" spans="1:5">
      <c r="A13" s="18" t="s">
        <v>74</v>
      </c>
      <c r="B13">
        <v>15.957384199767676</v>
      </c>
      <c r="C13">
        <v>16.00183564041647</v>
      </c>
      <c r="D13">
        <v>15.2580193200985</v>
      </c>
      <c r="E13">
        <v>15.574485784475192</v>
      </c>
    </row>
    <row r="14" spans="1:5">
      <c r="A14" s="19" t="s">
        <v>75</v>
      </c>
      <c r="B14">
        <v>16.861678561661101</v>
      </c>
      <c r="C14">
        <v>16.905128985396807</v>
      </c>
      <c r="D14">
        <v>16.39027315847024</v>
      </c>
      <c r="E14">
        <v>16.464691840154462</v>
      </c>
    </row>
    <row r="15" spans="1:5">
      <c r="A15" s="18" t="s">
        <v>76</v>
      </c>
      <c r="B15">
        <v>17.925592109793364</v>
      </c>
      <c r="C15">
        <v>17.830849115692782</v>
      </c>
      <c r="D15">
        <v>17.531657592057893</v>
      </c>
      <c r="E15">
        <v>17.449090548014535</v>
      </c>
    </row>
    <row r="16" spans="1:5">
      <c r="A16" s="19" t="s">
        <v>77</v>
      </c>
      <c r="B16">
        <v>16.816917436413004</v>
      </c>
      <c r="C16">
        <v>16.776189867378353</v>
      </c>
      <c r="D16">
        <v>16.51033223858806</v>
      </c>
      <c r="E16">
        <v>16.327755315956573</v>
      </c>
    </row>
    <row r="17" spans="1:5">
      <c r="A17" s="18" t="s">
        <v>78</v>
      </c>
      <c r="B17">
        <v>15.795504970117081</v>
      </c>
      <c r="C17">
        <v>15.813140310891841</v>
      </c>
      <c r="D17">
        <v>15.19832931288777</v>
      </c>
      <c r="E17">
        <v>15.331084581302026</v>
      </c>
    </row>
    <row r="18" spans="1:5">
      <c r="A18" s="19" t="s">
        <v>79</v>
      </c>
      <c r="B18">
        <v>14.410234612761926</v>
      </c>
      <c r="C18">
        <v>14.517313365608407</v>
      </c>
      <c r="D18">
        <v>13.971787895432447</v>
      </c>
      <c r="E18">
        <v>13.645564330242772</v>
      </c>
    </row>
    <row r="19" spans="1:5">
      <c r="A19" s="18" t="s">
        <v>80</v>
      </c>
      <c r="B19">
        <v>15.927695818293081</v>
      </c>
      <c r="C19">
        <v>15.942961719624931</v>
      </c>
      <c r="D19">
        <v>15.378941459406796</v>
      </c>
      <c r="E19">
        <v>15.500248739185542</v>
      </c>
    </row>
    <row r="20" spans="1:5">
      <c r="A20" s="19" t="s">
        <v>81</v>
      </c>
      <c r="B20">
        <v>16.333150433800864</v>
      </c>
      <c r="C20">
        <v>16.541590814209304</v>
      </c>
      <c r="D20">
        <v>15.834871757249221</v>
      </c>
      <c r="E20">
        <v>16.109598675618649</v>
      </c>
    </row>
    <row r="21" spans="1:5">
      <c r="A21" s="18" t="s">
        <v>82</v>
      </c>
      <c r="B21">
        <v>17.257453542560793</v>
      </c>
      <c r="C21">
        <v>17.282374257316697</v>
      </c>
      <c r="D21">
        <v>16.875319280501127</v>
      </c>
      <c r="E21">
        <v>16.786585667452382</v>
      </c>
    </row>
    <row r="22" spans="1:5">
      <c r="A22" s="19" t="s">
        <v>83</v>
      </c>
      <c r="B22">
        <v>15.311527661860801</v>
      </c>
      <c r="C22">
        <v>15.390259280413032</v>
      </c>
      <c r="D22">
        <v>15.024956336192494</v>
      </c>
      <c r="E22">
        <v>15.000863064040061</v>
      </c>
    </row>
    <row r="23" spans="1:5">
      <c r="A23" s="18" t="s">
        <v>84</v>
      </c>
      <c r="B23">
        <v>14.802931258276306</v>
      </c>
      <c r="C23">
        <v>14.928686210600784</v>
      </c>
      <c r="D23">
        <v>14.189529421686752</v>
      </c>
      <c r="E23">
        <v>14.49272263067523</v>
      </c>
    </row>
    <row r="24" spans="1:5">
      <c r="A24" s="19" t="s">
        <v>85</v>
      </c>
      <c r="B24">
        <v>16.018407501065202</v>
      </c>
      <c r="C24">
        <v>15.988385052796529</v>
      </c>
      <c r="D24">
        <v>15.421488543446349</v>
      </c>
      <c r="E24">
        <v>15.594474606159269</v>
      </c>
    </row>
    <row r="25" spans="1:5">
      <c r="A25" s="18" t="s">
        <v>86</v>
      </c>
      <c r="B25">
        <v>15.220360153908757</v>
      </c>
      <c r="C25">
        <v>15.404988842990457</v>
      </c>
      <c r="D25">
        <v>14.642344523238462</v>
      </c>
      <c r="E25">
        <v>14.995598341514839</v>
      </c>
    </row>
    <row r="26" spans="1:5">
      <c r="A26" s="19" t="s">
        <v>87</v>
      </c>
      <c r="B26">
        <v>14.974748521886648</v>
      </c>
      <c r="C26">
        <v>15.173533143605132</v>
      </c>
      <c r="D26">
        <v>14.517575453728265</v>
      </c>
      <c r="E26">
        <v>14.862425376220427</v>
      </c>
    </row>
    <row r="27" spans="1:5">
      <c r="A27" s="18" t="s">
        <v>88</v>
      </c>
      <c r="B27">
        <v>16.063104157407665</v>
      </c>
      <c r="C27">
        <v>16.191793859750909</v>
      </c>
      <c r="D27">
        <v>15.92814960293348</v>
      </c>
      <c r="E27">
        <v>15.741586633076777</v>
      </c>
    </row>
    <row r="28" spans="1:5">
      <c r="A28" s="19" t="s">
        <v>89</v>
      </c>
      <c r="B28">
        <v>15.658775733701033</v>
      </c>
      <c r="C28">
        <v>15.807978463063074</v>
      </c>
      <c r="D28">
        <v>15.489317514099424</v>
      </c>
      <c r="E28">
        <v>15.323515990367813</v>
      </c>
    </row>
    <row r="29" spans="1:5">
      <c r="A29" s="18" t="s">
        <v>90</v>
      </c>
      <c r="B29">
        <v>15.52594893155063</v>
      </c>
      <c r="C29">
        <v>15.432261953556003</v>
      </c>
      <c r="D29">
        <v>14.789798082746231</v>
      </c>
      <c r="E29">
        <v>14.471039453870691</v>
      </c>
    </row>
    <row r="30" spans="1:5">
      <c r="A30" s="19" t="s">
        <v>91</v>
      </c>
      <c r="B30">
        <v>17.137317439058418</v>
      </c>
      <c r="C30">
        <v>17.173101825884054</v>
      </c>
      <c r="D30">
        <v>16.500224499955173</v>
      </c>
      <c r="E30">
        <v>16.732591347683609</v>
      </c>
    </row>
    <row r="31" spans="1:5">
      <c r="A31" s="18" t="s">
        <v>92</v>
      </c>
      <c r="B31">
        <v>15.352359002957572</v>
      </c>
      <c r="C31">
        <v>15.326990308751663</v>
      </c>
      <c r="D31">
        <v>14.682173057019138</v>
      </c>
      <c r="E31">
        <v>14.948840814256608</v>
      </c>
    </row>
    <row r="32" spans="1:5">
      <c r="A32" s="19" t="s">
        <v>93</v>
      </c>
      <c r="B32">
        <v>15.267751426606267</v>
      </c>
      <c r="C32">
        <v>15.193611002980372</v>
      </c>
      <c r="D32">
        <v>14.743272262998465</v>
      </c>
      <c r="E32">
        <v>14.810250785999118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Página 1</vt:lpstr>
      <vt:lpstr>Hoja1</vt:lpstr>
    </vt:vector>
  </TitlesOfParts>
  <Company>Instituto Nacional de Información Estadística y Geográfica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Consulta generada del Banco de Indicadores</dc:title>
  <dc:subject>Banco de Indicadores</dc:subject>
  <dc:creator>INEGI</dc:creator>
  <dc:description>Este archivo fue generado en la fecha(del servidor de aplicaciones): 11/10/2022 05:04:09 p. m.</dc:description>
  <cp:lastModifiedBy>Microsoft Office User</cp:lastModifiedBy>
  <dcterms:created xsi:type="dcterms:W3CDTF">2022-10-11T22:15:05Z</dcterms:created>
  <dcterms:modified xsi:type="dcterms:W3CDTF">2023-03-01T18:31:26Z</dcterms:modified>
</cp:coreProperties>
</file>