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ción" sheetId="1" r:id="rId4"/>
    <sheet state="visible" name="Rúbrica PI-6.1" sheetId="2" r:id="rId5"/>
    <sheet state="visible" name="Rúbrica PI-6.2" sheetId="3" r:id="rId6"/>
    <sheet state="visible" name="Resultados PI-6.1" sheetId="4" r:id="rId7"/>
    <sheet state="visible" name="Resultados PI-6.2" sheetId="5" r:id="rId8"/>
  </sheets>
  <definedNames/>
  <calcPr/>
  <extLst>
    <ext uri="GoogleSheetsCustomDataVersion1">
      <go:sheetsCustomData xmlns:go="http://customooxmlschemas.google.com/" r:id="rId9" roundtripDataSignature="AMtx7micqvmlNX3VnkpF4z6FWigSPSWbLA=="/>
    </ext>
  </extLst>
</workbook>
</file>

<file path=xl/sharedStrings.xml><?xml version="1.0" encoding="utf-8"?>
<sst xmlns="http://schemas.openxmlformats.org/spreadsheetml/2006/main" count="121" uniqueCount="79">
  <si>
    <t>DEFINICIÓN</t>
  </si>
  <si>
    <t>SO-6: Habilidad para desarrollar y dirigir experimentos apropiados, analizar e interpretar datos y usar el criterio de ingeniería para obtener conclusiones.</t>
  </si>
  <si>
    <t>Profesor:</t>
  </si>
  <si>
    <t>Programa:</t>
  </si>
  <si>
    <t>Nombre del curso:</t>
  </si>
  <si>
    <t>Semestre:</t>
  </si>
  <si>
    <t>Indicador de Desempeño:</t>
  </si>
  <si>
    <t>PI-6.1: Gestionan las actividades al interior del equipo de trabajo para abordar un proyecto.</t>
  </si>
  <si>
    <t>Medio de Evaluación:</t>
  </si>
  <si>
    <t>Criterios de Evaluación</t>
  </si>
  <si>
    <t>Niveles</t>
  </si>
  <si>
    <t>Deficiente (0,0 - 2,9)</t>
  </si>
  <si>
    <t>Aceptable (3,0 - 3,7)</t>
  </si>
  <si>
    <t>Bueno (3,8 - 4,4)</t>
  </si>
  <si>
    <t>Sobresaliente (4,5 - 5,0)</t>
  </si>
  <si>
    <t>1. Configura un experimento que involucre la adquisición de datos.</t>
  </si>
  <si>
    <t>Configura un experimento deficiente el cual no utiliza los recursos suficientes (componentes, herramientas y equipos de medición) disponibles en el laboratorio para la adquisición de datos, además no identifica correctamente todas las variables necesarias en la solución de un problema.</t>
  </si>
  <si>
    <t>Configura un experimento limitado el cual utiliza algunos recursos (componentes, herramientas y equipos de medición) disponibles en el laboratorio para la adquisición de datos, además no identifica correctamente todas las variables necesarias en la solución de un problema.</t>
  </si>
  <si>
    <t>Configura un experimento de forma adecuada utilizando los recursos apropiados (componentes, herramientas y equipos de medición), identificando la mayoría de las variables necesarias en la solución de un problema.</t>
  </si>
  <si>
    <t>Configura un experimento de forma sobresaliente utilizando los recursos apropiados (componentes, herramientas y equipos de medición) para la adquisición de todos los datos necesarios en la solución de un problema.</t>
  </si>
  <si>
    <t>2. Selecciona y utiliza equipos y procedimientos de medición para la adquisición de datos.</t>
  </si>
  <si>
    <t>Presenta difultades para seleccionar y usar adecuadamente los equipos y procedimientos de medición necesarios en el procedimiento experimental.</t>
  </si>
  <si>
    <t>Selecciona y usa de forma muy básica los equipos y procedimientos de medición, pero no son suficientes para realizar un procedimiento experimental y obtener resultados de calidad.</t>
  </si>
  <si>
    <t>Selecciona y usa de forma adecuada los equipos y procedimientos de medición, pero presenta errores menores al realizar el procedimiento experimental y obtener resultados de calidad.</t>
  </si>
  <si>
    <t>Selecciona y usa de forma sobresaliente equipos y procedimientos de medición necesarios para obtener resultados experimentales de calidad.</t>
  </si>
  <si>
    <t>3. Realiza la simulación del experimento.</t>
  </si>
  <si>
    <t>Presenta dificultades para realizar la simulación del experimento evidenciando serios problemas con el manejo de las herramientas computacionales (software) lo cual no le permite generar resultados de simulación confiables para la experimentación.</t>
  </si>
  <si>
    <t>Realiza de forma muy básica la simulación del experimento presentando problemas con el manejo de las herramientas computacionales (software) lo cual le permite obtener resultados de simulación no confiables para la experimentación.</t>
  </si>
  <si>
    <t>Realiza adecuadamente la simulación del experimento utilizando con algunos problemas las herramientas computacionales (software) lo cual le permite obtener resultados de simulación relacionados con el experimento.</t>
  </si>
  <si>
    <t>Realiza de forma sobresaliente la simulación del experimento utilizando adecuadamente herramientas computacionales (software) lo cual le permite obtener resultados de simulación relacionados con el experimento.</t>
  </si>
  <si>
    <t>4. Identifica los objetivos del experimento y plantea sus hipotésis.</t>
  </si>
  <si>
    <t>Plantea con dificultades algunos objetivos asociados al experimento pero no argumenta claramente ninguna hipótesis con base en los resultados obtenidos.</t>
  </si>
  <si>
    <t>Plantea algunos objetivos asociados al experimento pero no es capaz de argumentar claramente una hipótesis con base en los resultados obtenidos.</t>
  </si>
  <si>
    <t>Plantea objetivos asociados al experimento y con base en los resultados obtenidos argumenta con algunos problemas una hipótesis.</t>
  </si>
  <si>
    <t>Plantea correctamente los objetivos del experimento y con base en los resultados obtenidos puede argumentar de forma sobresaliente una hipótesis.</t>
  </si>
  <si>
    <t>PI-6.2: Analizar e interpretar datos con el fin de obtener conclusiones adecuadas.</t>
  </si>
  <si>
    <t>1. Analiza los datos obtenidos en el experimento.</t>
  </si>
  <si>
    <t>Analiza deficientemente los datos obtenidos en el experimento sin emplear correctamente herramientas para procesar datos.
No tiene en cuenta el error de medición en los datos obtenidos en el experimento.</t>
  </si>
  <si>
    <t>Analiza con dificultad los datos obtenidos en el experimento, empleando algunas herramientas para procesar datos.
Es consciente del error de medición en los datos obtenidos en el experimento pero no lo explica estadísticamente o lo hace a un nivel mínimo.</t>
  </si>
  <si>
    <t>Analiza los datos obtenidos en el experimento, empleando algunas herramientas para procesar datos.
Tiene en cuenta el error de medición en los datos obtenidos en el experimento y lo explica estadísticamente.</t>
  </si>
  <si>
    <t>Analiza de forma sobresaliente los datos obtenidos en el experimento, empleando correctamente las herramientas apropiadas para procesar datos.
Tiene en cuenta de forma sobresaliente el error de medición en los datos obtenidos en el experimento y lo puede argumentar estadísticamente.</t>
  </si>
  <si>
    <t>2. Modela lógica, descriptiva o gráficamente a partir de los datos obtenidos en el experimento.</t>
  </si>
  <si>
    <t>Realiza una modelación lógica, descriptiva o gráfica de forma deficiente a partir de los datos obtenidos en el experimento.
No identifica claramente las características esenciales del problema de ingeniería relacionado.</t>
  </si>
  <si>
    <t>Realiza con dificultad una modelación lógica, descriptiva o gráfica a partir de los datos obtenidos en el experimento.
Identifica con dificultad algunas características esenciales del problema de ingeniería relacionado.</t>
  </si>
  <si>
    <t>Realiza de forma adecuada una modelación lógica, descriptiva o gráfica a partir de los datos obtenidos en el experimento.
Identifica la mayoría de las características esenciales del problema de ingeniería relacionado.</t>
  </si>
  <si>
    <t>Realiza de forma sobresaliente una modelación lógica, descriptiva o gráfica a partir de los datos obtenidos en el experimento.
Identifica claramente todas las características esenciales del problema de ingeniería relacionado.</t>
  </si>
  <si>
    <t>3. Propone un modelo propio a partir de los datos y los resultados del experimento.</t>
  </si>
  <si>
    <t>Propone deficientemente un modelo propio a partir de los datos y los resultados del experimento.
No reconoce los modelos propuestos en la literatura.</t>
  </si>
  <si>
    <t>Propone con dificultad un modelo propio el cual no se ajusta adecudamente a los datos y los resultados experimentales.
Reconoce algunos modelos propuestos en la literatura pero no realiza una comparación con el modelo propio.</t>
  </si>
  <si>
    <t>Propone adecuadamente un modelo propio a partir de los datos, pero el modelo no se ajusta adecudamente a los resultados experimentales.
Compara el modelo propio con algunos modelos propuestos en la literatura.</t>
  </si>
  <si>
    <t>Propone de forma sobresaliente un modelo propio a partir de los datos y que se ajusta adecudamente a los resultados del experimento.
Compara notablemente el modelo propio con los modelos propuestos en la literatura.</t>
  </si>
  <si>
    <t>4. Realiza una discusión sustentada de los resultados obtenidos en el proceso de experimentación.</t>
  </si>
  <si>
    <t>La discusión presentada no es coherente y no esta sustentada con los resultados obtenidos experimentalmente.
No argumenta las limitaciones del proceso de experimentación.</t>
  </si>
  <si>
    <t>Presenta con dificultad una discusión en la cual los resultados obtenidos experimentalmente no son sustentados coherentemente.
La argumentación de las limitaciones del proceso de experimentación no tienen relación con el proceso de experimentación realizado. Tampoco, plantea como estás limitaciones pudieron haber influido en los resultados.</t>
  </si>
  <si>
    <t>Presenta una discusión coherente y sustentada de acuerdo con los resultados obtenidos experimentalmente, sin embargo algunos resultados no se discuten.
Argumenta las limitaciones del proceso de experimentación, sin embargo, no plantea como estás limitaciones pudieron haber influido en los resultados.</t>
  </si>
  <si>
    <t>Presenta una discusión sobresaliente, coherente y sustentada de acuerdo con los resultados obtenidos experimentalmente.
Argumenta las limitaciones del proceso de experimentación y plantea como estás pueden haber influido en los resultados obtenidos.</t>
  </si>
  <si>
    <t>5. Redacta conclusiones acorde con los resultados obtenidos en la experimentación.</t>
  </si>
  <si>
    <t>La mayoría de las conclusiones están redactadas de forma imprecisa y ambigua, no siendo acordes con los resultados obtenidos en la experimentación.</t>
  </si>
  <si>
    <t>Algunas de las conclusiones están redactadas de forma ambigua y en algunos casos no son acordes con los resultados obtenidos en la experimentación.</t>
  </si>
  <si>
    <t>La mayoría de las conclusiones están redactadas de forma concreta y adecuada, acordes con algunos de los resultados obtenidos en la experimentación.</t>
  </si>
  <si>
    <t>Las conclusiones están redactadas de forma concreta y sobresaliente, acordes con los resultados obtenidos en la experimentación.</t>
  </si>
  <si>
    <t>Asignatura:</t>
  </si>
  <si>
    <t>Cantidad de estudiantes:</t>
  </si>
  <si>
    <t>CRITERIOS</t>
  </si>
  <si>
    <t>NIVELES</t>
  </si>
  <si>
    <t>Número de estudiantes en nivel Deficiente
(0,0 - 2,9)</t>
  </si>
  <si>
    <t>Número de estudiantes en nivel Aceptable
(3,0 - 3,7)</t>
  </si>
  <si>
    <t>Número de estudiantes en nivel Bueno
(3,8 - 4,4)</t>
  </si>
  <si>
    <t>Número de estudiantes en nivel Sobresaliente
(4,5 - 5,0)</t>
  </si>
  <si>
    <t>3</t>
  </si>
  <si>
    <t>10</t>
  </si>
  <si>
    <t>9</t>
  </si>
  <si>
    <t>8</t>
  </si>
  <si>
    <t>7</t>
  </si>
  <si>
    <t>1</t>
  </si>
  <si>
    <t>TOTAL:</t>
  </si>
  <si>
    <t>ACUMULADO:</t>
  </si>
  <si>
    <t>Análisis de Resultados</t>
  </si>
  <si>
    <t>Acciones de Mejoramiento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</si>
</sst>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theme="1"/>
      <name val="Arial"/>
    </font>
    <font>
      <sz val="10.0"/>
      <color theme="1"/>
      <name val="Arial"/>
    </font>
    <font>
      <b/>
      <sz val="10.0"/>
      <color rgb="FFFFFFFF"/>
      <name val="Arial"/>
    </font>
    <font/>
    <font>
      <color theme="1"/>
      <name val="Arial"/>
    </font>
    <font>
      <sz val="10.0"/>
      <name val="Arial"/>
    </font>
    <font>
      <b/>
      <color theme="1"/>
      <name val="Arial"/>
    </font>
  </fonts>
  <fills count="9">
    <fill>
      <patternFill patternType="none"/>
    </fill>
    <fill>
      <patternFill patternType="lightGray"/>
    </fill>
    <fill>
      <patternFill patternType="solid">
        <fgColor rgb="FFCCCCCC"/>
        <bgColor rgb="FFCCCCCC"/>
      </patternFill>
    </fill>
    <fill>
      <patternFill patternType="solid">
        <fgColor rgb="FF434343"/>
        <bgColor rgb="FF434343"/>
      </patternFill>
    </fill>
    <fill>
      <patternFill patternType="solid">
        <fgColor rgb="FFFFE599"/>
        <bgColor rgb="FFFFE599"/>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F1C232"/>
        <bgColor rgb="FFF1C232"/>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FFFFFF"/>
      </right>
    </border>
    <border>
      <left style="thin">
        <color rgb="FF000000"/>
      </left>
      <right style="thin">
        <color rgb="FFFFFFFF"/>
      </right>
      <bottom style="thin">
        <color rgb="FFFFFFFF"/>
      </bottom>
    </border>
    <border>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Alignment="1" applyBorder="1" applyFont="1">
      <alignment horizontal="center" shrinkToFit="0" wrapText="1"/>
    </xf>
    <xf borderId="3" fillId="3"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3" fillId="4" fontId="1" numFmtId="0" xfId="0" applyAlignment="1" applyBorder="1" applyFill="1" applyFont="1">
      <alignment horizontal="right" shrinkToFit="0" vertical="center" wrapText="1"/>
    </xf>
    <xf borderId="3" fillId="0" fontId="2" numFmtId="0" xfId="0" applyAlignment="1" applyBorder="1" applyFont="1">
      <alignment horizontal="left" shrinkToFit="0" vertical="center" wrapText="1"/>
    </xf>
    <xf borderId="1" fillId="4" fontId="1" numFmtId="0" xfId="0" applyAlignment="1" applyBorder="1" applyFont="1">
      <alignment horizontal="right" shrinkToFit="0" vertical="center" wrapText="1"/>
    </xf>
    <xf borderId="3" fillId="0" fontId="2" numFmtId="0" xfId="0" applyAlignment="1" applyBorder="1" applyFont="1">
      <alignment horizontal="left" readingOrder="0" shrinkToFit="0" vertical="center" wrapText="1"/>
    </xf>
    <xf borderId="6" fillId="5" fontId="1" numFmtId="0" xfId="0" applyAlignment="1" applyBorder="1" applyFill="1" applyFont="1">
      <alignment horizontal="center" shrinkToFit="0" vertical="center" wrapText="1"/>
    </xf>
    <xf borderId="7" fillId="0" fontId="4" numFmtId="0" xfId="0" applyBorder="1" applyFont="1"/>
    <xf borderId="3" fillId="6" fontId="1" numFmtId="0" xfId="0" applyAlignment="1" applyBorder="1" applyFill="1" applyFont="1">
      <alignment horizontal="center" shrinkToFit="0" vertical="center" wrapText="1"/>
    </xf>
    <xf borderId="8" fillId="0" fontId="4" numFmtId="0" xfId="0" applyBorder="1" applyFont="1"/>
    <xf borderId="9" fillId="0" fontId="4" numFmtId="0" xfId="0" applyBorder="1" applyFont="1"/>
    <xf borderId="1" fillId="7" fontId="2" numFmtId="0" xfId="0" applyAlignment="1" applyBorder="1" applyFill="1" applyFont="1">
      <alignment horizontal="center" shrinkToFit="0" vertical="center" wrapText="1"/>
    </xf>
    <xf borderId="1" fillId="0" fontId="2" numFmtId="9"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10" fillId="0" fontId="5" numFmtId="9" xfId="0" applyBorder="1" applyFont="1" applyNumberFormat="1"/>
    <xf borderId="3" fillId="8" fontId="1" numFmtId="0" xfId="0" applyAlignment="1" applyBorder="1" applyFill="1" applyFont="1">
      <alignment horizontal="right" shrinkToFit="0" vertical="center" wrapText="1"/>
    </xf>
    <xf borderId="10" fillId="0" fontId="4" numFmtId="0" xfId="0" applyBorder="1" applyFont="1"/>
    <xf borderId="3" fillId="5" fontId="1" numFmtId="0" xfId="0" applyAlignment="1" applyBorder="1" applyFont="1">
      <alignment horizontal="center" shrinkToFit="0" vertical="center" wrapText="1"/>
    </xf>
    <xf borderId="1" fillId="7" fontId="2" numFmtId="0" xfId="0" applyAlignment="1" applyBorder="1" applyFont="1">
      <alignment horizontal="center" shrinkToFit="0" wrapText="1"/>
    </xf>
    <xf borderId="11" fillId="0" fontId="4" numFmtId="0" xfId="0" applyBorder="1" applyFont="1"/>
    <xf borderId="1" fillId="0" fontId="2" numFmtId="0" xfId="0" applyAlignment="1" applyBorder="1" applyFont="1">
      <alignment horizontal="left" shrinkToFit="0" vertical="center" wrapText="1"/>
    </xf>
    <xf borderId="1" fillId="0" fontId="6" numFmtId="49" xfId="0" applyAlignment="1" applyBorder="1" applyFont="1" applyNumberFormat="1">
      <alignment horizontal="center" readingOrder="0" shrinkToFit="0" vertical="center" wrapText="1"/>
    </xf>
    <xf borderId="11" fillId="0" fontId="5" numFmtId="9" xfId="0" applyBorder="1" applyFont="1" applyNumberFormat="1"/>
    <xf borderId="1" fillId="0" fontId="5" numFmtId="9" xfId="0" applyAlignment="1" applyBorder="1" applyFont="1" applyNumberFormat="1">
      <alignment horizontal="center" shrinkToFit="0" vertical="bottom" wrapText="1"/>
    </xf>
    <xf borderId="0" fillId="0" fontId="5" numFmtId="9" xfId="0" applyAlignment="1" applyFont="1" applyNumberFormat="1">
      <alignment horizontal="center" shrinkToFit="0" vertical="bottom" wrapText="1"/>
    </xf>
    <xf borderId="12" fillId="0" fontId="1" numFmtId="0" xfId="0" applyAlignment="1" applyBorder="1" applyFont="1">
      <alignment horizontal="right" shrinkToFit="0" vertical="center" wrapText="1"/>
    </xf>
    <xf borderId="12" fillId="0" fontId="4" numFmtId="0" xfId="0" applyBorder="1" applyFont="1"/>
    <xf borderId="8" fillId="8" fontId="7" numFmtId="9" xfId="0" applyAlignment="1" applyBorder="1" applyFont="1" applyNumberFormat="1">
      <alignment horizontal="center" shrinkToFit="0" vertical="bottom" wrapText="1"/>
    </xf>
    <xf borderId="1" fillId="0" fontId="2" numFmtId="49" xfId="0" applyAlignment="1" applyBorder="1" applyFont="1" applyNumberFormat="1">
      <alignment horizontal="center" shrinkToFit="0" vertical="center" wrapText="1"/>
    </xf>
  </cellXfs>
  <cellStyles count="1">
    <cellStyle xfId="0" name="Normal" builtinId="0"/>
  </cellStyles>
  <dxfs count="2">
    <dxf>
      <font/>
      <fill>
        <patternFill patternType="solid">
          <fgColor rgb="FF00FF00"/>
          <bgColor rgb="FF00FF00"/>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6.86"/>
    <col customWidth="1" min="2" max="6" width="14.43"/>
  </cols>
  <sheetData>
    <row r="1" ht="15.75" customHeight="1">
      <c r="A1" s="1" t="s">
        <v>0</v>
      </c>
    </row>
    <row r="2" ht="81.75" customHeight="1">
      <c r="A2"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29"/>
    <col customWidth="1" min="2" max="2" width="28.71"/>
    <col customWidth="1" min="3" max="6" width="43.0"/>
  </cols>
  <sheetData>
    <row r="1">
      <c r="A1" s="3" t="s">
        <v>1</v>
      </c>
      <c r="B1" s="4"/>
      <c r="C1" s="4"/>
      <c r="D1" s="4"/>
      <c r="E1" s="4"/>
      <c r="F1" s="5"/>
    </row>
    <row r="2" ht="15.75" customHeight="1">
      <c r="A2" s="6" t="s">
        <v>2</v>
      </c>
      <c r="B2" s="5"/>
      <c r="C2" s="7"/>
      <c r="D2" s="8" t="s">
        <v>3</v>
      </c>
      <c r="E2" s="7"/>
      <c r="F2" s="5"/>
    </row>
    <row r="3" ht="15.75" customHeight="1">
      <c r="A3" s="6" t="s">
        <v>4</v>
      </c>
      <c r="B3" s="5"/>
      <c r="C3" s="7"/>
      <c r="D3" s="8" t="s">
        <v>5</v>
      </c>
      <c r="E3" s="7"/>
      <c r="F3" s="5"/>
    </row>
    <row r="4" ht="44.25" customHeight="1">
      <c r="A4" s="6" t="s">
        <v>6</v>
      </c>
      <c r="B4" s="5"/>
      <c r="C4" s="9" t="s">
        <v>7</v>
      </c>
      <c r="D4" s="8" t="s">
        <v>8</v>
      </c>
      <c r="E4" s="7"/>
      <c r="F4" s="5"/>
    </row>
    <row r="5" ht="15.75" customHeight="1">
      <c r="A5" s="10" t="s">
        <v>9</v>
      </c>
      <c r="B5" s="11"/>
      <c r="C5" s="12" t="s">
        <v>10</v>
      </c>
      <c r="D5" s="4"/>
      <c r="E5" s="4"/>
      <c r="F5" s="5"/>
    </row>
    <row r="6" ht="15.75" customHeight="1">
      <c r="A6" s="13"/>
      <c r="B6" s="14"/>
      <c r="C6" s="15" t="s">
        <v>11</v>
      </c>
      <c r="D6" s="15" t="s">
        <v>12</v>
      </c>
      <c r="E6" s="15" t="s">
        <v>13</v>
      </c>
      <c r="F6" s="15" t="s">
        <v>14</v>
      </c>
    </row>
    <row r="7" ht="54.0" customHeight="1">
      <c r="A7" s="16">
        <v>0.3</v>
      </c>
      <c r="B7" s="17" t="s">
        <v>15</v>
      </c>
      <c r="C7" s="17" t="s">
        <v>16</v>
      </c>
      <c r="D7" s="17" t="s">
        <v>17</v>
      </c>
      <c r="E7" s="17" t="s">
        <v>18</v>
      </c>
      <c r="F7" s="17" t="s">
        <v>19</v>
      </c>
    </row>
    <row r="8" ht="45.0" customHeight="1">
      <c r="A8" s="16">
        <v>0.3</v>
      </c>
      <c r="B8" s="17" t="s">
        <v>20</v>
      </c>
      <c r="C8" s="17" t="s">
        <v>21</v>
      </c>
      <c r="D8" s="17" t="s">
        <v>22</v>
      </c>
      <c r="E8" s="17" t="s">
        <v>23</v>
      </c>
      <c r="F8" s="17" t="s">
        <v>24</v>
      </c>
    </row>
    <row r="9" ht="36.75" customHeight="1">
      <c r="A9" s="16">
        <v>0.2</v>
      </c>
      <c r="B9" s="17" t="s">
        <v>25</v>
      </c>
      <c r="C9" s="17" t="s">
        <v>26</v>
      </c>
      <c r="D9" s="17" t="s">
        <v>27</v>
      </c>
      <c r="E9" s="17" t="s">
        <v>28</v>
      </c>
      <c r="F9" s="17" t="s">
        <v>29</v>
      </c>
    </row>
    <row r="10" ht="42.75" customHeight="1">
      <c r="A10" s="16">
        <v>0.2</v>
      </c>
      <c r="B10" s="17" t="s">
        <v>30</v>
      </c>
      <c r="C10" s="17" t="s">
        <v>31</v>
      </c>
      <c r="D10" s="17" t="s">
        <v>32</v>
      </c>
      <c r="E10" s="17" t="s">
        <v>33</v>
      </c>
      <c r="F10" s="17"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4:F4"/>
    <mergeCell ref="C5:F5"/>
    <mergeCell ref="A1:F1"/>
    <mergeCell ref="A2:B2"/>
    <mergeCell ref="E2:F2"/>
    <mergeCell ref="A3:B3"/>
    <mergeCell ref="E3:F3"/>
    <mergeCell ref="A4:B4"/>
    <mergeCell ref="A5:B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29"/>
    <col customWidth="1" min="2" max="2" width="28.71"/>
    <col customWidth="1" min="3" max="6" width="43.0"/>
  </cols>
  <sheetData>
    <row r="1">
      <c r="A1" s="3" t="str">
        <f>'Rúbrica PI-6.1'!A1</f>
        <v>SO-6: Habilidad para desarrollar y dirigir experimentos apropiados, analizar e interpretar datos y usar el criterio de ingeniería para obtener conclusiones.</v>
      </c>
      <c r="B1" s="4"/>
      <c r="C1" s="4"/>
      <c r="D1" s="4"/>
      <c r="E1" s="4"/>
      <c r="F1" s="5"/>
    </row>
    <row r="2" ht="15.75" customHeight="1">
      <c r="A2" s="6" t="s">
        <v>2</v>
      </c>
      <c r="B2" s="5"/>
      <c r="C2" s="7"/>
      <c r="D2" s="8" t="s">
        <v>3</v>
      </c>
      <c r="E2" s="7"/>
      <c r="F2" s="5"/>
    </row>
    <row r="3" ht="15.75" customHeight="1">
      <c r="A3" s="6" t="s">
        <v>4</v>
      </c>
      <c r="B3" s="5"/>
      <c r="C3" s="7"/>
      <c r="D3" s="8" t="s">
        <v>5</v>
      </c>
      <c r="E3" s="7"/>
      <c r="F3" s="5"/>
    </row>
    <row r="4" ht="15.75" customHeight="1">
      <c r="A4" s="6" t="s">
        <v>6</v>
      </c>
      <c r="B4" s="5"/>
      <c r="C4" s="7" t="s">
        <v>35</v>
      </c>
      <c r="D4" s="8" t="s">
        <v>8</v>
      </c>
      <c r="E4" s="7"/>
      <c r="F4" s="5"/>
    </row>
    <row r="5" ht="15.75" customHeight="1">
      <c r="A5" s="10" t="s">
        <v>9</v>
      </c>
      <c r="B5" s="11"/>
      <c r="C5" s="12" t="s">
        <v>10</v>
      </c>
      <c r="D5" s="4"/>
      <c r="E5" s="4"/>
      <c r="F5" s="5"/>
    </row>
    <row r="6" ht="15.75" customHeight="1">
      <c r="A6" s="13"/>
      <c r="B6" s="14"/>
      <c r="C6" s="15" t="s">
        <v>11</v>
      </c>
      <c r="D6" s="15" t="s">
        <v>12</v>
      </c>
      <c r="E6" s="15" t="s">
        <v>13</v>
      </c>
      <c r="F6" s="15" t="s">
        <v>14</v>
      </c>
    </row>
    <row r="7" ht="15.75" customHeight="1">
      <c r="A7" s="16">
        <v>0.2</v>
      </c>
      <c r="B7" s="17" t="s">
        <v>36</v>
      </c>
      <c r="C7" s="17" t="s">
        <v>37</v>
      </c>
      <c r="D7" s="17" t="s">
        <v>38</v>
      </c>
      <c r="E7" s="17" t="s">
        <v>39</v>
      </c>
      <c r="F7" s="17" t="s">
        <v>40</v>
      </c>
    </row>
    <row r="8" ht="15.75" customHeight="1">
      <c r="A8" s="16">
        <v>0.2</v>
      </c>
      <c r="B8" s="17" t="s">
        <v>41</v>
      </c>
      <c r="C8" s="17" t="s">
        <v>42</v>
      </c>
      <c r="D8" s="17" t="s">
        <v>43</v>
      </c>
      <c r="E8" s="17" t="s">
        <v>44</v>
      </c>
      <c r="F8" s="17" t="s">
        <v>45</v>
      </c>
    </row>
    <row r="9" ht="15.75" customHeight="1">
      <c r="A9" s="16">
        <v>0.2</v>
      </c>
      <c r="B9" s="17" t="s">
        <v>46</v>
      </c>
      <c r="C9" s="17" t="s">
        <v>47</v>
      </c>
      <c r="D9" s="17" t="s">
        <v>48</v>
      </c>
      <c r="E9" s="17" t="s">
        <v>49</v>
      </c>
      <c r="F9" s="17" t="s">
        <v>50</v>
      </c>
    </row>
    <row r="10" ht="15.75" customHeight="1">
      <c r="A10" s="16">
        <v>0.2</v>
      </c>
      <c r="B10" s="17" t="s">
        <v>51</v>
      </c>
      <c r="C10" s="17" t="s">
        <v>52</v>
      </c>
      <c r="D10" s="17" t="s">
        <v>53</v>
      </c>
      <c r="E10" s="17" t="s">
        <v>54</v>
      </c>
      <c r="F10" s="17" t="s">
        <v>55</v>
      </c>
    </row>
    <row r="11" ht="15.75" customHeight="1">
      <c r="A11" s="16">
        <v>0.2</v>
      </c>
      <c r="B11" s="17" t="s">
        <v>56</v>
      </c>
      <c r="C11" s="17" t="s">
        <v>57</v>
      </c>
      <c r="D11" s="17" t="s">
        <v>58</v>
      </c>
      <c r="E11" s="17" t="s">
        <v>59</v>
      </c>
      <c r="F11" s="17"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4:F4"/>
    <mergeCell ref="C5:F5"/>
    <mergeCell ref="A1:F1"/>
    <mergeCell ref="A2:B2"/>
    <mergeCell ref="E2:F2"/>
    <mergeCell ref="A3:B3"/>
    <mergeCell ref="E3:F3"/>
    <mergeCell ref="A4:B4"/>
    <mergeCell ref="A5:B6"/>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43"/>
    <col customWidth="1" min="2" max="2" width="28.71"/>
    <col customWidth="1" min="3" max="5" width="11.43"/>
    <col customWidth="1" min="6" max="7" width="12.43"/>
  </cols>
  <sheetData>
    <row r="1" ht="33.75" customHeight="1">
      <c r="A1" s="3" t="str">
        <f>'Rúbrica PI-6.1'!A1</f>
        <v>SO-6: Habilidad para desarrollar y dirigir experimentos apropiados, analizar e interpretar datos y usar el criterio de ingeniería para obtener conclusiones.</v>
      </c>
      <c r="B1" s="4"/>
      <c r="C1" s="4"/>
      <c r="D1" s="4"/>
      <c r="E1" s="4"/>
      <c r="F1" s="5"/>
      <c r="G1" s="18"/>
    </row>
    <row r="2" ht="15.75" customHeight="1">
      <c r="A2" s="19" t="s">
        <v>3</v>
      </c>
      <c r="B2" s="5"/>
      <c r="C2" s="7"/>
      <c r="D2" s="4"/>
      <c r="E2" s="4"/>
      <c r="F2" s="5"/>
      <c r="G2" s="20"/>
    </row>
    <row r="3" ht="15.75" customHeight="1">
      <c r="A3" s="19" t="s">
        <v>61</v>
      </c>
      <c r="B3" s="5"/>
      <c r="C3" s="7"/>
      <c r="D3" s="4"/>
      <c r="E3" s="4"/>
      <c r="F3" s="5"/>
      <c r="G3" s="20"/>
    </row>
    <row r="4" ht="15.75" customHeight="1">
      <c r="A4" s="19" t="s">
        <v>5</v>
      </c>
      <c r="B4" s="5"/>
      <c r="C4" s="7"/>
      <c r="D4" s="4"/>
      <c r="E4" s="4"/>
      <c r="F4" s="5"/>
      <c r="G4" s="20"/>
    </row>
    <row r="5" ht="15.75" customHeight="1">
      <c r="A5" s="19" t="s">
        <v>2</v>
      </c>
      <c r="B5" s="5"/>
      <c r="C5" s="7"/>
      <c r="D5" s="4"/>
      <c r="E5" s="4"/>
      <c r="F5" s="5"/>
      <c r="G5" s="20"/>
    </row>
    <row r="6" ht="15.75" customHeight="1">
      <c r="A6" s="19" t="s">
        <v>62</v>
      </c>
      <c r="B6" s="5"/>
      <c r="C6" s="9">
        <v>30.0</v>
      </c>
      <c r="D6" s="4"/>
      <c r="E6" s="4"/>
      <c r="F6" s="5"/>
      <c r="G6" s="20"/>
    </row>
    <row r="7">
      <c r="A7" s="19" t="s">
        <v>6</v>
      </c>
      <c r="B7" s="5"/>
      <c r="C7" s="7" t="str">
        <f>'Rúbrica PI-6.1'!C4</f>
        <v>PI-6.1: Gestionan las actividades al interior del equipo de trabajo para abordar un proyecto.</v>
      </c>
      <c r="D7" s="4"/>
      <c r="E7" s="4"/>
      <c r="F7" s="5"/>
      <c r="G7" s="20"/>
    </row>
    <row r="8" ht="15.75" customHeight="1">
      <c r="A8" s="10" t="s">
        <v>63</v>
      </c>
      <c r="B8" s="11"/>
      <c r="C8" s="21" t="s">
        <v>64</v>
      </c>
      <c r="D8" s="4"/>
      <c r="E8" s="4"/>
      <c r="F8" s="5"/>
      <c r="G8" s="20"/>
    </row>
    <row r="9" ht="66.0" customHeight="1">
      <c r="A9" s="13"/>
      <c r="B9" s="14"/>
      <c r="C9" s="22" t="s">
        <v>65</v>
      </c>
      <c r="D9" s="22" t="s">
        <v>66</v>
      </c>
      <c r="E9" s="22" t="s">
        <v>67</v>
      </c>
      <c r="F9" s="22" t="s">
        <v>68</v>
      </c>
      <c r="G9" s="23"/>
    </row>
    <row r="10" ht="42.0" customHeight="1">
      <c r="A10" s="16">
        <f>'Rúbrica PI-6.1'!A7</f>
        <v>0.3</v>
      </c>
      <c r="B10" s="24" t="str">
        <f>'Rúbrica PI-6.1'!B7</f>
        <v>1. Configura un experimento que involucre la adquisición de datos.</v>
      </c>
      <c r="C10" s="25" t="s">
        <v>69</v>
      </c>
      <c r="D10" s="25" t="s">
        <v>70</v>
      </c>
      <c r="E10" s="25" t="s">
        <v>71</v>
      </c>
      <c r="F10" s="25" t="s">
        <v>72</v>
      </c>
      <c r="G10" s="26" t="str">
        <f t="shared" ref="G10:G13" si="1">IF((C10+D10+E10+F10)=0,"",IF((C10+D10+E10+F10)=$C$6,"",IF((C10+D10+E10+F10)&lt;$C$6,"La suma total de estudiantes es inferior al número total de estudiantes del curso",IF((C10+D10+E10+F10)&gt;$C$6,"La suma total de estudiantes es superior al número total de estudiantes del curso",""))))</f>
        <v/>
      </c>
    </row>
    <row r="11" ht="42.75" customHeight="1">
      <c r="A11" s="16">
        <f>'Rúbrica PI-6.1'!A8</f>
        <v>0.3</v>
      </c>
      <c r="B11" s="24" t="str">
        <f>'Rúbrica PI-6.1'!B8</f>
        <v>2. Selecciona y utiliza equipos y procedimientos de medición para la adquisición de datos.</v>
      </c>
      <c r="C11" s="25" t="s">
        <v>73</v>
      </c>
      <c r="D11" s="25" t="s">
        <v>70</v>
      </c>
      <c r="E11" s="25" t="s">
        <v>69</v>
      </c>
      <c r="F11" s="25" t="s">
        <v>70</v>
      </c>
      <c r="G11" s="26" t="str">
        <f t="shared" si="1"/>
        <v/>
      </c>
    </row>
    <row r="12" ht="36.75" customHeight="1">
      <c r="A12" s="16">
        <f>'Rúbrica PI-6.1'!A9</f>
        <v>0.2</v>
      </c>
      <c r="B12" s="24" t="str">
        <f>'Rúbrica PI-6.1'!B9</f>
        <v>3. Realiza la simulación del experimento.</v>
      </c>
      <c r="C12" s="25" t="s">
        <v>71</v>
      </c>
      <c r="D12" s="25" t="s">
        <v>70</v>
      </c>
      <c r="E12" s="25" t="s">
        <v>74</v>
      </c>
      <c r="F12" s="25" t="s">
        <v>70</v>
      </c>
      <c r="G12" s="26" t="str">
        <f t="shared" si="1"/>
        <v/>
      </c>
    </row>
    <row r="13" ht="36.75" customHeight="1">
      <c r="A13" s="16">
        <f>'Rúbrica PI-6.1'!A10</f>
        <v>0.2</v>
      </c>
      <c r="B13" s="24" t="str">
        <f>'Rúbrica PI-6.1'!B10</f>
        <v>4. Identifica los objetivos del experimento y plantea sus hipotésis.</v>
      </c>
      <c r="C13" s="25" t="s">
        <v>70</v>
      </c>
      <c r="D13" s="25" t="s">
        <v>73</v>
      </c>
      <c r="E13" s="25" t="s">
        <v>69</v>
      </c>
      <c r="F13" s="25" t="s">
        <v>70</v>
      </c>
      <c r="G13" s="26" t="str">
        <f t="shared" si="1"/>
        <v/>
      </c>
    </row>
    <row r="14" ht="15.75" customHeight="1">
      <c r="A14" s="19" t="s">
        <v>75</v>
      </c>
      <c r="B14" s="5"/>
      <c r="C14" s="27">
        <f>(IFERROR(C10/$C$6,"")*A10)+(IFERROR(C11/$C$6,"")*A11)+(IFERROR(C12/$C$6,"")*A12)+(IFERROR(C13/$C$6,"")*A13)</f>
        <v>0.2266666667</v>
      </c>
      <c r="D14" s="27">
        <f>(IFERROR(D10/$C$6,"")*A10)+(IFERROR(D11/$C$6,"")*A11)+(IFERROR(D12/$C$6,"")*A12)+(IFERROR(D13/$C$6,"")*A13)</f>
        <v>0.3133333333</v>
      </c>
      <c r="E14" s="27">
        <f>(IFERROR(E10/$C$6,"")*A10)+(IFERROR(E11/$C$6,"")*A11)+(IFERROR(E12/$C$6,"")*A12)+(IFERROR(E13/$C$6,"")*A13)</f>
        <v>0.1466666667</v>
      </c>
      <c r="F14" s="27">
        <f>(IFERROR(F10/$C$6,"")*A10)+(IFERROR(F11/$C$6,"")*A11)+(IFERROR(F12/$C$6,"")*A12)+(IFERROR(F13/$C$6,"")*A13)</f>
        <v>0.3133333333</v>
      </c>
      <c r="G14" s="28"/>
    </row>
    <row r="15" ht="15.75" customHeight="1">
      <c r="A15" s="19" t="s">
        <v>76</v>
      </c>
      <c r="B15" s="5"/>
      <c r="C15" s="16">
        <f>F14+E14+D14+C14</f>
        <v>1</v>
      </c>
      <c r="D15" s="16">
        <f>D14+E14+F14</f>
        <v>0.7733333333</v>
      </c>
      <c r="E15" s="16">
        <f>E14+F14</f>
        <v>0.46</v>
      </c>
      <c r="F15" s="16">
        <f>F14</f>
        <v>0.3133333333</v>
      </c>
    </row>
    <row r="16" ht="15.75" customHeight="1">
      <c r="A16" s="29"/>
      <c r="B16" s="30"/>
      <c r="C16" s="30"/>
      <c r="D16" s="30"/>
      <c r="E16" s="30"/>
      <c r="F16" s="14"/>
    </row>
    <row r="17" ht="15.75" customHeight="1">
      <c r="A17" s="31" t="s">
        <v>77</v>
      </c>
      <c r="B17" s="30"/>
      <c r="C17" s="30"/>
      <c r="D17" s="30"/>
      <c r="E17" s="30"/>
      <c r="F17" s="14"/>
    </row>
    <row r="18" ht="75.0" customHeight="1">
      <c r="A18" s="29"/>
      <c r="B18" s="30"/>
      <c r="C18" s="30"/>
      <c r="D18" s="30"/>
      <c r="E18" s="30"/>
      <c r="F18" s="14"/>
    </row>
    <row r="19" ht="15.75" customHeight="1">
      <c r="A19" s="31" t="s">
        <v>78</v>
      </c>
      <c r="B19" s="30"/>
      <c r="C19" s="30"/>
      <c r="D19" s="30"/>
      <c r="E19" s="30"/>
      <c r="F19" s="14"/>
    </row>
    <row r="20" ht="75.0" customHeight="1">
      <c r="A20" s="29"/>
      <c r="B20" s="30"/>
      <c r="C20" s="30"/>
      <c r="D20" s="30"/>
      <c r="E20" s="30"/>
      <c r="F2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4:B4"/>
    <mergeCell ref="A5:B5"/>
    <mergeCell ref="A3:B3"/>
    <mergeCell ref="A6:B6"/>
    <mergeCell ref="A14:B14"/>
    <mergeCell ref="C6:F6"/>
    <mergeCell ref="A7:B7"/>
    <mergeCell ref="C7:F7"/>
    <mergeCell ref="A8:B9"/>
    <mergeCell ref="C8:F8"/>
    <mergeCell ref="A2:B2"/>
    <mergeCell ref="A15:B15"/>
    <mergeCell ref="A16:F16"/>
    <mergeCell ref="A17:F17"/>
    <mergeCell ref="A18:F18"/>
    <mergeCell ref="A19:F19"/>
    <mergeCell ref="A1:F1"/>
    <mergeCell ref="G1:G9"/>
    <mergeCell ref="C2:F2"/>
    <mergeCell ref="C3:F3"/>
    <mergeCell ref="C4:F4"/>
    <mergeCell ref="C5:F5"/>
    <mergeCell ref="G14:G20"/>
    <mergeCell ref="A20:F20"/>
  </mergeCells>
  <conditionalFormatting sqref="E15">
    <cfRule type="cellIs" dxfId="0" priority="1" operator="greaterThanOrEqual">
      <formula>0.75</formula>
    </cfRule>
  </conditionalFormatting>
  <conditionalFormatting sqref="E15">
    <cfRule type="cellIs" dxfId="1" priority="2" operator="between">
      <formula>0.74</formula>
      <formula>0.5</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43"/>
    <col customWidth="1" min="2" max="2" width="28.71"/>
    <col customWidth="1" min="3" max="5" width="11.43"/>
    <col customWidth="1" min="6" max="7" width="12.43"/>
  </cols>
  <sheetData>
    <row r="1" ht="33.75" customHeight="1">
      <c r="A1" s="3" t="str">
        <f>'Rúbrica PI-6.1'!A1</f>
        <v>SO-6: Habilidad para desarrollar y dirigir experimentos apropiados, analizar e interpretar datos y usar el criterio de ingeniería para obtener conclusiones.</v>
      </c>
      <c r="B1" s="4"/>
      <c r="C1" s="4"/>
      <c r="D1" s="4"/>
      <c r="E1" s="4"/>
      <c r="F1" s="5"/>
      <c r="G1" s="18"/>
    </row>
    <row r="2" ht="15.75" customHeight="1">
      <c r="A2" s="19" t="s">
        <v>3</v>
      </c>
      <c r="B2" s="5"/>
      <c r="C2" s="7"/>
      <c r="D2" s="4"/>
      <c r="E2" s="4"/>
      <c r="F2" s="5"/>
      <c r="G2" s="20"/>
    </row>
    <row r="3" ht="15.75" customHeight="1">
      <c r="A3" s="19" t="s">
        <v>61</v>
      </c>
      <c r="B3" s="5"/>
      <c r="C3" s="7"/>
      <c r="D3" s="4"/>
      <c r="E3" s="4"/>
      <c r="F3" s="5"/>
      <c r="G3" s="20"/>
    </row>
    <row r="4" ht="15.75" customHeight="1">
      <c r="A4" s="19" t="s">
        <v>5</v>
      </c>
      <c r="B4" s="5"/>
      <c r="C4" s="7"/>
      <c r="D4" s="4"/>
      <c r="E4" s="4"/>
      <c r="F4" s="5"/>
      <c r="G4" s="20"/>
    </row>
    <row r="5" ht="15.75" customHeight="1">
      <c r="A5" s="19" t="s">
        <v>2</v>
      </c>
      <c r="B5" s="5"/>
      <c r="C5" s="7"/>
      <c r="D5" s="4"/>
      <c r="E5" s="4"/>
      <c r="F5" s="5"/>
      <c r="G5" s="20"/>
    </row>
    <row r="6" ht="15.75" customHeight="1">
      <c r="A6" s="19" t="s">
        <v>62</v>
      </c>
      <c r="B6" s="5"/>
      <c r="C6" s="7"/>
      <c r="D6" s="4"/>
      <c r="E6" s="4"/>
      <c r="F6" s="5"/>
      <c r="G6" s="20"/>
    </row>
    <row r="7" ht="28.5" customHeight="1">
      <c r="A7" s="19" t="s">
        <v>6</v>
      </c>
      <c r="B7" s="5"/>
      <c r="C7" s="7" t="str">
        <f>'Rúbrica PI-6.2'!C4</f>
        <v>PI-6.2: Analizar e interpretar datos con el fin de obtener conclusiones adecuadas.</v>
      </c>
      <c r="D7" s="4"/>
      <c r="E7" s="4"/>
      <c r="F7" s="5"/>
      <c r="G7" s="20"/>
    </row>
    <row r="8" ht="15.75" customHeight="1">
      <c r="A8" s="10" t="s">
        <v>63</v>
      </c>
      <c r="B8" s="11"/>
      <c r="C8" s="21" t="s">
        <v>64</v>
      </c>
      <c r="D8" s="4"/>
      <c r="E8" s="4"/>
      <c r="F8" s="5"/>
      <c r="G8" s="20"/>
    </row>
    <row r="9" ht="66.0" customHeight="1">
      <c r="A9" s="13"/>
      <c r="B9" s="14"/>
      <c r="C9" s="22" t="s">
        <v>65</v>
      </c>
      <c r="D9" s="22" t="s">
        <v>66</v>
      </c>
      <c r="E9" s="22" t="s">
        <v>67</v>
      </c>
      <c r="F9" s="22" t="s">
        <v>68</v>
      </c>
      <c r="G9" s="23"/>
    </row>
    <row r="10" ht="45.75" customHeight="1">
      <c r="A10" s="16">
        <f>'Rúbrica PI-6.2'!A7</f>
        <v>0.2</v>
      </c>
      <c r="B10" s="16" t="str">
        <f>'Rúbrica PI-6.2'!B7</f>
        <v>1. Analiza los datos obtenidos en el experimento.</v>
      </c>
      <c r="C10" s="32"/>
      <c r="D10" s="32"/>
      <c r="E10" s="32"/>
      <c r="F10" s="32"/>
      <c r="G10" s="26" t="str">
        <f t="shared" ref="G10:G14" si="1">IF((C10+D10+E10+F10)=0,"",IF((C10+D10+E10+F10)=$C$6,"",IF((C10+D10+E10+F10)&lt;$C$6,"La suma total de estudiantes es inferior al número total de estudiantes del curso",IF((C10+D10+E10+F10)&gt;$C$6,"La suma total de estudiantes es superior al número total de estudiantes del curso",""))))</f>
        <v/>
      </c>
    </row>
    <row r="11" ht="15.75" customHeight="1">
      <c r="A11" s="16">
        <f>'Rúbrica PI-6.2'!A8</f>
        <v>0.2</v>
      </c>
      <c r="B11" s="16" t="str">
        <f>'Rúbrica PI-6.2'!B8</f>
        <v>2. Modela lógica, descriptiva o gráficamente a partir de los datos obtenidos en el experimento.</v>
      </c>
      <c r="C11" s="32"/>
      <c r="D11" s="32"/>
      <c r="E11" s="32"/>
      <c r="F11" s="32"/>
      <c r="G11" s="26" t="str">
        <f t="shared" si="1"/>
        <v/>
      </c>
    </row>
    <row r="12" ht="15.75" customHeight="1">
      <c r="A12" s="16">
        <f>'Rúbrica PI-6.2'!A9</f>
        <v>0.2</v>
      </c>
      <c r="B12" s="16" t="str">
        <f>'Rúbrica PI-6.2'!B9</f>
        <v>3. Propone un modelo propio a partir de los datos y los resultados del experimento.</v>
      </c>
      <c r="C12" s="32"/>
      <c r="D12" s="32"/>
      <c r="E12" s="32"/>
      <c r="F12" s="32"/>
      <c r="G12" s="26" t="str">
        <f t="shared" si="1"/>
        <v/>
      </c>
    </row>
    <row r="13" ht="15.75" customHeight="1">
      <c r="A13" s="16">
        <f>'Rúbrica PI-6.2'!A10</f>
        <v>0.2</v>
      </c>
      <c r="B13" s="16" t="str">
        <f>'Rúbrica PI-6.2'!B10</f>
        <v>4. Realiza una discusión sustentada de los resultados obtenidos en el proceso de experimentación.</v>
      </c>
      <c r="C13" s="32"/>
      <c r="D13" s="32"/>
      <c r="E13" s="32"/>
      <c r="F13" s="32"/>
      <c r="G13" s="26" t="str">
        <f t="shared" si="1"/>
        <v/>
      </c>
    </row>
    <row r="14" ht="15.75" customHeight="1">
      <c r="A14" s="16">
        <f>'Rúbrica PI-6.2'!A11</f>
        <v>0.2</v>
      </c>
      <c r="B14" s="16" t="str">
        <f>'Rúbrica PI-6.2'!B11</f>
        <v>5. Redacta conclusiones acorde con los resultados obtenidos en la experimentación.</v>
      </c>
      <c r="C14" s="32"/>
      <c r="D14" s="32"/>
      <c r="E14" s="32"/>
      <c r="F14" s="32"/>
      <c r="G14" s="26" t="str">
        <f t="shared" si="1"/>
        <v/>
      </c>
    </row>
    <row r="15" ht="15.75" customHeight="1">
      <c r="A15" s="19" t="s">
        <v>75</v>
      </c>
      <c r="B15" s="5"/>
      <c r="C15" s="27">
        <f>(IFERROR(C10/$C$6,"")*A10)+(IFERROR(C11/$C$6,"")*A11)+(IFERROR(C12/$C$6,"")*A12)+(IFERROR(C13/$C$6,"")*A13)+(IFERROR(C14/$C$6,"")*A14)</f>
        <v>0</v>
      </c>
      <c r="D15" s="27">
        <f>(IFERROR(D10/$C$6,"")*A10)+(IFERROR(D11/$C$6,"")*A11)+(IFERROR(D12/$C$6,"")*A12)+(IFERROR(D13/$C$6,"")*A13)+(IFERROR(D14/$C$6,"")*A14)</f>
        <v>0</v>
      </c>
      <c r="E15" s="27">
        <f>(IFERROR(E10/$C$6,"")*A10)+(IFERROR(E11/$C$6,"")*A11)+(IFERROR(E12/$C$6,"")*A12)+(IFERROR(E13/$C$6,"")*A13)+(IFERROR(E14/$C$6,"")*A14)</f>
        <v>0</v>
      </c>
      <c r="F15" s="27">
        <f>(IFERROR(F10/$C$6,"")*A10)+(IFERROR(F11/$C$6,"")*A11)+(IFERROR(F12/$C$6,"")*A12)+(IFERROR(F13/$C$6,"")*A13)+(IFERROR(F14/$C$6,"")*A14)</f>
        <v>0</v>
      </c>
      <c r="G15" s="28"/>
    </row>
    <row r="16" ht="15.75" customHeight="1">
      <c r="A16" s="19" t="s">
        <v>76</v>
      </c>
      <c r="B16" s="5"/>
      <c r="C16" s="16">
        <f>F15+E15+D15+C15</f>
        <v>0</v>
      </c>
      <c r="D16" s="16">
        <f>D15+E15+F15</f>
        <v>0</v>
      </c>
      <c r="E16" s="16">
        <f>E15+F15</f>
        <v>0</v>
      </c>
      <c r="F16" s="16">
        <f>F15</f>
        <v>0</v>
      </c>
    </row>
    <row r="17" ht="15.75" customHeight="1">
      <c r="A17" s="29"/>
      <c r="B17" s="30"/>
      <c r="C17" s="30"/>
      <c r="D17" s="30"/>
      <c r="E17" s="30"/>
      <c r="F17" s="14"/>
    </row>
    <row r="18" ht="15.75" customHeight="1">
      <c r="A18" s="31" t="s">
        <v>77</v>
      </c>
      <c r="B18" s="30"/>
      <c r="C18" s="30"/>
      <c r="D18" s="30"/>
      <c r="E18" s="30"/>
      <c r="F18" s="14"/>
    </row>
    <row r="19" ht="75.0" customHeight="1">
      <c r="A19" s="29"/>
      <c r="B19" s="30"/>
      <c r="C19" s="30"/>
      <c r="D19" s="30"/>
      <c r="E19" s="30"/>
      <c r="F19" s="14"/>
    </row>
    <row r="20" ht="15.75" customHeight="1">
      <c r="A20" s="31" t="s">
        <v>78</v>
      </c>
      <c r="B20" s="30"/>
      <c r="C20" s="30"/>
      <c r="D20" s="30"/>
      <c r="E20" s="30"/>
      <c r="F20" s="14"/>
    </row>
    <row r="21" ht="75.0" customHeight="1">
      <c r="A21" s="29"/>
      <c r="B21" s="30"/>
      <c r="C21" s="30"/>
      <c r="D21" s="30"/>
      <c r="E21" s="30"/>
      <c r="F21" s="1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4:B4"/>
    <mergeCell ref="A5:B5"/>
    <mergeCell ref="A3:B3"/>
    <mergeCell ref="A6:B6"/>
    <mergeCell ref="A15:B15"/>
    <mergeCell ref="C6:F6"/>
    <mergeCell ref="A7:B7"/>
    <mergeCell ref="C7:F7"/>
    <mergeCell ref="A8:B9"/>
    <mergeCell ref="C8:F8"/>
    <mergeCell ref="A2:B2"/>
    <mergeCell ref="A16:B16"/>
    <mergeCell ref="A17:F17"/>
    <mergeCell ref="A18:F18"/>
    <mergeCell ref="A19:F19"/>
    <mergeCell ref="A20:F20"/>
    <mergeCell ref="A1:F1"/>
    <mergeCell ref="G1:G9"/>
    <mergeCell ref="C2:F2"/>
    <mergeCell ref="C3:F3"/>
    <mergeCell ref="C4:F4"/>
    <mergeCell ref="C5:F5"/>
    <mergeCell ref="G15:G21"/>
    <mergeCell ref="A21:F21"/>
  </mergeCells>
  <conditionalFormatting sqref="E16">
    <cfRule type="cellIs" dxfId="0" priority="1" operator="greaterThanOrEqual">
      <formula>0.75</formula>
    </cfRule>
  </conditionalFormatting>
  <conditionalFormatting sqref="E16">
    <cfRule type="cellIs" dxfId="1" priority="2" operator="between">
      <formula>0.74</formula>
      <formula>0.5</formula>
    </cfRule>
  </conditionalFormatting>
  <printOptions/>
  <pageMargins bottom="0.75" footer="0.0" header="0.0" left="0.7" right="0.7" top="0.75"/>
  <pageSetup orientation="landscape"/>
  <drawing r:id="rId1"/>
</worksheet>
</file>