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bbsd/Documents/GitHub/Projects/Undergraduate/AdvancedBiopsych_Project/"/>
    </mc:Choice>
  </mc:AlternateContent>
  <xr:revisionPtr revIDLastSave="0" documentId="13_ncr:1_{F3DB4DA8-EF1A-414F-B6E7-BF7B47C4EC79}" xr6:coauthVersionLast="45" xr6:coauthVersionMax="45" xr10:uidLastSave="{00000000-0000-0000-0000-000000000000}"/>
  <bookViews>
    <workbookView xWindow="360" yWindow="460" windowWidth="27320" windowHeight="16560" tabRatio="934" xr2:uid="{00000000-000D-0000-FFFF-FFFF00000000}"/>
  </bookViews>
  <sheets>
    <sheet name="!!!!!Object Discrimination" sheetId="1" r:id="rId1"/>
    <sheet name="%timewnovel" sheetId="4" r:id="rId2"/>
    <sheet name="Time with Left v Right" sheetId="12" r:id="rId3"/>
    <sheet name="Tot time Acq and Rec" sheetId="13" r:id="rId4"/>
    <sheet name="!!!!!Open Field" sheetId="2" r:id="rId5"/>
    <sheet name="Line Crosses" sheetId="7" r:id="rId6"/>
    <sheet name="Rears &amp; FD" sheetId="8" r:id="rId7"/>
    <sheet name="Time Grooming" sheetId="9" r:id="rId8"/>
    <sheet name="!!!!!Elevated Plus Maze" sheetId="3" r:id="rId9"/>
    <sheet name="Time in Open Arm" sheetId="10" r:id="rId10"/>
    <sheet name="Open Arm Entries" sheetId="11" r:id="rId11"/>
  </sheets>
  <calcPr calcId="191029"/>
</workbook>
</file>

<file path=xl/calcChain.xml><?xml version="1.0" encoding="utf-8"?>
<calcChain xmlns="http://schemas.openxmlformats.org/spreadsheetml/2006/main">
  <c r="E21" i="1" l="1"/>
  <c r="F21" i="1"/>
  <c r="E20" i="1"/>
  <c r="F20" i="1"/>
  <c r="E19" i="1"/>
  <c r="F19" i="1"/>
  <c r="E18" i="1"/>
  <c r="F18" i="1"/>
  <c r="E17" i="1"/>
  <c r="F17" i="1"/>
  <c r="E16" i="1"/>
  <c r="F16" i="1"/>
  <c r="E15" i="1"/>
  <c r="F15" i="1"/>
  <c r="E14" i="1"/>
  <c r="F14" i="1"/>
  <c r="E13" i="1"/>
  <c r="F13" i="1"/>
  <c r="E12" i="1"/>
  <c r="F12" i="1"/>
  <c r="E11" i="1"/>
  <c r="F11" i="1"/>
  <c r="E10" i="1"/>
  <c r="F10" i="1"/>
  <c r="E9" i="1"/>
  <c r="F9" i="1"/>
  <c r="E8" i="1"/>
  <c r="F8" i="1"/>
  <c r="E7" i="1"/>
  <c r="F7" i="1"/>
  <c r="E6" i="1"/>
  <c r="F6" i="1"/>
  <c r="E5" i="1"/>
  <c r="F5" i="1"/>
  <c r="E4" i="1"/>
  <c r="F4" i="1"/>
  <c r="E3" i="1"/>
  <c r="F3" i="1"/>
  <c r="E2" i="1"/>
  <c r="F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<sst xmlns="http://schemas.openxmlformats.org/spreadsheetml/2006/main" count="48" uniqueCount="33">
  <si>
    <t>External Line X's</t>
  </si>
  <si>
    <t>Total Line X's</t>
  </si>
  <si>
    <t>Rears</t>
  </si>
  <si>
    <t>Grooming (sec)</t>
  </si>
  <si>
    <t>FD</t>
  </si>
  <si>
    <t>Open Arm (sec)</t>
  </si>
  <si>
    <t>Open Arm Entries</t>
  </si>
  <si>
    <t>Closed Arm Entries</t>
  </si>
  <si>
    <t>Rat</t>
  </si>
  <si>
    <t>Left</t>
  </si>
  <si>
    <t>Right</t>
  </si>
  <si>
    <t>Tot time acq.</t>
  </si>
  <si>
    <t>Novelty</t>
  </si>
  <si>
    <t>Familiar</t>
  </si>
  <si>
    <t>Tot Time Recal</t>
  </si>
  <si>
    <t>% Nov</t>
  </si>
  <si>
    <t>Ginko</t>
  </si>
  <si>
    <t>Saline</t>
  </si>
  <si>
    <t>%time with novel</t>
  </si>
  <si>
    <t>External</t>
  </si>
  <si>
    <t>Total</t>
  </si>
  <si>
    <t>Line Crosses</t>
  </si>
  <si>
    <t>Rears/FD</t>
  </si>
  <si>
    <t>Fecal Droppings</t>
  </si>
  <si>
    <t>Time Spent Grooming</t>
  </si>
  <si>
    <t xml:space="preserve">Time in Open Arm </t>
  </si>
  <si>
    <t>Open Arm Entries9.8</t>
  </si>
  <si>
    <t>Time with object</t>
  </si>
  <si>
    <t>St. John's Wort</t>
  </si>
  <si>
    <t>St. John's  Wort</t>
  </si>
  <si>
    <t>Acquisition</t>
  </si>
  <si>
    <t xml:space="preserve">Recal </t>
  </si>
  <si>
    <t>Total Time Acq/ Recal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</si>
</sst>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8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chartsheet" Target="chartsheets/sheet7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45845997226239"/>
          <c:y val="6.5790943576617911E-2"/>
          <c:w val="0.82539699921065834"/>
          <c:h val="0.8300600602225388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3.75</c:v>
                </c:pt>
                <c:pt idx="1">
                  <c:v>3.98</c:v>
                </c:pt>
              </c:numLit>
            </c:plus>
            <c:minus>
              <c:numLit>
                <c:formatCode>General</c:formatCode>
                <c:ptCount val="2"/>
                <c:pt idx="0">
                  <c:v>3.75</c:v>
                </c:pt>
                <c:pt idx="1">
                  <c:v>3.98</c:v>
                </c:pt>
              </c:numLit>
            </c:minus>
          </c:errBars>
          <c:cat>
            <c:strRef>
              <c:f>'!!!!!Object Discrimination'!$A$25:$B$25</c:f>
              <c:strCache>
                <c:ptCount val="2"/>
                <c:pt idx="0">
                  <c:v>Ginko</c:v>
                </c:pt>
                <c:pt idx="1">
                  <c:v>Saline</c:v>
                </c:pt>
              </c:strCache>
            </c:strRef>
          </c:cat>
          <c:val>
            <c:numRef>
              <c:f>'!!!!!Object Discrimination'!$A$26:$B$26</c:f>
              <c:numCache>
                <c:formatCode>General</c:formatCode>
                <c:ptCount val="2"/>
                <c:pt idx="0">
                  <c:v>57.21</c:v>
                </c:pt>
                <c:pt idx="1">
                  <c:v>56.37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0-5E42-ACF3-55418A1BF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285424"/>
        <c:axId val="1"/>
      </c:barChart>
      <c:catAx>
        <c:axId val="86328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6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% Time with Novel Object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328542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8967345889608E-2"/>
          <c:y val="5.3664921465968594E-2"/>
          <c:w val="0.86131745971787532"/>
          <c:h val="0.88352328322732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'!!!!!Object Discrimination'!$A$30</c:f>
              <c:strCache>
                <c:ptCount val="1"/>
                <c:pt idx="0">
                  <c:v>Left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2.72</c:v>
                </c:pt>
                <c:pt idx="1">
                  <c:v>2.3199999999999998</c:v>
                </c:pt>
              </c:numLit>
            </c:plus>
            <c:minus>
              <c:numLit>
                <c:formatCode>General</c:formatCode>
                <c:ptCount val="2"/>
                <c:pt idx="0">
                  <c:v>2.72</c:v>
                </c:pt>
                <c:pt idx="1">
                  <c:v>2.3199999999999998</c:v>
                </c:pt>
              </c:numLit>
            </c:minus>
          </c:errBars>
          <c:cat>
            <c:strRef>
              <c:f>'!!!!!Object Discrimination'!$B$29:$C$29</c:f>
              <c:strCache>
                <c:ptCount val="2"/>
                <c:pt idx="0">
                  <c:v>Ginko</c:v>
                </c:pt>
                <c:pt idx="1">
                  <c:v>Saline</c:v>
                </c:pt>
              </c:strCache>
            </c:strRef>
          </c:cat>
          <c:val>
            <c:numRef>
              <c:f>'!!!!!Object Discrimination'!$B$30:$C$30</c:f>
              <c:numCache>
                <c:formatCode>General</c:formatCode>
                <c:ptCount val="2"/>
                <c:pt idx="0">
                  <c:v>22.19</c:v>
                </c:pt>
                <c:pt idx="1">
                  <c:v>22.47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D-B74D-AC69-47D9F43CEC73}"/>
            </c:ext>
          </c:extLst>
        </c:ser>
        <c:ser>
          <c:idx val="1"/>
          <c:order val="1"/>
          <c:tx>
            <c:strRef>
              <c:f>'!!!!!Object Discrimination'!$A$31</c:f>
              <c:strCache>
                <c:ptCount val="1"/>
                <c:pt idx="0">
                  <c:v>Right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3.43</c:v>
                </c:pt>
                <c:pt idx="1">
                  <c:v>4.03</c:v>
                </c:pt>
              </c:numLit>
            </c:plus>
            <c:minus>
              <c:numLit>
                <c:formatCode>General</c:formatCode>
                <c:ptCount val="2"/>
                <c:pt idx="0">
                  <c:v>3.43</c:v>
                </c:pt>
                <c:pt idx="1">
                  <c:v>4.03</c:v>
                </c:pt>
              </c:numLit>
            </c:minus>
          </c:errBars>
          <c:cat>
            <c:strRef>
              <c:f>'!!!!!Object Discrimination'!$B$29:$C$29</c:f>
              <c:strCache>
                <c:ptCount val="2"/>
                <c:pt idx="0">
                  <c:v>Ginko</c:v>
                </c:pt>
                <c:pt idx="1">
                  <c:v>Saline</c:v>
                </c:pt>
              </c:strCache>
            </c:strRef>
          </c:cat>
          <c:val>
            <c:numRef>
              <c:f>'!!!!!Object Discrimination'!$B$31:$C$31</c:f>
              <c:numCache>
                <c:formatCode>General</c:formatCode>
                <c:ptCount val="2"/>
                <c:pt idx="0">
                  <c:v>30.48</c:v>
                </c:pt>
                <c:pt idx="1">
                  <c:v>27.62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D-B74D-AC69-47D9F43CE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504464"/>
        <c:axId val="1"/>
      </c:barChart>
      <c:catAx>
        <c:axId val="86350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Time Spent with Objects (s)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3504464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3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3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legendEntry>
      <c:layout>
        <c:manualLayout>
          <c:xMode val="edge"/>
          <c:yMode val="edge"/>
          <c:x val="0.59700681403381406"/>
          <c:y val="3.5098255577733044E-2"/>
          <c:w val="0.38"/>
          <c:h val="0.10457516339869277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958828498514618E-2"/>
          <c:y val="5.3664921465968594E-2"/>
          <c:w val="0.83980022430575085"/>
          <c:h val="0.883512833319824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'!!!!!Object Discrimination'!$A$35</c:f>
              <c:strCache>
                <c:ptCount val="1"/>
                <c:pt idx="0">
                  <c:v>Acquisition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5.31</c:v>
                </c:pt>
                <c:pt idx="1">
                  <c:v>5.76</c:v>
                </c:pt>
              </c:numLit>
            </c:plus>
            <c:minus>
              <c:numLit>
                <c:formatCode>General</c:formatCode>
                <c:ptCount val="2"/>
                <c:pt idx="0">
                  <c:v>5.31</c:v>
                </c:pt>
                <c:pt idx="1">
                  <c:v>5.76</c:v>
                </c:pt>
              </c:numLit>
            </c:minus>
          </c:errBars>
          <c:cat>
            <c:strRef>
              <c:f>'!!!!!Object Discrimination'!$B$34:$C$34</c:f>
              <c:strCache>
                <c:ptCount val="2"/>
                <c:pt idx="0">
                  <c:v>Ginko</c:v>
                </c:pt>
                <c:pt idx="1">
                  <c:v>Saline</c:v>
                </c:pt>
              </c:strCache>
            </c:strRef>
          </c:cat>
          <c:val>
            <c:numRef>
              <c:f>'!!!!!Object Discrimination'!$B$35:$C$35</c:f>
              <c:numCache>
                <c:formatCode>General</c:formatCode>
                <c:ptCount val="2"/>
                <c:pt idx="0">
                  <c:v>52.67</c:v>
                </c:pt>
                <c:pt idx="1">
                  <c:v>50.1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1-3F4C-8B12-FB3F198E6CEF}"/>
            </c:ext>
          </c:extLst>
        </c:ser>
        <c:ser>
          <c:idx val="1"/>
          <c:order val="1"/>
          <c:tx>
            <c:strRef>
              <c:f>'!!!!!Object Discrimination'!$A$36</c:f>
              <c:strCache>
                <c:ptCount val="1"/>
                <c:pt idx="0">
                  <c:v>Recal 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7.94</c:v>
                </c:pt>
                <c:pt idx="1">
                  <c:v>5.31</c:v>
                </c:pt>
              </c:numLit>
            </c:plus>
            <c:minus>
              <c:numLit>
                <c:formatCode>General</c:formatCode>
                <c:ptCount val="2"/>
                <c:pt idx="0">
                  <c:v>7.94</c:v>
                </c:pt>
                <c:pt idx="1">
                  <c:v>5.31</c:v>
                </c:pt>
              </c:numLit>
            </c:minus>
          </c:errBars>
          <c:cat>
            <c:strRef>
              <c:f>'!!!!!Object Discrimination'!$B$34:$C$34</c:f>
              <c:strCache>
                <c:ptCount val="2"/>
                <c:pt idx="0">
                  <c:v>Ginko</c:v>
                </c:pt>
                <c:pt idx="1">
                  <c:v>Saline</c:v>
                </c:pt>
              </c:strCache>
            </c:strRef>
          </c:cat>
          <c:val>
            <c:numRef>
              <c:f>'!!!!!Object Discrimination'!$B$36:$C$36</c:f>
              <c:numCache>
                <c:formatCode>General</c:formatCode>
                <c:ptCount val="2"/>
                <c:pt idx="0">
                  <c:v>60.62</c:v>
                </c:pt>
                <c:pt idx="1">
                  <c:v>65.02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1-3F4C-8B12-FB3F198E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9877920"/>
        <c:axId val="1"/>
      </c:barChart>
      <c:catAx>
        <c:axId val="88987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Total Time of Object Interaction (s)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89877920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3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3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legendEntry>
      <c:layout>
        <c:manualLayout>
          <c:xMode val="edge"/>
          <c:yMode val="edge"/>
          <c:x val="0.6102439258783916"/>
          <c:y val="7.2012007658482967E-3"/>
          <c:w val="0.38"/>
          <c:h val="0.18082788671023969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26350825489099"/>
          <c:y val="6.3512467962417718E-2"/>
          <c:w val="0.83745336337012011"/>
          <c:h val="0.792863842383847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'!!!!!Open Field'!$A$25</c:f>
              <c:strCache>
                <c:ptCount val="1"/>
                <c:pt idx="0">
                  <c:v>External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6.67</c:v>
                </c:pt>
                <c:pt idx="1">
                  <c:v>11.43</c:v>
                </c:pt>
              </c:numLit>
            </c:plus>
            <c:minus>
              <c:numLit>
                <c:formatCode>General</c:formatCode>
                <c:ptCount val="2"/>
                <c:pt idx="0">
                  <c:v>6.67</c:v>
                </c:pt>
                <c:pt idx="1">
                  <c:v>11.43</c:v>
                </c:pt>
              </c:numLit>
            </c:minus>
          </c:errBars>
          <c:cat>
            <c:strRef>
              <c:f>'!!!!!Open Field'!$B$24:$C$24</c:f>
              <c:strCache>
                <c:ptCount val="2"/>
                <c:pt idx="0">
                  <c:v>St. John's Wort</c:v>
                </c:pt>
                <c:pt idx="1">
                  <c:v>Saline</c:v>
                </c:pt>
              </c:strCache>
            </c:strRef>
          </c:cat>
          <c:val>
            <c:numRef>
              <c:f>'!!!!!Open Field'!$B$25:$C$25</c:f>
              <c:numCache>
                <c:formatCode>General</c:formatCode>
                <c:ptCount val="2"/>
                <c:pt idx="0">
                  <c:v>101.1</c:v>
                </c:pt>
                <c:pt idx="1">
                  <c:v>106.3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9-8D46-A1BF-1816297A77E6}"/>
            </c:ext>
          </c:extLst>
        </c:ser>
        <c:ser>
          <c:idx val="1"/>
          <c:order val="1"/>
          <c:tx>
            <c:strRef>
              <c:f>'!!!!!Open Field'!$A$26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8.4600000000000009</c:v>
                </c:pt>
                <c:pt idx="1">
                  <c:v>9.68</c:v>
                </c:pt>
              </c:numLit>
            </c:plus>
            <c:minus>
              <c:numLit>
                <c:formatCode>General</c:formatCode>
                <c:ptCount val="2"/>
                <c:pt idx="0">
                  <c:v>8.4600000000000009</c:v>
                </c:pt>
                <c:pt idx="1">
                  <c:v>9.68</c:v>
                </c:pt>
              </c:numLit>
            </c:minus>
          </c:errBars>
          <c:cat>
            <c:strRef>
              <c:f>'!!!!!Open Field'!$B$24:$C$24</c:f>
              <c:strCache>
                <c:ptCount val="2"/>
                <c:pt idx="0">
                  <c:v>St. John's Wort</c:v>
                </c:pt>
                <c:pt idx="1">
                  <c:v>Saline</c:v>
                </c:pt>
              </c:strCache>
            </c:strRef>
          </c:cat>
          <c:val>
            <c:numRef>
              <c:f>'!!!!!Open Field'!$B$26:$C$26</c:f>
              <c:numCache>
                <c:formatCode>General</c:formatCode>
                <c:ptCount val="2"/>
                <c:pt idx="0">
                  <c:v>162.69999999999999</c:v>
                </c:pt>
                <c:pt idx="1">
                  <c:v>175.4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9-8D46-A1BF-1816297A7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4057120"/>
        <c:axId val="1"/>
      </c:barChart>
      <c:catAx>
        <c:axId val="88405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Average Number of Line Crosses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84057120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3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7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legendEntry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243757421333143E-2"/>
          <c:y val="5.6282722513089009E-2"/>
          <c:w val="0.84951530793373342"/>
          <c:h val="0.847901269253336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'!!!!!Open Field'!$A$30</c:f>
              <c:strCache>
                <c:ptCount val="1"/>
                <c:pt idx="0">
                  <c:v>Rears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1.49</c:v>
                </c:pt>
                <c:pt idx="1">
                  <c:v>1.98</c:v>
                </c:pt>
              </c:numLit>
            </c:plus>
            <c:minus>
              <c:numLit>
                <c:formatCode>General</c:formatCode>
                <c:ptCount val="2"/>
                <c:pt idx="0">
                  <c:v>1.49</c:v>
                </c:pt>
                <c:pt idx="1">
                  <c:v>1.98</c:v>
                </c:pt>
              </c:numLit>
            </c:minus>
          </c:errBars>
          <c:cat>
            <c:strRef>
              <c:f>'!!!!!Open Field'!$B$29:$C$29</c:f>
              <c:strCache>
                <c:ptCount val="2"/>
                <c:pt idx="0">
                  <c:v>St. John's  Wort</c:v>
                </c:pt>
                <c:pt idx="1">
                  <c:v>Saline</c:v>
                </c:pt>
              </c:strCache>
            </c:strRef>
          </c:cat>
          <c:val>
            <c:numRef>
              <c:f>'!!!!!Open Field'!$B$30:$C$30</c:f>
              <c:numCache>
                <c:formatCode>General</c:formatCode>
                <c:ptCount val="2"/>
                <c:pt idx="0">
                  <c:v>7</c:v>
                </c:pt>
                <c:pt idx="1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1-1440-A21B-0B105DFE769D}"/>
            </c:ext>
          </c:extLst>
        </c:ser>
        <c:ser>
          <c:idx val="1"/>
          <c:order val="1"/>
          <c:tx>
            <c:strRef>
              <c:f>'!!!!!Open Field'!$A$31</c:f>
              <c:strCache>
                <c:ptCount val="1"/>
                <c:pt idx="0">
                  <c:v>Fecal Droppings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0.83</c:v>
                </c:pt>
                <c:pt idx="1">
                  <c:v>0.81</c:v>
                </c:pt>
              </c:numLit>
            </c:plus>
            <c:minus>
              <c:numLit>
                <c:formatCode>General</c:formatCode>
                <c:ptCount val="2"/>
                <c:pt idx="0">
                  <c:v>0.83</c:v>
                </c:pt>
                <c:pt idx="1">
                  <c:v>0.81</c:v>
                </c:pt>
              </c:numLit>
            </c:minus>
          </c:errBars>
          <c:cat>
            <c:strRef>
              <c:f>'!!!!!Open Field'!$B$29:$C$29</c:f>
              <c:strCache>
                <c:ptCount val="2"/>
                <c:pt idx="0">
                  <c:v>St. John's  Wort</c:v>
                </c:pt>
                <c:pt idx="1">
                  <c:v>Saline</c:v>
                </c:pt>
              </c:strCache>
            </c:strRef>
          </c:cat>
          <c:val>
            <c:numRef>
              <c:f>'!!!!!Open Field'!$B$31:$C$31</c:f>
              <c:numCache>
                <c:formatCode>General</c:formatCode>
                <c:ptCount val="2"/>
                <c:pt idx="0">
                  <c:v>3.4</c:v>
                </c:pt>
                <c:pt idx="1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A1-1440-A21B-0B105DFE7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543312"/>
        <c:axId val="1"/>
      </c:barChart>
      <c:catAx>
        <c:axId val="86354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Average Number of Rears and Fecal Droppings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3543312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3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35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</c:legendEntry>
      <c:layout>
        <c:manualLayout>
          <c:xMode val="edge"/>
          <c:yMode val="edge"/>
          <c:x val="0.60023067105303418"/>
          <c:y val="1.6103775141543301E-3"/>
          <c:w val="0.38"/>
          <c:h val="0.15205477226640368"/>
        </c:manualLayout>
      </c:layout>
      <c:overlay val="0"/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418167937204774E-2"/>
          <c:y val="3.0104712041884821E-2"/>
          <c:w val="0.88043732882584835"/>
          <c:h val="0.871267226682925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'!!!!!Open Field'!$A$34</c:f>
              <c:strCache>
                <c:ptCount val="1"/>
                <c:pt idx="0">
                  <c:v>Time Spent Grooming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2.12</c:v>
                </c:pt>
                <c:pt idx="1">
                  <c:v>1.39</c:v>
                </c:pt>
              </c:numLit>
            </c:plus>
            <c:minus>
              <c:numLit>
                <c:formatCode>General</c:formatCode>
                <c:ptCount val="2"/>
                <c:pt idx="0">
                  <c:v>2.12</c:v>
                </c:pt>
                <c:pt idx="1">
                  <c:v>1.39</c:v>
                </c:pt>
              </c:numLit>
            </c:minus>
          </c:errBars>
          <c:cat>
            <c:strRef>
              <c:f>'!!!!!Open Field'!$B$33:$C$33</c:f>
              <c:strCache>
                <c:ptCount val="2"/>
                <c:pt idx="0">
                  <c:v>St. John's Wort</c:v>
                </c:pt>
                <c:pt idx="1">
                  <c:v>Saline</c:v>
                </c:pt>
              </c:strCache>
            </c:strRef>
          </c:cat>
          <c:val>
            <c:numRef>
              <c:f>'!!!!!Open Field'!$B$34:$C$34</c:f>
              <c:numCache>
                <c:formatCode>General</c:formatCode>
                <c:ptCount val="2"/>
                <c:pt idx="0">
                  <c:v>5.83</c:v>
                </c:pt>
                <c:pt idx="1">
                  <c:v>3.37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5-7D4F-9FB8-842C54ED0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118688"/>
        <c:axId val="1"/>
      </c:barChart>
      <c:catAx>
        <c:axId val="86311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Time Spent Grooming (s)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31186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84337349397590367"/>
          <c:y val="5.3664921465968594E-2"/>
          <c:w val="9.6385542168674704E-2"/>
          <c:h val="0.31675392670157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'!!!!!Elevated Plus Maze'!$A$24</c:f>
              <c:strCache>
                <c:ptCount val="1"/>
                <c:pt idx="0">
                  <c:v>Time in Open Arm 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15.28</c:v>
                </c:pt>
                <c:pt idx="1">
                  <c:v>12.08</c:v>
                </c:pt>
              </c:numLit>
            </c:plus>
            <c:minus>
              <c:numLit>
                <c:formatCode>General</c:formatCode>
                <c:ptCount val="2"/>
                <c:pt idx="0">
                  <c:v>15.28</c:v>
                </c:pt>
                <c:pt idx="1">
                  <c:v>12.08</c:v>
                </c:pt>
              </c:numLit>
            </c:minus>
          </c:errBars>
          <c:cat>
            <c:strRef>
              <c:f>'!!!!!Elevated Plus Maze'!$B$23:$C$23</c:f>
              <c:strCache>
                <c:ptCount val="2"/>
                <c:pt idx="0">
                  <c:v>St. John's Wort</c:v>
                </c:pt>
                <c:pt idx="1">
                  <c:v>Saline</c:v>
                </c:pt>
              </c:strCache>
            </c:strRef>
          </c:cat>
          <c:val>
            <c:numRef>
              <c:f>'!!!!!Elevated Plus Maze'!$B$24:$C$24</c:f>
              <c:numCache>
                <c:formatCode>General</c:formatCode>
                <c:ptCount val="2"/>
                <c:pt idx="0">
                  <c:v>84.65</c:v>
                </c:pt>
                <c:pt idx="1">
                  <c:v>68.31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A-5942-8601-52FA9AC9D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358960"/>
        <c:axId val="1"/>
      </c:barChart>
      <c:catAx>
        <c:axId val="86335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Time Spent in Open Arm (s)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633589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86746987951807231"/>
          <c:y val="5.3664921465968594E-2"/>
          <c:w val="9.6385542168674704E-2"/>
          <c:h val="0.31675392670157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'!!!!!Elevated Plus Maze'!$A$27</c:f>
              <c:strCache>
                <c:ptCount val="1"/>
                <c:pt idx="0">
                  <c:v>Open Arm Entries9.8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2"/>
                <c:pt idx="0">
                  <c:v>1.1000000000000001</c:v>
                </c:pt>
                <c:pt idx="1">
                  <c:v>2.16</c:v>
                </c:pt>
              </c:numLit>
            </c:plus>
            <c:minus>
              <c:numLit>
                <c:formatCode>General</c:formatCode>
                <c:ptCount val="2"/>
                <c:pt idx="0">
                  <c:v>1.1000000000000001</c:v>
                </c:pt>
                <c:pt idx="1">
                  <c:v>2.16</c:v>
                </c:pt>
              </c:numLit>
            </c:minus>
          </c:errBars>
          <c:cat>
            <c:strRef>
              <c:f>'!!!!!Elevated Plus Maze'!$B$26:$C$26</c:f>
              <c:strCache>
                <c:ptCount val="2"/>
                <c:pt idx="0">
                  <c:v>St. John's Wort</c:v>
                </c:pt>
                <c:pt idx="1">
                  <c:v>Saline</c:v>
                </c:pt>
              </c:strCache>
            </c:strRef>
          </c:cat>
          <c:val>
            <c:numRef>
              <c:f>'!!!!!Elevated Plus Maze'!$B$27:$C$27</c:f>
              <c:numCache>
                <c:formatCode>General</c:formatCode>
                <c:ptCount val="2"/>
                <c:pt idx="0">
                  <c:v>9.8000000000000007</c:v>
                </c:pt>
                <c:pt idx="1">
                  <c:v>10.8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3-4246-95C1-945378601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422368"/>
        <c:axId val="1"/>
      </c:barChart>
      <c:catAx>
        <c:axId val="94842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Number of Open Arm Entries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84223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6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7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6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4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7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89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68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62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71" workbookViewId="0"/>
  </sheetViews>
  <pageMargins left="0.7" right="0.7" top="0.75" bottom="0.75" header="0.3" footer="0.3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584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F6E6B7-18B5-3143-8CD8-4096C4B81A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56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670325-7BB5-B448-8D94-5961D46ADB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252CC-16EA-5E4B-9592-F5AAF085F2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5584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AD1D1-D5F3-1A42-AA5F-8BF96F1296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685" cy="6278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EFAB9-041C-274E-9AD2-D746BEB368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752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32B1BA-1E0E-C849-A901-E214FF76A0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6350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70556-67EC-9D42-8B63-1E31C1F268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6350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A5239-8A6F-CE4C-80F3-EF1272CD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36" sqref="E36"/>
    </sheetView>
  </sheetViews>
  <sheetFormatPr baseColWidth="10" defaultColWidth="8.83203125" defaultRowHeight="13" x14ac:dyDescent="0.15"/>
  <cols>
    <col min="1" max="1" width="15" bestFit="1" customWidth="1"/>
    <col min="2" max="2" width="16" bestFit="1" customWidth="1"/>
    <col min="3" max="3" width="17.5" bestFit="1" customWidth="1"/>
    <col min="4" max="4" width="11.83203125" bestFit="1" customWidth="1"/>
    <col min="5" max="5" width="13.5" bestFit="1" customWidth="1"/>
    <col min="6" max="6" width="12.1640625" bestFit="1" customWidth="1"/>
    <col min="7" max="7" width="13.5" bestFit="1" customWidth="1"/>
    <col min="8" max="8" width="12" bestFit="1" customWidth="1"/>
    <col min="9" max="9" width="7.5" bestFit="1" customWidth="1"/>
    <col min="10" max="10" width="13.5" bestFit="1" customWidth="1"/>
    <col min="11" max="11" width="12" bestFit="1" customWidth="1"/>
    <col min="12" max="12" width="11.83203125" bestFit="1" customWidth="1"/>
  </cols>
  <sheetData>
    <row r="1" spans="1:8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14</v>
      </c>
      <c r="F1" s="2" t="s">
        <v>15</v>
      </c>
      <c r="G1" s="2" t="s">
        <v>12</v>
      </c>
      <c r="H1" s="2" t="s">
        <v>13</v>
      </c>
    </row>
    <row r="2" spans="1:8" x14ac:dyDescent="0.15">
      <c r="A2" s="1">
        <v>1</v>
      </c>
      <c r="B2" s="1">
        <v>28.5</v>
      </c>
      <c r="C2" s="1">
        <v>18.170000000000002</v>
      </c>
      <c r="D2">
        <f xml:space="preserve"> B2+C2</f>
        <v>46.67</v>
      </c>
      <c r="E2">
        <f t="shared" ref="E2:E21" si="0" xml:space="preserve"> G2+H2</f>
        <v>47.65</v>
      </c>
      <c r="F2">
        <f t="shared" ref="F2:F21" si="1">G2/E2 * 100</f>
        <v>54.711437565582379</v>
      </c>
      <c r="G2" s="1">
        <v>26.07</v>
      </c>
      <c r="H2" s="1">
        <v>21.58</v>
      </c>
    </row>
    <row r="3" spans="1:8" x14ac:dyDescent="0.15">
      <c r="A3" s="1">
        <v>2</v>
      </c>
      <c r="B3" s="1">
        <v>15.04</v>
      </c>
      <c r="C3" s="1">
        <v>18.23</v>
      </c>
      <c r="D3">
        <f t="shared" ref="D3:D21" si="2" xml:space="preserve"> B3+C3</f>
        <v>33.269999999999996</v>
      </c>
      <c r="E3">
        <f t="shared" si="0"/>
        <v>39.409999999999997</v>
      </c>
      <c r="F3">
        <f t="shared" si="1"/>
        <v>44.328850545546814</v>
      </c>
      <c r="G3" s="1">
        <v>17.47</v>
      </c>
      <c r="H3" s="1">
        <v>21.94</v>
      </c>
    </row>
    <row r="4" spans="1:8" x14ac:dyDescent="0.15">
      <c r="A4" s="1">
        <v>3</v>
      </c>
      <c r="B4" s="1">
        <v>12.05</v>
      </c>
      <c r="C4" s="1">
        <v>19.59</v>
      </c>
      <c r="D4">
        <f t="shared" si="2"/>
        <v>31.64</v>
      </c>
      <c r="E4">
        <f t="shared" si="0"/>
        <v>30.150000000000002</v>
      </c>
      <c r="F4">
        <f t="shared" si="1"/>
        <v>39.966832504145941</v>
      </c>
      <c r="G4" s="1">
        <v>12.05</v>
      </c>
      <c r="H4" s="1">
        <v>18.100000000000001</v>
      </c>
    </row>
    <row r="5" spans="1:8" x14ac:dyDescent="0.15">
      <c r="A5" s="1">
        <v>4</v>
      </c>
      <c r="B5" s="1">
        <v>13.06</v>
      </c>
      <c r="C5" s="1">
        <v>20.440000000000001</v>
      </c>
      <c r="D5">
        <f t="shared" si="2"/>
        <v>33.5</v>
      </c>
      <c r="E5">
        <f t="shared" si="0"/>
        <v>43.54</v>
      </c>
      <c r="F5">
        <f t="shared" si="1"/>
        <v>67.615985300872765</v>
      </c>
      <c r="G5" s="1">
        <v>29.44</v>
      </c>
      <c r="H5" s="1">
        <v>14.1</v>
      </c>
    </row>
    <row r="6" spans="1:8" x14ac:dyDescent="0.15">
      <c r="A6" s="1">
        <v>5</v>
      </c>
      <c r="B6" s="1">
        <v>31.01</v>
      </c>
      <c r="C6" s="1">
        <v>32.130000000000003</v>
      </c>
      <c r="D6">
        <f t="shared" si="2"/>
        <v>63.14</v>
      </c>
      <c r="E6">
        <f t="shared" si="0"/>
        <v>48.400000000000006</v>
      </c>
      <c r="F6">
        <f t="shared" si="1"/>
        <v>69.421487603305778</v>
      </c>
      <c r="G6" s="1">
        <v>33.6</v>
      </c>
      <c r="H6" s="1">
        <v>14.8</v>
      </c>
    </row>
    <row r="7" spans="1:8" x14ac:dyDescent="0.15">
      <c r="A7" s="1">
        <v>6</v>
      </c>
      <c r="B7" s="1">
        <v>28.29</v>
      </c>
      <c r="C7" s="1">
        <v>47.28</v>
      </c>
      <c r="D7">
        <f t="shared" si="2"/>
        <v>75.569999999999993</v>
      </c>
      <c r="E7">
        <f t="shared" si="0"/>
        <v>69.5</v>
      </c>
      <c r="F7">
        <f t="shared" si="1"/>
        <v>52.086330935251802</v>
      </c>
      <c r="G7" s="1">
        <v>36.200000000000003</v>
      </c>
      <c r="H7" s="1">
        <v>33.299999999999997</v>
      </c>
    </row>
    <row r="8" spans="1:8" x14ac:dyDescent="0.15">
      <c r="A8" s="1">
        <v>7</v>
      </c>
      <c r="B8" s="1">
        <v>16.84</v>
      </c>
      <c r="C8" s="1">
        <v>39.18</v>
      </c>
      <c r="D8">
        <f t="shared" si="2"/>
        <v>56.019999999999996</v>
      </c>
      <c r="E8">
        <f t="shared" si="0"/>
        <v>73.13</v>
      </c>
      <c r="F8">
        <f t="shared" si="1"/>
        <v>66.456994393545742</v>
      </c>
      <c r="G8" s="1">
        <v>48.6</v>
      </c>
      <c r="H8" s="1">
        <v>24.53</v>
      </c>
    </row>
    <row r="9" spans="1:8" x14ac:dyDescent="0.15">
      <c r="A9" s="1">
        <v>8</v>
      </c>
      <c r="B9" s="1">
        <v>17.93</v>
      </c>
      <c r="C9" s="1">
        <v>38.590000000000003</v>
      </c>
      <c r="D9">
        <f t="shared" si="2"/>
        <v>56.52</v>
      </c>
      <c r="E9">
        <f t="shared" si="0"/>
        <v>73.260000000000005</v>
      </c>
      <c r="F9">
        <f t="shared" si="1"/>
        <v>74.43352443352444</v>
      </c>
      <c r="G9" s="1">
        <v>54.53</v>
      </c>
      <c r="H9" s="1">
        <v>18.73</v>
      </c>
    </row>
    <row r="10" spans="1:8" x14ac:dyDescent="0.15">
      <c r="A10" s="1">
        <v>9</v>
      </c>
      <c r="B10" s="1">
        <v>37.24</v>
      </c>
      <c r="C10" s="1">
        <v>40.96</v>
      </c>
      <c r="D10">
        <f t="shared" si="2"/>
        <v>78.2</v>
      </c>
      <c r="E10">
        <f t="shared" si="0"/>
        <v>63.2</v>
      </c>
      <c r="F10">
        <f t="shared" si="1"/>
        <v>57.278481012658233</v>
      </c>
      <c r="G10" s="1">
        <v>36.200000000000003</v>
      </c>
      <c r="H10" s="1">
        <v>27</v>
      </c>
    </row>
    <row r="11" spans="1:8" x14ac:dyDescent="0.15">
      <c r="A11" s="1">
        <v>10</v>
      </c>
      <c r="B11" s="1">
        <v>21.96</v>
      </c>
      <c r="C11" s="1">
        <v>30.18</v>
      </c>
      <c r="D11">
        <f t="shared" si="2"/>
        <v>52.14</v>
      </c>
      <c r="E11">
        <f t="shared" si="0"/>
        <v>117.97999999999999</v>
      </c>
      <c r="F11">
        <f t="shared" si="1"/>
        <v>45.77046957111375</v>
      </c>
      <c r="G11" s="1">
        <v>54</v>
      </c>
      <c r="H11" s="1">
        <v>63.98</v>
      </c>
    </row>
    <row r="12" spans="1:8" x14ac:dyDescent="0.15">
      <c r="A12" s="1">
        <v>11</v>
      </c>
      <c r="B12" s="1">
        <v>15.05</v>
      </c>
      <c r="C12" s="1">
        <v>17.149999999999999</v>
      </c>
      <c r="D12">
        <f t="shared" si="2"/>
        <v>32.200000000000003</v>
      </c>
      <c r="E12">
        <f t="shared" si="0"/>
        <v>70.67</v>
      </c>
      <c r="F12">
        <f t="shared" si="1"/>
        <v>33.635205886514782</v>
      </c>
      <c r="G12" s="1">
        <v>23.77</v>
      </c>
      <c r="H12" s="1">
        <v>46.9</v>
      </c>
    </row>
    <row r="13" spans="1:8" x14ac:dyDescent="0.15">
      <c r="A13" s="1">
        <v>12</v>
      </c>
      <c r="B13" s="1">
        <v>13.06</v>
      </c>
      <c r="C13" s="1">
        <v>25.51</v>
      </c>
      <c r="D13">
        <f t="shared" si="2"/>
        <v>38.57</v>
      </c>
      <c r="E13">
        <f t="shared" si="0"/>
        <v>43.48</v>
      </c>
      <c r="F13">
        <f t="shared" si="1"/>
        <v>44.250229990800364</v>
      </c>
      <c r="G13" s="1">
        <v>19.239999999999998</v>
      </c>
      <c r="H13" s="1">
        <v>24.24</v>
      </c>
    </row>
    <row r="14" spans="1:8" x14ac:dyDescent="0.15">
      <c r="A14" s="1">
        <v>13</v>
      </c>
      <c r="B14" s="1">
        <v>19.79</v>
      </c>
      <c r="C14" s="1">
        <v>20.84</v>
      </c>
      <c r="D14">
        <f t="shared" si="2"/>
        <v>40.629999999999995</v>
      </c>
      <c r="E14">
        <f t="shared" si="0"/>
        <v>79.22</v>
      </c>
      <c r="F14">
        <f t="shared" si="1"/>
        <v>64.529159303206256</v>
      </c>
      <c r="G14" s="1">
        <v>51.12</v>
      </c>
      <c r="H14" s="1">
        <v>28.1</v>
      </c>
    </row>
    <row r="15" spans="1:8" x14ac:dyDescent="0.15">
      <c r="A15" s="1">
        <v>14</v>
      </c>
      <c r="B15" s="1">
        <v>18.78</v>
      </c>
      <c r="C15" s="1">
        <v>20.62</v>
      </c>
      <c r="D15">
        <f t="shared" si="2"/>
        <v>39.400000000000006</v>
      </c>
      <c r="E15">
        <f t="shared" si="0"/>
        <v>41.55</v>
      </c>
      <c r="F15">
        <f t="shared" si="1"/>
        <v>64.813477737665465</v>
      </c>
      <c r="G15" s="1">
        <v>26.93</v>
      </c>
      <c r="H15" s="1">
        <v>14.62</v>
      </c>
    </row>
    <row r="16" spans="1:8" x14ac:dyDescent="0.15">
      <c r="A16" s="1">
        <v>15</v>
      </c>
      <c r="B16" s="1">
        <v>20.309999999999999</v>
      </c>
      <c r="C16" s="1">
        <v>24.34</v>
      </c>
      <c r="D16">
        <f t="shared" si="2"/>
        <v>44.65</v>
      </c>
      <c r="E16">
        <f t="shared" si="0"/>
        <v>43.620000000000005</v>
      </c>
      <c r="F16">
        <f t="shared" si="1"/>
        <v>70.976616231086652</v>
      </c>
      <c r="G16" s="1">
        <v>30.96</v>
      </c>
      <c r="H16" s="1">
        <v>12.66</v>
      </c>
    </row>
    <row r="17" spans="1:8" x14ac:dyDescent="0.15">
      <c r="A17" s="1">
        <v>16</v>
      </c>
      <c r="B17" s="1">
        <v>34.979999999999997</v>
      </c>
      <c r="C17" s="1">
        <v>29.91</v>
      </c>
      <c r="D17">
        <f t="shared" si="2"/>
        <v>64.89</v>
      </c>
      <c r="E17">
        <f t="shared" si="0"/>
        <v>80.36</v>
      </c>
      <c r="F17">
        <f t="shared" si="1"/>
        <v>67.521154803384761</v>
      </c>
      <c r="G17" s="1">
        <v>54.26</v>
      </c>
      <c r="H17" s="1">
        <v>26.1</v>
      </c>
    </row>
    <row r="18" spans="1:8" x14ac:dyDescent="0.15">
      <c r="A18" s="1">
        <v>17</v>
      </c>
      <c r="B18" s="1">
        <v>21.8</v>
      </c>
      <c r="C18" s="1">
        <v>26.98</v>
      </c>
      <c r="D18">
        <f t="shared" si="2"/>
        <v>48.78</v>
      </c>
      <c r="E18">
        <f t="shared" si="0"/>
        <v>67.95</v>
      </c>
      <c r="F18">
        <f t="shared" si="1"/>
        <v>65.327446651949955</v>
      </c>
      <c r="G18" s="1">
        <v>44.39</v>
      </c>
      <c r="H18" s="1">
        <v>23.56</v>
      </c>
    </row>
    <row r="19" spans="1:8" x14ac:dyDescent="0.15">
      <c r="A19" s="1">
        <v>18</v>
      </c>
      <c r="B19" s="1">
        <v>30.46</v>
      </c>
      <c r="C19" s="1">
        <v>61.08</v>
      </c>
      <c r="D19">
        <f t="shared" si="2"/>
        <v>91.539999999999992</v>
      </c>
      <c r="E19">
        <f t="shared" si="0"/>
        <v>86.35</v>
      </c>
      <c r="F19">
        <f t="shared" si="1"/>
        <v>51.383902721482343</v>
      </c>
      <c r="G19" s="1">
        <v>44.37</v>
      </c>
      <c r="H19" s="1">
        <v>41.98</v>
      </c>
    </row>
    <row r="20" spans="1:8" x14ac:dyDescent="0.15">
      <c r="A20" s="1">
        <v>19</v>
      </c>
      <c r="B20" s="1">
        <v>31.51</v>
      </c>
      <c r="C20" s="1">
        <v>32.01</v>
      </c>
      <c r="D20">
        <f t="shared" si="2"/>
        <v>63.519999999999996</v>
      </c>
      <c r="E20">
        <f t="shared" si="0"/>
        <v>75.849999999999994</v>
      </c>
      <c r="F20">
        <f t="shared" si="1"/>
        <v>58.312458800263677</v>
      </c>
      <c r="G20" s="1">
        <v>44.23</v>
      </c>
      <c r="H20">
        <v>31.62</v>
      </c>
    </row>
    <row r="21" spans="1:8" x14ac:dyDescent="0.15">
      <c r="A21" s="1">
        <v>20</v>
      </c>
      <c r="B21" s="1">
        <v>19</v>
      </c>
      <c r="C21" s="1">
        <v>17.8</v>
      </c>
      <c r="D21">
        <f t="shared" si="2"/>
        <v>36.799999999999997</v>
      </c>
      <c r="E21">
        <f t="shared" si="0"/>
        <v>61.14</v>
      </c>
      <c r="F21">
        <f t="shared" si="1"/>
        <v>42.950605168465813</v>
      </c>
      <c r="G21" s="1">
        <v>26.26</v>
      </c>
      <c r="H21" s="1">
        <v>34.880000000000003</v>
      </c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 t="s">
        <v>18</v>
      </c>
      <c r="B24" s="1"/>
      <c r="F24" s="1"/>
      <c r="G24" s="1"/>
      <c r="H24" s="1"/>
    </row>
    <row r="25" spans="1:8" x14ac:dyDescent="0.15">
      <c r="A25" s="1" t="s">
        <v>16</v>
      </c>
      <c r="B25" s="1" t="s">
        <v>17</v>
      </c>
      <c r="F25" s="1"/>
      <c r="G25" s="1"/>
      <c r="H25" s="1"/>
    </row>
    <row r="26" spans="1:8" x14ac:dyDescent="0.15">
      <c r="A26" s="1">
        <v>57.21</v>
      </c>
      <c r="B26" s="1">
        <v>56.37</v>
      </c>
      <c r="F26" s="1"/>
      <c r="G26" s="1"/>
      <c r="H26" s="1"/>
    </row>
    <row r="27" spans="1:8" x14ac:dyDescent="0.15">
      <c r="A27" s="1"/>
      <c r="B27" s="1"/>
      <c r="F27" s="1"/>
      <c r="G27" s="1"/>
      <c r="H27" s="1"/>
    </row>
    <row r="28" spans="1:8" x14ac:dyDescent="0.15">
      <c r="A28" s="1"/>
      <c r="B28" s="1" t="s">
        <v>27</v>
      </c>
      <c r="C28" s="1"/>
      <c r="D28" s="1"/>
      <c r="E28" s="1"/>
      <c r="F28" s="1"/>
      <c r="G28" s="1"/>
      <c r="H28" s="1"/>
    </row>
    <row r="29" spans="1:8" x14ac:dyDescent="0.15">
      <c r="A29" s="1"/>
      <c r="B29" s="1" t="s">
        <v>16</v>
      </c>
      <c r="C29" s="1" t="s">
        <v>17</v>
      </c>
      <c r="D29" s="1"/>
      <c r="E29" s="1"/>
      <c r="F29" s="1"/>
      <c r="G29" s="1"/>
      <c r="H29" s="1"/>
    </row>
    <row r="30" spans="1:8" x14ac:dyDescent="0.15">
      <c r="A30" s="1" t="s">
        <v>9</v>
      </c>
      <c r="B30" s="1">
        <v>22.19</v>
      </c>
      <c r="C30" s="1">
        <v>22.47</v>
      </c>
      <c r="D30" s="1"/>
      <c r="E30" s="1"/>
      <c r="F30" s="1"/>
      <c r="G30" s="1"/>
      <c r="H30" s="1"/>
    </row>
    <row r="31" spans="1:8" x14ac:dyDescent="0.15">
      <c r="A31" s="1" t="s">
        <v>10</v>
      </c>
      <c r="B31" s="1">
        <v>30.48</v>
      </c>
      <c r="C31" s="1">
        <v>27.62</v>
      </c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/>
      <c r="B33" s="1" t="s">
        <v>32</v>
      </c>
      <c r="C33" s="1"/>
      <c r="D33" s="1"/>
      <c r="E33" s="1"/>
      <c r="F33" s="1"/>
      <c r="G33" s="1"/>
      <c r="H33" s="1"/>
    </row>
    <row r="34" spans="1:8" x14ac:dyDescent="0.15">
      <c r="A34" s="1"/>
      <c r="B34" s="1" t="s">
        <v>16</v>
      </c>
      <c r="C34" s="1" t="s">
        <v>17</v>
      </c>
      <c r="D34" s="1"/>
      <c r="E34" s="1"/>
      <c r="F34" s="1"/>
      <c r="G34" s="1"/>
      <c r="H34" s="1"/>
    </row>
    <row r="35" spans="1:8" x14ac:dyDescent="0.15">
      <c r="A35" s="1" t="s">
        <v>30</v>
      </c>
      <c r="B35" s="1">
        <v>52.67</v>
      </c>
      <c r="C35" s="1">
        <v>50.1</v>
      </c>
      <c r="D35" s="1"/>
      <c r="E35" s="1"/>
      <c r="F35" s="1"/>
      <c r="G35" s="1"/>
      <c r="H35" s="1"/>
    </row>
    <row r="36" spans="1:8" x14ac:dyDescent="0.15">
      <c r="A36" s="1" t="s">
        <v>31</v>
      </c>
      <c r="B36" s="1">
        <v>60.62</v>
      </c>
      <c r="C36" s="1">
        <v>65.02</v>
      </c>
      <c r="D36" s="1"/>
      <c r="E36" s="1"/>
      <c r="F36" s="1"/>
      <c r="G36" s="1"/>
      <c r="H36" s="1"/>
    </row>
    <row r="37" spans="1:8" x14ac:dyDescent="0.15">
      <c r="A37" s="1"/>
      <c r="B37" s="1"/>
      <c r="C37" s="1"/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>
      <selection activeCell="D34" sqref="D34"/>
    </sheetView>
  </sheetViews>
  <sheetFormatPr baseColWidth="10" defaultColWidth="8.83203125" defaultRowHeight="13" x14ac:dyDescent="0.15"/>
  <cols>
    <col min="1" max="1" width="19.33203125" bestFit="1" customWidth="1"/>
    <col min="2" max="2" width="14.1640625" bestFit="1" customWidth="1"/>
    <col min="3" max="3" width="6.1640625" bestFit="1" customWidth="1"/>
    <col min="4" max="4" width="13.83203125" bestFit="1" customWidth="1"/>
    <col min="5" max="5" width="3.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>
        <v>96</v>
      </c>
      <c r="B2" s="1">
        <v>158</v>
      </c>
      <c r="C2" s="1">
        <v>4</v>
      </c>
      <c r="D2" s="1">
        <v>9.4700000000000006</v>
      </c>
      <c r="E2" s="1">
        <v>4</v>
      </c>
    </row>
    <row r="3" spans="1:5" x14ac:dyDescent="0.15">
      <c r="A3" s="1">
        <v>107</v>
      </c>
      <c r="B3" s="1">
        <v>167</v>
      </c>
      <c r="C3" s="1">
        <v>8</v>
      </c>
      <c r="D3" s="1">
        <v>10.029999999999999</v>
      </c>
      <c r="E3" s="1">
        <v>2</v>
      </c>
    </row>
    <row r="4" spans="1:5" x14ac:dyDescent="0.15">
      <c r="A4" s="1">
        <v>79</v>
      </c>
      <c r="B4" s="1">
        <v>131</v>
      </c>
      <c r="C4" s="1">
        <v>9</v>
      </c>
      <c r="D4" s="1">
        <v>4.21</v>
      </c>
      <c r="E4" s="1">
        <v>2</v>
      </c>
    </row>
    <row r="5" spans="1:5" x14ac:dyDescent="0.15">
      <c r="A5" s="1">
        <v>110</v>
      </c>
      <c r="B5" s="1">
        <v>196</v>
      </c>
      <c r="C5" s="1">
        <v>12</v>
      </c>
      <c r="D5" s="1">
        <v>0</v>
      </c>
      <c r="E5" s="1">
        <v>4</v>
      </c>
    </row>
    <row r="6" spans="1:5" x14ac:dyDescent="0.15">
      <c r="A6" s="1">
        <v>73</v>
      </c>
      <c r="B6" s="1">
        <v>147</v>
      </c>
      <c r="C6" s="1">
        <v>4</v>
      </c>
      <c r="D6" s="1">
        <v>1.69</v>
      </c>
      <c r="E6" s="1">
        <v>0</v>
      </c>
    </row>
    <row r="7" spans="1:5" x14ac:dyDescent="0.15">
      <c r="A7" s="1">
        <v>90</v>
      </c>
      <c r="B7" s="1">
        <v>132</v>
      </c>
      <c r="C7" s="1">
        <v>16</v>
      </c>
      <c r="D7" s="1">
        <v>5.16</v>
      </c>
      <c r="E7" s="1">
        <v>8</v>
      </c>
    </row>
    <row r="8" spans="1:5" x14ac:dyDescent="0.15">
      <c r="A8" s="1">
        <v>81</v>
      </c>
      <c r="B8" s="1">
        <v>168</v>
      </c>
      <c r="C8" s="1">
        <v>4</v>
      </c>
      <c r="D8" s="1">
        <v>1.78</v>
      </c>
      <c r="E8" s="1">
        <v>0</v>
      </c>
    </row>
    <row r="9" spans="1:5" x14ac:dyDescent="0.15">
      <c r="A9" s="1">
        <v>119</v>
      </c>
      <c r="B9" s="1">
        <v>179</v>
      </c>
      <c r="C9" s="1">
        <v>0</v>
      </c>
      <c r="D9" s="1">
        <v>22.06</v>
      </c>
      <c r="E9" s="1">
        <v>3</v>
      </c>
    </row>
    <row r="10" spans="1:5" x14ac:dyDescent="0.15">
      <c r="A10" s="1">
        <v>116</v>
      </c>
      <c r="B10" s="1">
        <v>139</v>
      </c>
      <c r="C10" s="1">
        <v>4</v>
      </c>
      <c r="D10" s="1">
        <v>3.85</v>
      </c>
      <c r="E10" s="1">
        <v>7</v>
      </c>
    </row>
    <row r="11" spans="1:5" x14ac:dyDescent="0.15">
      <c r="A11" s="1">
        <v>140</v>
      </c>
      <c r="B11" s="1">
        <v>210</v>
      </c>
      <c r="C11" s="1">
        <v>9</v>
      </c>
      <c r="D11" s="1">
        <v>0</v>
      </c>
      <c r="E11" s="1">
        <v>4</v>
      </c>
    </row>
    <row r="12" spans="1:5" x14ac:dyDescent="0.15">
      <c r="A12" s="1">
        <v>105</v>
      </c>
      <c r="B12" s="1">
        <v>194</v>
      </c>
      <c r="C12" s="1">
        <v>5</v>
      </c>
      <c r="D12" s="1">
        <v>0</v>
      </c>
      <c r="E12" s="1">
        <v>4</v>
      </c>
    </row>
    <row r="13" spans="1:5" x14ac:dyDescent="0.15">
      <c r="A13" s="1">
        <v>99</v>
      </c>
      <c r="B13" s="1">
        <v>168</v>
      </c>
      <c r="C13" s="1">
        <v>10</v>
      </c>
      <c r="D13" s="1">
        <v>0</v>
      </c>
      <c r="E13" s="1">
        <v>2</v>
      </c>
    </row>
    <row r="14" spans="1:5" x14ac:dyDescent="0.15">
      <c r="A14" s="1">
        <v>143</v>
      </c>
      <c r="B14" s="1">
        <v>183</v>
      </c>
      <c r="C14" s="1">
        <v>2</v>
      </c>
      <c r="D14" s="1">
        <v>0</v>
      </c>
      <c r="E14" s="1">
        <v>6</v>
      </c>
    </row>
    <row r="15" spans="1:5" x14ac:dyDescent="0.15">
      <c r="A15" s="1">
        <v>87</v>
      </c>
      <c r="B15" s="1">
        <v>187</v>
      </c>
      <c r="C15" s="1">
        <v>17</v>
      </c>
      <c r="D15" s="1">
        <v>11.12</v>
      </c>
      <c r="E15" s="1">
        <v>0</v>
      </c>
    </row>
    <row r="16" spans="1:5" x14ac:dyDescent="0.15">
      <c r="A16" s="1">
        <v>71</v>
      </c>
      <c r="B16" s="1">
        <v>156</v>
      </c>
      <c r="C16" s="1">
        <v>7</v>
      </c>
      <c r="D16" s="1">
        <v>5.31</v>
      </c>
      <c r="E16" s="1">
        <v>4</v>
      </c>
    </row>
    <row r="17" spans="1:5" x14ac:dyDescent="0.15">
      <c r="A17" s="1">
        <v>62</v>
      </c>
      <c r="B17" s="1">
        <v>176</v>
      </c>
      <c r="C17" s="1">
        <v>0</v>
      </c>
      <c r="D17" s="1">
        <v>1.19</v>
      </c>
      <c r="E17" s="1">
        <v>6</v>
      </c>
    </row>
    <row r="18" spans="1:5" x14ac:dyDescent="0.15">
      <c r="A18" s="1">
        <v>116</v>
      </c>
      <c r="B18" s="1">
        <v>203</v>
      </c>
      <c r="C18" s="1">
        <v>18</v>
      </c>
      <c r="D18" s="1">
        <v>6.42</v>
      </c>
      <c r="E18" s="1">
        <v>0</v>
      </c>
    </row>
    <row r="19" spans="1:5" x14ac:dyDescent="0.15">
      <c r="A19" s="1">
        <v>183</v>
      </c>
      <c r="B19" s="1">
        <v>220</v>
      </c>
      <c r="C19" s="1">
        <v>1</v>
      </c>
      <c r="D19" s="1">
        <v>9.68</v>
      </c>
      <c r="E19" s="1">
        <v>0</v>
      </c>
    </row>
    <row r="20" spans="1:5" x14ac:dyDescent="0.15">
      <c r="A20" s="1">
        <v>117</v>
      </c>
      <c r="B20" s="1">
        <v>158</v>
      </c>
      <c r="C20" s="1">
        <v>8</v>
      </c>
      <c r="D20" s="1">
        <v>0</v>
      </c>
      <c r="E20" s="1">
        <v>6</v>
      </c>
    </row>
    <row r="21" spans="1:5" x14ac:dyDescent="0.15">
      <c r="A21" s="1">
        <v>80</v>
      </c>
      <c r="B21" s="1">
        <v>109</v>
      </c>
      <c r="C21" s="1">
        <v>4</v>
      </c>
      <c r="D21" s="1">
        <v>0</v>
      </c>
      <c r="E21" s="1">
        <v>5</v>
      </c>
    </row>
    <row r="23" spans="1:5" x14ac:dyDescent="0.15">
      <c r="A23" s="1"/>
      <c r="B23" s="1" t="s">
        <v>21</v>
      </c>
      <c r="C23" s="1"/>
    </row>
    <row r="24" spans="1:5" x14ac:dyDescent="0.15">
      <c r="A24" s="1"/>
      <c r="B24" s="1" t="s">
        <v>28</v>
      </c>
      <c r="C24" s="1" t="s">
        <v>17</v>
      </c>
    </row>
    <row r="25" spans="1:5" x14ac:dyDescent="0.15">
      <c r="A25" s="1" t="s">
        <v>19</v>
      </c>
      <c r="B25" s="1">
        <v>101.1</v>
      </c>
      <c r="C25" s="1">
        <v>106.3</v>
      </c>
    </row>
    <row r="26" spans="1:5" x14ac:dyDescent="0.15">
      <c r="A26" s="1" t="s">
        <v>20</v>
      </c>
      <c r="B26" s="1">
        <v>162.69999999999999</v>
      </c>
      <c r="C26" s="1">
        <v>175.4</v>
      </c>
    </row>
    <row r="28" spans="1:5" x14ac:dyDescent="0.15">
      <c r="B28" t="s">
        <v>22</v>
      </c>
    </row>
    <row r="29" spans="1:5" x14ac:dyDescent="0.15">
      <c r="B29" t="s">
        <v>29</v>
      </c>
      <c r="C29" t="s">
        <v>17</v>
      </c>
    </row>
    <row r="30" spans="1:5" x14ac:dyDescent="0.15">
      <c r="A30" t="s">
        <v>2</v>
      </c>
      <c r="B30">
        <v>7</v>
      </c>
      <c r="C30">
        <v>7.2</v>
      </c>
    </row>
    <row r="31" spans="1:5" x14ac:dyDescent="0.15">
      <c r="A31" t="s">
        <v>23</v>
      </c>
      <c r="B31">
        <v>3.4</v>
      </c>
      <c r="C31">
        <v>3.3</v>
      </c>
    </row>
    <row r="33" spans="1:3" x14ac:dyDescent="0.15">
      <c r="B33" t="s">
        <v>28</v>
      </c>
      <c r="C33" t="s">
        <v>17</v>
      </c>
    </row>
    <row r="34" spans="1:3" x14ac:dyDescent="0.15">
      <c r="A34" t="s">
        <v>24</v>
      </c>
      <c r="B34">
        <v>5.83</v>
      </c>
      <c r="C34">
        <v>3.37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topLeftCell="A2" workbookViewId="0">
      <pane xSplit="18140"/>
      <selection activeCell="B28" sqref="B28"/>
      <selection pane="topRight"/>
    </sheetView>
  </sheetViews>
  <sheetFormatPr baseColWidth="10" defaultColWidth="8.83203125" defaultRowHeight="13" x14ac:dyDescent="0.15"/>
  <cols>
    <col min="1" max="1" width="14.33203125" bestFit="1" customWidth="1"/>
    <col min="2" max="2" width="16" bestFit="1" customWidth="1"/>
    <col min="3" max="3" width="17.5" bestFit="1" customWidth="1"/>
  </cols>
  <sheetData>
    <row r="1" spans="1:3" x14ac:dyDescent="0.15">
      <c r="A1" s="2" t="s">
        <v>5</v>
      </c>
      <c r="B1" s="2" t="s">
        <v>6</v>
      </c>
      <c r="C1" s="2" t="s">
        <v>7</v>
      </c>
    </row>
    <row r="2" spans="1:3" x14ac:dyDescent="0.15">
      <c r="A2" s="1">
        <v>156.13999999999999</v>
      </c>
      <c r="B2" s="1">
        <v>12</v>
      </c>
      <c r="C2" s="1">
        <v>13</v>
      </c>
    </row>
    <row r="3" spans="1:3" x14ac:dyDescent="0.15">
      <c r="A3" s="1">
        <v>125.17</v>
      </c>
      <c r="B3" s="1">
        <v>12</v>
      </c>
      <c r="C3" s="1">
        <v>11</v>
      </c>
    </row>
    <row r="4" spans="1:3" x14ac:dyDescent="0.15">
      <c r="A4" s="1">
        <v>88.28</v>
      </c>
      <c r="B4" s="1">
        <v>12</v>
      </c>
      <c r="C4" s="1">
        <v>12</v>
      </c>
    </row>
    <row r="5" spans="1:3" x14ac:dyDescent="0.15">
      <c r="A5" s="1">
        <v>45.09</v>
      </c>
      <c r="B5" s="1">
        <v>8</v>
      </c>
      <c r="C5" s="1">
        <v>8</v>
      </c>
    </row>
    <row r="6" spans="1:3" x14ac:dyDescent="0.15">
      <c r="A6" s="1">
        <v>87.23</v>
      </c>
      <c r="B6" s="1">
        <v>12</v>
      </c>
      <c r="C6" s="1">
        <v>13</v>
      </c>
    </row>
    <row r="7" spans="1:3" x14ac:dyDescent="0.15">
      <c r="A7" s="1">
        <v>160.47999999999999</v>
      </c>
      <c r="B7" s="1">
        <v>4</v>
      </c>
      <c r="C7" s="1">
        <v>5</v>
      </c>
    </row>
    <row r="8" spans="1:3" x14ac:dyDescent="0.15">
      <c r="A8" s="1">
        <v>25.6</v>
      </c>
      <c r="B8" s="1">
        <v>4</v>
      </c>
      <c r="C8" s="1">
        <v>5</v>
      </c>
    </row>
    <row r="9" spans="1:3" x14ac:dyDescent="0.15">
      <c r="A9" s="1">
        <v>68.010000000000005</v>
      </c>
      <c r="B9" s="1">
        <v>11</v>
      </c>
      <c r="C9" s="1">
        <v>12</v>
      </c>
    </row>
    <row r="10" spans="1:3" x14ac:dyDescent="0.15">
      <c r="A10" s="1">
        <v>39.97</v>
      </c>
      <c r="B10" s="1">
        <v>9</v>
      </c>
      <c r="C10" s="1">
        <v>9</v>
      </c>
    </row>
    <row r="11" spans="1:3" x14ac:dyDescent="0.15">
      <c r="A11" s="1">
        <v>50.51</v>
      </c>
      <c r="B11" s="1">
        <v>14</v>
      </c>
      <c r="C11" s="1">
        <v>14</v>
      </c>
    </row>
    <row r="12" spans="1:3" x14ac:dyDescent="0.15">
      <c r="A12" s="1">
        <v>127.6</v>
      </c>
      <c r="B12" s="1">
        <v>20</v>
      </c>
      <c r="C12" s="1">
        <v>16</v>
      </c>
    </row>
    <row r="13" spans="1:3" x14ac:dyDescent="0.15">
      <c r="A13" s="1">
        <v>115.99</v>
      </c>
      <c r="B13" s="1">
        <v>11</v>
      </c>
      <c r="C13" s="1">
        <v>8</v>
      </c>
    </row>
    <row r="14" spans="1:3" x14ac:dyDescent="0.15">
      <c r="A14" s="1">
        <v>60.02</v>
      </c>
      <c r="B14" s="1">
        <v>14</v>
      </c>
      <c r="C14" s="1">
        <v>13</v>
      </c>
    </row>
    <row r="15" spans="1:3" x14ac:dyDescent="0.15">
      <c r="A15" s="1">
        <v>90.9</v>
      </c>
      <c r="B15" s="1">
        <v>14</v>
      </c>
      <c r="C15" s="1">
        <v>14</v>
      </c>
    </row>
    <row r="16" spans="1:3" x14ac:dyDescent="0.15">
      <c r="A16" s="1">
        <v>63.41</v>
      </c>
      <c r="B16" s="1">
        <v>15</v>
      </c>
      <c r="C16" s="1">
        <v>16</v>
      </c>
    </row>
    <row r="17" spans="1:3" x14ac:dyDescent="0.15">
      <c r="A17" s="1">
        <v>78.94</v>
      </c>
      <c r="B17" s="1">
        <v>18</v>
      </c>
      <c r="C17" s="1">
        <v>18</v>
      </c>
    </row>
    <row r="18" spans="1:3" x14ac:dyDescent="0.15">
      <c r="A18" s="1">
        <v>77.47</v>
      </c>
      <c r="B18" s="1">
        <v>10</v>
      </c>
      <c r="C18" s="1">
        <v>10</v>
      </c>
    </row>
    <row r="19" spans="1:3" x14ac:dyDescent="0.15">
      <c r="A19" s="1">
        <v>38.76</v>
      </c>
      <c r="B19" s="1">
        <v>5</v>
      </c>
      <c r="C19" s="1">
        <v>6</v>
      </c>
    </row>
    <row r="20" spans="1:3" x14ac:dyDescent="0.15">
      <c r="A20" s="1">
        <v>14.75</v>
      </c>
      <c r="B20" s="1">
        <v>1</v>
      </c>
      <c r="C20" s="1">
        <v>1</v>
      </c>
    </row>
    <row r="21" spans="1:3" x14ac:dyDescent="0.15">
      <c r="A21" s="1">
        <v>15.3</v>
      </c>
      <c r="B21" s="1">
        <v>0</v>
      </c>
      <c r="C21" s="1">
        <v>1</v>
      </c>
    </row>
    <row r="23" spans="1:3" x14ac:dyDescent="0.15">
      <c r="B23" t="s">
        <v>28</v>
      </c>
      <c r="C23" t="s">
        <v>17</v>
      </c>
    </row>
    <row r="24" spans="1:3" x14ac:dyDescent="0.15">
      <c r="A24" t="s">
        <v>25</v>
      </c>
      <c r="B24" s="1">
        <v>84.65</v>
      </c>
      <c r="C24" s="1">
        <v>68.31</v>
      </c>
    </row>
    <row r="26" spans="1:3" x14ac:dyDescent="0.15">
      <c r="B26" t="s">
        <v>28</v>
      </c>
      <c r="C26" t="s">
        <v>17</v>
      </c>
    </row>
    <row r="27" spans="1:3" x14ac:dyDescent="0.15">
      <c r="A27" t="s">
        <v>26</v>
      </c>
      <c r="B27">
        <v>9.8000000000000007</v>
      </c>
      <c r="C27">
        <v>10.8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8</vt:i4>
      </vt:variant>
    </vt:vector>
  </HeadingPairs>
  <TitlesOfParts>
    <vt:vector size="11" baseType="lpstr">
      <vt:lpstr>!!!!!Object Discrimination</vt:lpstr>
      <vt:lpstr>!!!!!Open Field</vt:lpstr>
      <vt:lpstr>!!!!!Elevated Plus Maze</vt:lpstr>
      <vt:lpstr>%timewnovel</vt:lpstr>
      <vt:lpstr>Time with Left v Right</vt:lpstr>
      <vt:lpstr>Tot time Acq and Rec</vt:lpstr>
      <vt:lpstr>Line Crosses</vt:lpstr>
      <vt:lpstr>Rears &amp; FD</vt:lpstr>
      <vt:lpstr>Time Grooming</vt:lpstr>
      <vt:lpstr>Time in Open Arm</vt:lpstr>
      <vt:lpstr>Open Arm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JHatch</dc:creator>
  <cp:lastModifiedBy>Microsoft Office User</cp:lastModifiedBy>
  <dcterms:created xsi:type="dcterms:W3CDTF">2011-10-24T14:08:44Z</dcterms:created>
  <dcterms:modified xsi:type="dcterms:W3CDTF">2022-07-17T00:25:52Z</dcterms:modified>
</cp:coreProperties>
</file>