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DP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2">
      <text>
        <t xml:space="preserve">добавить кол-во денег и кол-во часов
	-Диана Инячина</t>
      </text>
    </comment>
  </commentList>
</comments>
</file>

<file path=xl/sharedStrings.xml><?xml version="1.0" encoding="utf-8"?>
<sst xmlns="http://schemas.openxmlformats.org/spreadsheetml/2006/main" count="72" uniqueCount="72">
  <si>
    <t>Задача</t>
  </si>
  <si>
    <t>Неделя</t>
  </si>
  <si>
    <t>System Analyst</t>
  </si>
  <si>
    <t>System Architect</t>
  </si>
  <si>
    <t>Developer</t>
  </si>
  <si>
    <t>Tester</t>
  </si>
  <si>
    <t>Project Manager</t>
  </si>
  <si>
    <t>devops</t>
  </si>
  <si>
    <t>Release</t>
  </si>
  <si>
    <t>Стоимость реализации</t>
  </si>
  <si>
    <t>Определение требований</t>
  </si>
  <si>
    <t>Опеределение целевой аудитории</t>
  </si>
  <si>
    <t>Определение бизнес-требований</t>
  </si>
  <si>
    <t>Опредление функциональный требований</t>
  </si>
  <si>
    <t>Создание артефакта Vision</t>
  </si>
  <si>
    <t>Анализ требований</t>
  </si>
  <si>
    <t>Создание ролевой модели</t>
  </si>
  <si>
    <t>Правки артефакта Vision (ver. 0.2)</t>
  </si>
  <si>
    <t>Опредление ограничения стека</t>
  </si>
  <si>
    <t>Определение нефункциональных требованияй</t>
  </si>
  <si>
    <t>Создание артефакта SRS</t>
  </si>
  <si>
    <t>Выявление архитектурно-значимых UC</t>
  </si>
  <si>
    <t>Правки артефакта SRS</t>
  </si>
  <si>
    <t>Проектирование UI</t>
  </si>
  <si>
    <t>Создание артефакта UC</t>
  </si>
  <si>
    <t>Выявление и оценка рисков</t>
  </si>
  <si>
    <t>Правки артефакта UC</t>
  </si>
  <si>
    <t>Создание артефакта Risk List</t>
  </si>
  <si>
    <t>Распределение ролей в команде</t>
  </si>
  <si>
    <t>Правки артефакта Risk List</t>
  </si>
  <si>
    <t>Подготовка среды взаимодействия для разработки</t>
  </si>
  <si>
    <t xml:space="preserve">Расчет бюджета проекта </t>
  </si>
  <si>
    <t>Планирование фаз жизненного цикла проекта</t>
  </si>
  <si>
    <t>Создание подробного плана проекта</t>
  </si>
  <si>
    <t>Определение схемы релизов</t>
  </si>
  <si>
    <t>Проектирование</t>
  </si>
  <si>
    <t>Создание прототипов</t>
  </si>
  <si>
    <t>Создание спецификации OpenAPI</t>
  </si>
  <si>
    <t>Создание даталогической модели БД</t>
  </si>
  <si>
    <t>Создание протипа фронтэнд приложения</t>
  </si>
  <si>
    <t>0.1-prealpha</t>
  </si>
  <si>
    <t>Разработка</t>
  </si>
  <si>
    <t>Аутентификация и авторизация сотрудников</t>
  </si>
  <si>
    <t>Реализация ролевой модели</t>
  </si>
  <si>
    <t>Регистрация заключенных</t>
  </si>
  <si>
    <t>Сбор характеристик заключенных</t>
  </si>
  <si>
    <t>Составление меню</t>
  </si>
  <si>
    <t>Заказ продуктов</t>
  </si>
  <si>
    <t>Просмотр продуктов</t>
  </si>
  <si>
    <t>0.1-alpha</t>
  </si>
  <si>
    <t>Просмотре меню</t>
  </si>
  <si>
    <t>Управление платформой</t>
  </si>
  <si>
    <t>Сбор статистики</t>
  </si>
  <si>
    <t>Управление баллами</t>
  </si>
  <si>
    <t>Распередление заключенных</t>
  </si>
  <si>
    <t>Выбор еды</t>
  </si>
  <si>
    <t>Выход из аккаунта</t>
  </si>
  <si>
    <t>0.1-bets</t>
  </si>
  <si>
    <t xml:space="preserve">Тестирование </t>
  </si>
  <si>
    <t>Тестирование функциональных требований</t>
  </si>
  <si>
    <t xml:space="preserve">Тестирование UX </t>
  </si>
  <si>
    <t>Тестирование производительности</t>
  </si>
  <si>
    <t>Системное тестирование</t>
  </si>
  <si>
    <t>1.0-release</t>
  </si>
  <si>
    <t xml:space="preserve">Внедрение </t>
  </si>
  <si>
    <t>Деплой приложения</t>
  </si>
  <si>
    <t>Исправление проблем в ходе деплоя</t>
  </si>
  <si>
    <t>Оформление команд деплоя в скрипты</t>
  </si>
  <si>
    <t>Приемочное тестирование</t>
  </si>
  <si>
    <t>1.0-lts</t>
  </si>
  <si>
    <t>ИТОГО:</t>
  </si>
  <si>
    <t>Ставка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</si>
</sst>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р.-419]#,##0.00"/>
    <numFmt numFmtId="165" formatCode="dd.MM.yy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sz val="9.0"/>
      <color theme="1"/>
      <name val="Arial"/>
      <scheme val="minor"/>
    </font>
    <font>
      <color rgb="FF000000"/>
      <name val="Arial"/>
    </font>
    <font>
      <sz val="9.0"/>
      <color rgb="FF000000"/>
      <name val="Arial"/>
    </font>
    <font>
      <sz val="9.0"/>
      <color rgb="FF000000"/>
      <name val="&quot;Google Sans Mono&quot;"/>
    </font>
  </fonts>
  <fills count="1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theme="9"/>
        <bgColor theme="9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0" fillId="5" fontId="1" numFmtId="0" xfId="0" applyAlignment="1" applyFill="1" applyFont="1">
      <alignment horizontal="center" readingOrder="0" vertical="center"/>
    </xf>
    <xf borderId="0" fillId="6" fontId="1" numFmtId="0" xfId="0" applyAlignment="1" applyFill="1" applyFont="1">
      <alignment horizontal="center" readingOrder="0" vertical="center"/>
    </xf>
    <xf borderId="0" fillId="7" fontId="1" numFmtId="0" xfId="0" applyAlignment="1" applyFill="1" applyFont="1">
      <alignment horizontal="center" readingOrder="0" vertical="center"/>
    </xf>
    <xf borderId="0" fillId="8" fontId="1" numFmtId="0" xfId="0" applyAlignment="1" applyFill="1" applyFont="1">
      <alignment horizontal="center" readingOrder="0" vertical="center"/>
    </xf>
    <xf borderId="0" fillId="9" fontId="1" numFmtId="0" xfId="0" applyAlignment="1" applyFill="1" applyFon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3" numFmtId="164" xfId="0" applyFont="1" applyNumberFormat="1"/>
    <xf borderId="0" fillId="2" fontId="3" numFmtId="0" xfId="0" applyAlignment="1" applyFont="1">
      <alignment readingOrder="0"/>
    </xf>
    <xf borderId="0" fillId="3" fontId="3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10" fontId="4" numFmtId="164" xfId="0" applyFill="1" applyFont="1" applyNumberFormat="1"/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/>
    </xf>
    <xf borderId="0" fillId="10" fontId="7" numFmtId="164" xfId="0" applyFont="1" applyNumberFormat="1"/>
    <xf borderId="0" fillId="10" fontId="3" numFmtId="0" xfId="0" applyFont="1"/>
    <xf borderId="0" fillId="10" fontId="6" numFmtId="0" xfId="0" applyAlignment="1" applyFont="1">
      <alignment horizontal="left" readingOrder="0" shrinkToFit="0" wrapText="1"/>
    </xf>
    <xf borderId="0" fillId="11" fontId="3" numFmtId="0" xfId="0" applyFill="1" applyFont="1"/>
    <xf borderId="0" fillId="1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0.63"/>
    <col customWidth="1" min="3" max="3" width="17.63"/>
    <col customWidth="1" min="4" max="4" width="14.88"/>
    <col customWidth="1" min="5" max="5" width="15.25"/>
    <col customWidth="1" min="6" max="6" width="18.5"/>
    <col customWidth="1" min="7" max="7" width="16.88"/>
    <col hidden="1" min="8" max="8" width="12.63"/>
    <col customWidth="1" min="10" max="10" width="28.25"/>
  </cols>
  <sheetData>
    <row r="1" ht="39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1" t="s">
        <v>8</v>
      </c>
      <c r="J1" s="9" t="s">
        <v>9</v>
      </c>
    </row>
    <row r="2">
      <c r="A2" s="10" t="s">
        <v>10</v>
      </c>
      <c r="J2" s="11"/>
    </row>
    <row r="3">
      <c r="A3" s="12" t="s">
        <v>11</v>
      </c>
      <c r="B3" s="13">
        <v>45328.0</v>
      </c>
      <c r="C3" s="14">
        <v>2.0</v>
      </c>
      <c r="G3" s="14">
        <v>4.0</v>
      </c>
      <c r="J3" s="15">
        <f t="shared" ref="J3:J6" si="1">C$59*C3+D$59*D3+E$59*E3+F$59*F3+G$59*G3+H$59*H3</f>
        <v>6250</v>
      </c>
    </row>
    <row r="4">
      <c r="A4" s="12" t="s">
        <v>12</v>
      </c>
      <c r="B4" s="13">
        <v>45335.0</v>
      </c>
      <c r="C4" s="14">
        <v>2.0</v>
      </c>
      <c r="G4" s="14">
        <v>4.0</v>
      </c>
      <c r="J4" s="15">
        <f t="shared" si="1"/>
        <v>6250</v>
      </c>
    </row>
    <row r="5">
      <c r="A5" s="12" t="s">
        <v>13</v>
      </c>
      <c r="B5" s="13">
        <v>45342.0</v>
      </c>
      <c r="C5" s="14">
        <v>2.0</v>
      </c>
      <c r="G5" s="14">
        <v>4.0</v>
      </c>
      <c r="J5" s="15">
        <f t="shared" si="1"/>
        <v>6250</v>
      </c>
    </row>
    <row r="6">
      <c r="A6" s="12" t="s">
        <v>14</v>
      </c>
      <c r="B6" s="13">
        <v>45349.0</v>
      </c>
      <c r="C6" s="14">
        <v>20.0</v>
      </c>
      <c r="J6" s="15">
        <f t="shared" si="1"/>
        <v>12500</v>
      </c>
    </row>
    <row r="7">
      <c r="A7" s="10" t="s">
        <v>15</v>
      </c>
      <c r="J7" s="15"/>
    </row>
    <row r="8">
      <c r="A8" s="12" t="s">
        <v>16</v>
      </c>
      <c r="B8" s="13">
        <v>45356.0</v>
      </c>
      <c r="C8" s="14">
        <v>2.0</v>
      </c>
      <c r="J8" s="15">
        <f t="shared" ref="J8:J26" si="2">C$59*C8+D$59*D8+E$59*E8+F$59*F8+G$59*G8+H$59*H8</f>
        <v>1250</v>
      </c>
    </row>
    <row r="9">
      <c r="A9" s="12" t="s">
        <v>17</v>
      </c>
      <c r="B9" s="13">
        <v>45363.0</v>
      </c>
      <c r="C9" s="14">
        <v>8.0</v>
      </c>
      <c r="G9" s="14">
        <v>4.0</v>
      </c>
      <c r="J9" s="15">
        <f t="shared" si="2"/>
        <v>10000</v>
      </c>
    </row>
    <row r="10">
      <c r="A10" s="12" t="s">
        <v>18</v>
      </c>
      <c r="B10" s="13">
        <v>45363.0</v>
      </c>
      <c r="C10" s="14">
        <v>8.0</v>
      </c>
      <c r="J10" s="15">
        <f t="shared" si="2"/>
        <v>5000</v>
      </c>
    </row>
    <row r="11">
      <c r="A11" s="12" t="s">
        <v>19</v>
      </c>
      <c r="B11" s="13">
        <v>45370.0</v>
      </c>
      <c r="C11" s="14">
        <v>16.0</v>
      </c>
      <c r="G11" s="14">
        <v>8.0</v>
      </c>
      <c r="J11" s="15">
        <f t="shared" si="2"/>
        <v>20000</v>
      </c>
    </row>
    <row r="12">
      <c r="A12" s="12" t="s">
        <v>20</v>
      </c>
      <c r="B12" s="13">
        <v>45377.0</v>
      </c>
      <c r="C12" s="14">
        <v>8.0</v>
      </c>
      <c r="G12" s="14">
        <v>4.0</v>
      </c>
      <c r="J12" s="15">
        <f t="shared" si="2"/>
        <v>10000</v>
      </c>
    </row>
    <row r="13">
      <c r="A13" s="12" t="s">
        <v>21</v>
      </c>
      <c r="B13" s="13">
        <v>45384.0</v>
      </c>
      <c r="G13" s="14">
        <v>3.0</v>
      </c>
      <c r="J13" s="15">
        <f t="shared" si="2"/>
        <v>3750</v>
      </c>
    </row>
    <row r="14">
      <c r="A14" s="12" t="s">
        <v>22</v>
      </c>
      <c r="B14" s="13">
        <v>45391.0</v>
      </c>
      <c r="C14" s="14">
        <v>4.0</v>
      </c>
      <c r="E14" s="14"/>
      <c r="G14" s="14">
        <v>2.0</v>
      </c>
      <c r="J14" s="15">
        <f t="shared" si="2"/>
        <v>5000</v>
      </c>
    </row>
    <row r="15">
      <c r="A15" s="12" t="s">
        <v>23</v>
      </c>
      <c r="B15" s="13">
        <v>45391.0</v>
      </c>
      <c r="C15" s="14">
        <v>4.0</v>
      </c>
      <c r="E15" s="14">
        <v>16.0</v>
      </c>
      <c r="J15" s="15">
        <f t="shared" si="2"/>
        <v>17540</v>
      </c>
    </row>
    <row r="16">
      <c r="A16" s="12" t="s">
        <v>24</v>
      </c>
      <c r="B16" s="13">
        <v>45398.0</v>
      </c>
      <c r="C16" s="14">
        <v>4.0</v>
      </c>
      <c r="J16" s="15">
        <f t="shared" si="2"/>
        <v>2500</v>
      </c>
    </row>
    <row r="17">
      <c r="A17" s="12" t="s">
        <v>25</v>
      </c>
      <c r="B17" s="13">
        <v>45405.0</v>
      </c>
      <c r="C17" s="14">
        <v>8.0</v>
      </c>
      <c r="J17" s="15">
        <f t="shared" si="2"/>
        <v>5000</v>
      </c>
    </row>
    <row r="18">
      <c r="A18" s="12" t="s">
        <v>26</v>
      </c>
      <c r="B18" s="13">
        <v>45412.0</v>
      </c>
      <c r="C18" s="14">
        <v>4.0</v>
      </c>
      <c r="G18" s="14">
        <v>2.0</v>
      </c>
      <c r="J18" s="15">
        <f t="shared" si="2"/>
        <v>5000</v>
      </c>
    </row>
    <row r="19">
      <c r="A19" s="12" t="s">
        <v>27</v>
      </c>
      <c r="B19" s="13">
        <v>45412.0</v>
      </c>
      <c r="C19" s="14">
        <v>8.0</v>
      </c>
      <c r="J19" s="15">
        <f t="shared" si="2"/>
        <v>5000</v>
      </c>
    </row>
    <row r="20">
      <c r="A20" s="12" t="s">
        <v>28</v>
      </c>
      <c r="B20" s="13">
        <v>45419.0</v>
      </c>
      <c r="G20" s="14">
        <v>1.0</v>
      </c>
      <c r="J20" s="15">
        <f t="shared" si="2"/>
        <v>1250</v>
      </c>
    </row>
    <row r="21">
      <c r="A21" s="12" t="s">
        <v>29</v>
      </c>
      <c r="B21" s="13">
        <v>45426.0</v>
      </c>
      <c r="C21" s="14">
        <v>4.0</v>
      </c>
      <c r="G21" s="14">
        <v>2.0</v>
      </c>
      <c r="J21" s="15">
        <f t="shared" si="2"/>
        <v>5000</v>
      </c>
    </row>
    <row r="22">
      <c r="A22" s="12" t="s">
        <v>30</v>
      </c>
      <c r="B22" s="13">
        <v>45426.0</v>
      </c>
      <c r="G22" s="14">
        <v>2.0</v>
      </c>
      <c r="J22" s="15">
        <f t="shared" si="2"/>
        <v>2500</v>
      </c>
    </row>
    <row r="23">
      <c r="A23" s="12" t="s">
        <v>31</v>
      </c>
      <c r="B23" s="13">
        <v>45433.0</v>
      </c>
      <c r="G23" s="14">
        <v>4.0</v>
      </c>
      <c r="J23" s="15">
        <f t="shared" si="2"/>
        <v>5000</v>
      </c>
    </row>
    <row r="24">
      <c r="A24" s="12" t="s">
        <v>32</v>
      </c>
      <c r="B24" s="13">
        <v>45440.0</v>
      </c>
      <c r="G24" s="14">
        <v>8.0</v>
      </c>
      <c r="J24" s="15">
        <f t="shared" si="2"/>
        <v>10000</v>
      </c>
    </row>
    <row r="25">
      <c r="A25" s="12" t="s">
        <v>33</v>
      </c>
      <c r="B25" s="13">
        <v>45447.0</v>
      </c>
      <c r="D25" s="14">
        <v>8.0</v>
      </c>
      <c r="G25" s="14">
        <v>8.0</v>
      </c>
      <c r="J25" s="15">
        <f t="shared" si="2"/>
        <v>17520</v>
      </c>
    </row>
    <row r="26">
      <c r="A26" s="12" t="s">
        <v>34</v>
      </c>
      <c r="B26" s="13">
        <v>45454.0</v>
      </c>
      <c r="D26" s="14">
        <v>4.0</v>
      </c>
      <c r="G26" s="14">
        <v>4.0</v>
      </c>
      <c r="J26" s="15">
        <f t="shared" si="2"/>
        <v>8760</v>
      </c>
    </row>
    <row r="27">
      <c r="A27" s="10" t="s">
        <v>35</v>
      </c>
      <c r="J27" s="15"/>
    </row>
    <row r="28">
      <c r="A28" s="12" t="s">
        <v>36</v>
      </c>
      <c r="B28" s="13">
        <v>45461.0</v>
      </c>
      <c r="E28" s="14">
        <v>16.0</v>
      </c>
      <c r="J28" s="15">
        <f t="shared" ref="J28:J31" si="3">C$59*C28+D$59*D28+E$59*E28+F$59*F28+G$59*G28+H$59*H28</f>
        <v>15040</v>
      </c>
    </row>
    <row r="29">
      <c r="A29" s="12" t="s">
        <v>37</v>
      </c>
      <c r="B29" s="13">
        <v>45462.0</v>
      </c>
      <c r="D29" s="14">
        <v>16.0</v>
      </c>
      <c r="J29" s="15">
        <f t="shared" si="3"/>
        <v>15040</v>
      </c>
    </row>
    <row r="30">
      <c r="A30" s="12" t="s">
        <v>38</v>
      </c>
      <c r="B30" s="13">
        <v>45463.0</v>
      </c>
      <c r="D30" s="14">
        <v>16.0</v>
      </c>
      <c r="J30" s="15">
        <f t="shared" si="3"/>
        <v>15040</v>
      </c>
    </row>
    <row r="31">
      <c r="A31" s="12" t="s">
        <v>39</v>
      </c>
      <c r="B31" s="13">
        <v>45464.0</v>
      </c>
      <c r="E31" s="14">
        <v>48.0</v>
      </c>
      <c r="H31" s="14"/>
      <c r="I31" s="14" t="s">
        <v>40</v>
      </c>
      <c r="J31" s="15">
        <f t="shared" si="3"/>
        <v>45120</v>
      </c>
    </row>
    <row r="32">
      <c r="A32" s="10" t="s">
        <v>41</v>
      </c>
      <c r="J32" s="15"/>
    </row>
    <row r="33">
      <c r="A33" s="12" t="s">
        <v>42</v>
      </c>
      <c r="B33" s="13">
        <v>45471.0</v>
      </c>
      <c r="E33" s="14">
        <v>48.0</v>
      </c>
      <c r="F33" s="14">
        <v>8.0</v>
      </c>
      <c r="J33" s="15">
        <f t="shared" ref="J33:J46" si="4">C$59*C33+D$59*D33+E$59*E33+F$59*F33+G$59*G33+H$59*H33</f>
        <v>48640</v>
      </c>
    </row>
    <row r="34">
      <c r="A34" s="12" t="s">
        <v>43</v>
      </c>
      <c r="B34" s="13">
        <v>45536.0</v>
      </c>
      <c r="E34" s="14">
        <v>48.0</v>
      </c>
      <c r="F34" s="14">
        <v>8.0</v>
      </c>
      <c r="J34" s="15">
        <f t="shared" si="4"/>
        <v>48640</v>
      </c>
    </row>
    <row r="35">
      <c r="A35" s="12" t="s">
        <v>44</v>
      </c>
      <c r="B35" s="13">
        <v>45543.0</v>
      </c>
      <c r="E35" s="14">
        <v>36.0</v>
      </c>
      <c r="F35" s="14">
        <v>8.0</v>
      </c>
      <c r="J35" s="15">
        <f t="shared" si="4"/>
        <v>37360</v>
      </c>
    </row>
    <row r="36">
      <c r="A36" s="12" t="s">
        <v>45</v>
      </c>
      <c r="B36" s="13">
        <v>45550.0</v>
      </c>
      <c r="E36" s="14">
        <v>24.0</v>
      </c>
      <c r="F36" s="14">
        <v>8.0</v>
      </c>
      <c r="J36" s="15">
        <f t="shared" si="4"/>
        <v>26080</v>
      </c>
    </row>
    <row r="37">
      <c r="A37" s="12" t="s">
        <v>46</v>
      </c>
      <c r="B37" s="13">
        <v>45557.0</v>
      </c>
      <c r="E37" s="14">
        <v>24.0</v>
      </c>
      <c r="F37" s="14">
        <v>8.0</v>
      </c>
      <c r="J37" s="15">
        <f t="shared" si="4"/>
        <v>26080</v>
      </c>
    </row>
    <row r="38">
      <c r="A38" s="12" t="s">
        <v>47</v>
      </c>
      <c r="B38" s="13">
        <v>45564.0</v>
      </c>
      <c r="E38" s="14">
        <v>24.0</v>
      </c>
      <c r="F38" s="14">
        <v>8.0</v>
      </c>
      <c r="J38" s="15">
        <f t="shared" si="4"/>
        <v>26080</v>
      </c>
    </row>
    <row r="39">
      <c r="A39" s="12" t="s">
        <v>48</v>
      </c>
      <c r="B39" s="13">
        <v>45571.0</v>
      </c>
      <c r="E39" s="14">
        <v>12.0</v>
      </c>
      <c r="F39" s="14">
        <v>8.0</v>
      </c>
      <c r="H39" s="14"/>
      <c r="I39" s="14" t="s">
        <v>49</v>
      </c>
      <c r="J39" s="15">
        <f t="shared" si="4"/>
        <v>14800</v>
      </c>
    </row>
    <row r="40">
      <c r="A40" s="12" t="s">
        <v>50</v>
      </c>
      <c r="B40" s="13">
        <v>45578.0</v>
      </c>
      <c r="E40" s="14">
        <v>12.0</v>
      </c>
      <c r="F40" s="14">
        <v>8.0</v>
      </c>
      <c r="J40" s="15">
        <f t="shared" si="4"/>
        <v>14800</v>
      </c>
    </row>
    <row r="41">
      <c r="A41" s="12" t="s">
        <v>51</v>
      </c>
      <c r="B41" s="13">
        <v>45585.0</v>
      </c>
      <c r="E41" s="14">
        <v>8.0</v>
      </c>
      <c r="F41" s="14">
        <v>8.0</v>
      </c>
      <c r="J41" s="15">
        <f t="shared" si="4"/>
        <v>11040</v>
      </c>
    </row>
    <row r="42">
      <c r="A42" s="12" t="s">
        <v>52</v>
      </c>
      <c r="B42" s="13">
        <v>45592.0</v>
      </c>
      <c r="E42" s="14">
        <v>12.0</v>
      </c>
      <c r="F42" s="14">
        <v>8.0</v>
      </c>
      <c r="J42" s="15">
        <f t="shared" si="4"/>
        <v>14800</v>
      </c>
    </row>
    <row r="43">
      <c r="A43" s="12" t="s">
        <v>53</v>
      </c>
      <c r="B43" s="13">
        <v>45599.0</v>
      </c>
      <c r="E43" s="14">
        <v>48.0</v>
      </c>
      <c r="F43" s="14">
        <v>8.0</v>
      </c>
      <c r="J43" s="15">
        <f t="shared" si="4"/>
        <v>48640</v>
      </c>
    </row>
    <row r="44">
      <c r="A44" s="12" t="s">
        <v>54</v>
      </c>
      <c r="B44" s="13">
        <v>45606.0</v>
      </c>
      <c r="E44" s="14">
        <v>12.0</v>
      </c>
      <c r="F44" s="14">
        <v>8.0</v>
      </c>
      <c r="J44" s="15">
        <f t="shared" si="4"/>
        <v>14800</v>
      </c>
    </row>
    <row r="45">
      <c r="A45" s="12" t="s">
        <v>55</v>
      </c>
      <c r="B45" s="13">
        <v>45613.0</v>
      </c>
      <c r="E45" s="14">
        <v>8.0</v>
      </c>
      <c r="F45" s="14">
        <v>8.0</v>
      </c>
      <c r="J45" s="15">
        <f t="shared" si="4"/>
        <v>11040</v>
      </c>
    </row>
    <row r="46">
      <c r="A46" s="12" t="s">
        <v>56</v>
      </c>
      <c r="B46" s="13">
        <v>45620.0</v>
      </c>
      <c r="E46" s="14">
        <v>2.0</v>
      </c>
      <c r="F46" s="14">
        <v>1.0</v>
      </c>
      <c r="H46" s="14"/>
      <c r="I46" s="14" t="s">
        <v>57</v>
      </c>
      <c r="J46" s="15">
        <f t="shared" si="4"/>
        <v>2320</v>
      </c>
    </row>
    <row r="47">
      <c r="A47" s="10" t="s">
        <v>58</v>
      </c>
      <c r="J47" s="15"/>
    </row>
    <row r="48">
      <c r="A48" s="12" t="s">
        <v>59</v>
      </c>
      <c r="B48" s="13">
        <v>45628.0</v>
      </c>
      <c r="F48" s="14">
        <v>16.0</v>
      </c>
      <c r="J48" s="15">
        <f t="shared" ref="J48:J51" si="5">C$59*C48+D$59*D48+E$59*E48+F$59*F48+G$59*G48+H$59*H48</f>
        <v>7040</v>
      </c>
    </row>
    <row r="49">
      <c r="A49" s="12" t="s">
        <v>60</v>
      </c>
      <c r="B49" s="13">
        <v>45633.0</v>
      </c>
      <c r="F49" s="14">
        <v>32.0</v>
      </c>
      <c r="J49" s="15">
        <f t="shared" si="5"/>
        <v>14080</v>
      </c>
    </row>
    <row r="50">
      <c r="A50" s="12" t="s">
        <v>61</v>
      </c>
      <c r="B50" s="13">
        <v>45638.0</v>
      </c>
      <c r="F50" s="14">
        <v>16.0</v>
      </c>
      <c r="J50" s="15">
        <f t="shared" si="5"/>
        <v>7040</v>
      </c>
    </row>
    <row r="51">
      <c r="A51" s="12" t="s">
        <v>62</v>
      </c>
      <c r="B51" s="13">
        <v>45643.0</v>
      </c>
      <c r="F51" s="14">
        <v>64.0</v>
      </c>
      <c r="I51" s="14" t="s">
        <v>63</v>
      </c>
      <c r="J51" s="15">
        <f t="shared" si="5"/>
        <v>28160</v>
      </c>
    </row>
    <row r="52">
      <c r="A52" s="10" t="s">
        <v>64</v>
      </c>
      <c r="J52" s="15"/>
    </row>
    <row r="53">
      <c r="A53" s="12" t="s">
        <v>65</v>
      </c>
      <c r="B53" s="13">
        <v>45644.0</v>
      </c>
      <c r="H53" s="14">
        <v>8.0</v>
      </c>
      <c r="J53" s="15">
        <f t="shared" ref="J53:J56" si="6">C$59*C53+D$59*D53+E$59*E53+F$59*F53+G$59*G53+H$59*H53</f>
        <v>12000</v>
      </c>
    </row>
    <row r="54">
      <c r="A54" s="12" t="s">
        <v>66</v>
      </c>
      <c r="B54" s="13">
        <v>45647.0</v>
      </c>
      <c r="H54" s="14">
        <v>24.0</v>
      </c>
      <c r="J54" s="15">
        <f t="shared" si="6"/>
        <v>36000</v>
      </c>
    </row>
    <row r="55">
      <c r="A55" s="12" t="s">
        <v>67</v>
      </c>
      <c r="B55" s="13">
        <v>45648.0</v>
      </c>
      <c r="H55" s="14">
        <v>2.0</v>
      </c>
      <c r="J55" s="15">
        <f t="shared" si="6"/>
        <v>3000</v>
      </c>
    </row>
    <row r="56">
      <c r="A56" s="12" t="s">
        <v>68</v>
      </c>
      <c r="B56" s="13">
        <v>45649.0</v>
      </c>
      <c r="H56" s="14">
        <v>32.0</v>
      </c>
      <c r="I56" s="14" t="s">
        <v>69</v>
      </c>
      <c r="J56" s="15">
        <f t="shared" si="6"/>
        <v>48000</v>
      </c>
    </row>
    <row r="57">
      <c r="J57" s="15"/>
    </row>
    <row r="58">
      <c r="A58" s="16"/>
      <c r="J58" s="14" t="s">
        <v>70</v>
      </c>
    </row>
    <row r="59">
      <c r="A59" s="17" t="s">
        <v>71</v>
      </c>
      <c r="B59" s="18"/>
      <c r="C59" s="19">
        <v>625.0</v>
      </c>
      <c r="D59" s="19">
        <v>940.0</v>
      </c>
      <c r="E59" s="18">
        <v>940.0</v>
      </c>
      <c r="F59" s="18">
        <v>440.0</v>
      </c>
      <c r="G59" s="18">
        <v>1250.0</v>
      </c>
      <c r="H59" s="18">
        <v>1500.0</v>
      </c>
      <c r="I59" s="18"/>
      <c r="J59" s="20">
        <f>SUM(J3:J56)</f>
        <v>762000</v>
      </c>
    </row>
    <row r="63">
      <c r="A63" s="21"/>
      <c r="B63" s="21"/>
      <c r="C63" s="21"/>
      <c r="D63" s="21"/>
      <c r="E63" s="21"/>
      <c r="F63" s="21"/>
      <c r="G63" s="21"/>
    </row>
    <row r="64">
      <c r="A64" s="21"/>
      <c r="B64" s="21"/>
      <c r="C64" s="21"/>
      <c r="D64" s="21"/>
      <c r="E64" s="21"/>
      <c r="F64" s="21"/>
      <c r="G64" s="21"/>
    </row>
    <row r="65">
      <c r="A65" s="22"/>
      <c r="B65" s="21"/>
      <c r="C65" s="21"/>
      <c r="D65" s="21"/>
      <c r="E65" s="21"/>
      <c r="F65" s="21"/>
      <c r="G65" s="21"/>
    </row>
    <row r="66">
      <c r="A66" s="22"/>
      <c r="B66" s="21"/>
      <c r="C66" s="21"/>
      <c r="D66" s="21"/>
      <c r="E66" s="21"/>
      <c r="F66" s="21"/>
      <c r="G66" s="21"/>
    </row>
    <row r="67">
      <c r="A67" s="22"/>
      <c r="B67" s="21"/>
      <c r="C67" s="21"/>
      <c r="D67" s="21"/>
      <c r="E67" s="21"/>
      <c r="F67" s="21"/>
      <c r="G67" s="21"/>
    </row>
    <row r="68">
      <c r="A68" s="22"/>
      <c r="B68" s="21"/>
      <c r="C68" s="21"/>
      <c r="D68" s="21"/>
      <c r="E68" s="21"/>
      <c r="F68" s="21"/>
      <c r="G68" s="21"/>
    </row>
    <row r="69">
      <c r="A69" s="22"/>
      <c r="B69" s="21"/>
      <c r="C69" s="21"/>
      <c r="D69" s="21"/>
      <c r="E69" s="21"/>
      <c r="F69" s="21"/>
      <c r="G69" s="21"/>
      <c r="H69" s="23"/>
    </row>
    <row r="70">
      <c r="A70" s="22"/>
      <c r="B70" s="21"/>
      <c r="C70" s="21"/>
      <c r="D70" s="21"/>
      <c r="E70" s="21"/>
      <c r="F70" s="21"/>
      <c r="G70" s="21"/>
      <c r="H70" s="24"/>
    </row>
  </sheetData>
  <mergeCells count="6">
    <mergeCell ref="A2:I2"/>
    <mergeCell ref="A7:I7"/>
    <mergeCell ref="A27:I27"/>
    <mergeCell ref="A32:I32"/>
    <mergeCell ref="A47:I47"/>
    <mergeCell ref="A52:I52"/>
  </mergeCells>
  <drawing r:id="rId2"/>
  <legacyDrawing r:id="rId3"/>
</worksheet>
</file>