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<sst xmlns="http://schemas.openxmlformats.org/spreadsheetml/2006/main" count="49" uniqueCount="25">
  <si>
    <t xml:space="preserve">Nama = Mutiya Adifa Nurilmi</t>
  </si>
  <si>
    <t xml:space="preserve">NIM  = 0110218034</t>
  </si>
  <si>
    <t xml:space="preserve">i</t>
  </si>
  <si>
    <t xml:space="preserve">X</t>
  </si>
  <si>
    <t xml:space="preserve">Y</t>
  </si>
  <si>
    <t xml:space="preserve">X^2</t>
  </si>
  <si>
    <t xml:space="preserve">Y^2</t>
  </si>
  <si>
    <t xml:space="preserve">X*Y</t>
  </si>
  <si>
    <t xml:space="preserve">Y=bX+a</t>
  </si>
  <si>
    <t xml:space="preserve">a = </t>
  </si>
  <si>
    <t xml:space="preserve">b = </t>
  </si>
  <si>
    <t xml:space="preserve">Y = </t>
  </si>
  <si>
    <t xml:space="preserve">0.3670X - 0.6704</t>
  </si>
  <si>
    <t xml:space="preserve">X = </t>
  </si>
  <si>
    <t xml:space="preserve">X = 25,69-</t>
  </si>
  <si>
    <t xml:space="preserve">70.6704 = 0.3670X</t>
  </si>
  <si>
    <t xml:space="preserve">Total</t>
  </si>
  <si>
    <t xml:space="preserve">X1</t>
  </si>
  <si>
    <t xml:space="preserve">X1^2</t>
  </si>
  <si>
    <t xml:space="preserve">X1*Y</t>
  </si>
  <si>
    <t xml:space="preserve">X2</t>
  </si>
  <si>
    <t xml:space="preserve">X2^2</t>
  </si>
  <si>
    <t xml:space="preserve">X2*Y</t>
  </si>
  <si>
    <t xml:space="preserve">0.25X + 4</t>
  </si>
  <si>
    <t xml:space="preserve">1.6395X + 0.4813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</si>
</sst>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A5A5A5"/>
        <bgColor rgb="FFA6A6A6"/>
      </patternFill>
    </fill>
    <fill>
      <patternFill patternType="solid">
        <fgColor rgb="FFB4C7E7"/>
        <bgColor rgb="FFCCCCFF"/>
      </patternFill>
    </fill>
    <fill>
      <patternFill patternType="solid">
        <fgColor rgb="FF8FAADC"/>
        <bgColor rgb="FFA6A6A6"/>
      </patternFill>
    </fill>
    <fill>
      <patternFill patternType="solid">
        <fgColor rgb="FFA6A6A6"/>
        <bgColor rgb="FFA5A5A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4" activeCellId="0" sqref="K54"/>
    </sheetView>
  </sheetViews>
  <sheetFormatPr defaultRowHeight="14.5" zeroHeight="false" outlineLevelRow="0" outlineLevelCol="0"/>
  <cols>
    <col collapsed="false" customWidth="true" hidden="false" outlineLevel="0" max="1" min="1" style="0" width="7.36"/>
    <col collapsed="false" customWidth="true" hidden="false" outlineLevel="0" max="6" min="2" style="0" width="8.53"/>
    <col collapsed="false" customWidth="true" hidden="false" outlineLevel="0" max="7" min="7" style="0" width="10.58"/>
    <col collapsed="false" customWidth="true" hidden="false" outlineLevel="0" max="8" min="8" style="0" width="16.37"/>
    <col collapsed="false" customWidth="true" hidden="false" outlineLevel="0" max="10" min="9" style="0" width="8.53"/>
    <col collapsed="false" customWidth="true" hidden="false" outlineLevel="0" max="11" min="11" style="0" width="17.72"/>
    <col collapsed="false" customWidth="true" hidden="false" outlineLevel="0" max="1025" min="12" style="0" width="8.53"/>
  </cols>
  <sheetData>
    <row r="2" customFormat="false" ht="18" hidden="false" customHeight="false" outlineLevel="0" collapsed="false">
      <c r="A2" s="1" t="s">
        <v>0</v>
      </c>
      <c r="B2" s="1"/>
      <c r="C2" s="1"/>
      <c r="D2" s="1"/>
    </row>
    <row r="3" customFormat="false" ht="18" hidden="false" customHeight="false" outlineLevel="0" collapsed="false">
      <c r="A3" s="1" t="s">
        <v>1</v>
      </c>
      <c r="B3" s="1"/>
      <c r="C3" s="1"/>
      <c r="D3" s="1"/>
    </row>
    <row r="6" customFormat="false" ht="15.5" hidden="false" customHeight="false" outlineLevel="0" collapsed="false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3"/>
      <c r="H6" s="4" t="s">
        <v>8</v>
      </c>
    </row>
    <row r="7" customFormat="false" ht="15.5" hidden="false" customHeight="false" outlineLevel="0" collapsed="false">
      <c r="A7" s="5" t="n">
        <v>1</v>
      </c>
      <c r="B7" s="6" t="n">
        <v>40</v>
      </c>
      <c r="C7" s="6" t="n">
        <v>4</v>
      </c>
      <c r="D7" s="6" t="n">
        <f aca="false">B7^2</f>
        <v>1600</v>
      </c>
      <c r="E7" s="6" t="n">
        <f aca="false">C7^2</f>
        <v>16</v>
      </c>
      <c r="F7" s="6" t="n">
        <f aca="false">B7*C7</f>
        <v>160</v>
      </c>
      <c r="G7" s="7"/>
      <c r="H7" s="8"/>
      <c r="K7" s="4"/>
    </row>
    <row r="8" customFormat="false" ht="15.5" hidden="false" customHeight="false" outlineLevel="0" collapsed="false">
      <c r="A8" s="5" t="n">
        <v>2</v>
      </c>
      <c r="B8" s="6" t="n">
        <v>55</v>
      </c>
      <c r="C8" s="6" t="n">
        <v>16</v>
      </c>
      <c r="D8" s="6" t="n">
        <f aca="false">B8^2</f>
        <v>3025</v>
      </c>
      <c r="E8" s="6" t="n">
        <f aca="false">C8^2</f>
        <v>256</v>
      </c>
      <c r="F8" s="6" t="n">
        <f aca="false">B8*C8</f>
        <v>880</v>
      </c>
      <c r="G8" s="9" t="s">
        <v>9</v>
      </c>
      <c r="H8" s="10" t="n">
        <f aca="false">((C22*D22)-(B22*F22))/(15*D22-(B22^2))</f>
        <v>-0.670356906807667</v>
      </c>
    </row>
    <row r="9" customFormat="false" ht="15.5" hidden="false" customHeight="false" outlineLevel="0" collapsed="false">
      <c r="A9" s="5" t="n">
        <v>3</v>
      </c>
      <c r="B9" s="6" t="n">
        <v>32</v>
      </c>
      <c r="C9" s="6" t="n">
        <v>12</v>
      </c>
      <c r="D9" s="6" t="n">
        <f aca="false">B9^2</f>
        <v>1024</v>
      </c>
      <c r="E9" s="6" t="n">
        <f aca="false">C9^2</f>
        <v>144</v>
      </c>
      <c r="F9" s="6" t="n">
        <f aca="false">B9*C9</f>
        <v>384</v>
      </c>
      <c r="G9" s="9" t="s">
        <v>10</v>
      </c>
      <c r="H9" s="10" t="n">
        <f aca="false">((15*F22)-(B22*C22))/(15*D22-(B22^2))</f>
        <v>0.366986120290813</v>
      </c>
    </row>
    <row r="10" customFormat="false" ht="15.5" hidden="false" customHeight="false" outlineLevel="0" collapsed="false">
      <c r="A10" s="5" t="n">
        <v>4</v>
      </c>
      <c r="B10" s="6" t="n">
        <v>55</v>
      </c>
      <c r="C10" s="6" t="n">
        <v>24</v>
      </c>
      <c r="D10" s="6" t="n">
        <f aca="false">B10^2</f>
        <v>3025</v>
      </c>
      <c r="E10" s="6" t="n">
        <f aca="false">C10^2</f>
        <v>576</v>
      </c>
      <c r="F10" s="6" t="n">
        <f aca="false">B10*C10</f>
        <v>1320</v>
      </c>
      <c r="G10" s="11"/>
      <c r="H10" s="12"/>
    </row>
    <row r="11" customFormat="false" ht="15.5" hidden="false" customHeight="false" outlineLevel="0" collapsed="false">
      <c r="A11" s="5" t="n">
        <v>5</v>
      </c>
      <c r="B11" s="6" t="n">
        <v>50</v>
      </c>
      <c r="C11" s="6" t="n">
        <v>15</v>
      </c>
      <c r="D11" s="6" t="n">
        <f aca="false">B11^2</f>
        <v>2500</v>
      </c>
      <c r="E11" s="6" t="n">
        <f aca="false">C11^2</f>
        <v>225</v>
      </c>
      <c r="F11" s="6" t="n">
        <f aca="false">B11*C11</f>
        <v>750</v>
      </c>
      <c r="G11" s="9" t="s">
        <v>11</v>
      </c>
      <c r="H11" s="13" t="s">
        <v>12</v>
      </c>
    </row>
    <row r="12" customFormat="false" ht="15.5" hidden="false" customHeight="false" outlineLevel="0" collapsed="false">
      <c r="A12" s="5" t="n">
        <v>6</v>
      </c>
      <c r="B12" s="6" t="n">
        <v>52</v>
      </c>
      <c r="C12" s="6" t="n">
        <v>24</v>
      </c>
      <c r="D12" s="6" t="n">
        <f aca="false">B12^2</f>
        <v>2704</v>
      </c>
      <c r="E12" s="6" t="n">
        <f aca="false">C12^2</f>
        <v>576</v>
      </c>
      <c r="F12" s="6" t="n">
        <f aca="false">B12*C12</f>
        <v>1248</v>
      </c>
      <c r="G12" s="14" t="s">
        <v>13</v>
      </c>
      <c r="H12" s="15" t="n">
        <v>70</v>
      </c>
    </row>
    <row r="13" customFormat="false" ht="15.5" hidden="false" customHeight="false" outlineLevel="0" collapsed="false">
      <c r="A13" s="5" t="n">
        <v>7</v>
      </c>
      <c r="B13" s="6" t="n">
        <v>61</v>
      </c>
      <c r="C13" s="6" t="n">
        <v>22</v>
      </c>
      <c r="D13" s="6" t="n">
        <f aca="false">B13^2</f>
        <v>3721</v>
      </c>
      <c r="E13" s="6" t="n">
        <f aca="false">C13^2</f>
        <v>484</v>
      </c>
      <c r="F13" s="6" t="n">
        <f aca="false">B13*C13</f>
        <v>1342</v>
      </c>
      <c r="G13" s="16" t="s">
        <v>11</v>
      </c>
      <c r="H13" s="17" t="n">
        <f aca="false">(0.367*70) - 0.6704</f>
        <v>25.0196</v>
      </c>
    </row>
    <row r="14" customFormat="false" ht="15.5" hidden="false" customHeight="false" outlineLevel="0" collapsed="false">
      <c r="A14" s="5" t="n">
        <v>8</v>
      </c>
      <c r="B14" s="6" t="n">
        <v>44</v>
      </c>
      <c r="C14" s="6" t="n">
        <v>17</v>
      </c>
      <c r="D14" s="6" t="n">
        <f aca="false">B14^2</f>
        <v>1936</v>
      </c>
      <c r="E14" s="6" t="n">
        <f aca="false">C14^2</f>
        <v>289</v>
      </c>
      <c r="F14" s="6" t="n">
        <f aca="false">B14*C14</f>
        <v>748</v>
      </c>
    </row>
    <row r="15" customFormat="false" ht="15" hidden="false" customHeight="false" outlineLevel="0" collapsed="false">
      <c r="A15" s="5" t="n">
        <v>9</v>
      </c>
      <c r="B15" s="6" t="n">
        <v>30</v>
      </c>
      <c r="C15" s="6" t="n">
        <v>4</v>
      </c>
      <c r="D15" s="6" t="n">
        <f aca="false">B15^2</f>
        <v>900</v>
      </c>
      <c r="E15" s="6" t="n">
        <f aca="false">C15^2</f>
        <v>16</v>
      </c>
      <c r="F15" s="6" t="n">
        <f aca="false">B15*C15</f>
        <v>120</v>
      </c>
      <c r="G15" s="18" t="s">
        <v>14</v>
      </c>
      <c r="H15" s="19" t="n">
        <v>0.6704</v>
      </c>
    </row>
    <row r="16" customFormat="false" ht="15" hidden="false" customHeight="false" outlineLevel="0" collapsed="false">
      <c r="A16" s="5" t="n">
        <v>10</v>
      </c>
      <c r="B16" s="6" t="n">
        <v>22</v>
      </c>
      <c r="C16" s="6" t="n">
        <v>14</v>
      </c>
      <c r="D16" s="6" t="n">
        <f aca="false">B16^2</f>
        <v>484</v>
      </c>
      <c r="E16" s="6" t="n">
        <f aca="false">C16^2</f>
        <v>196</v>
      </c>
      <c r="F16" s="6" t="n">
        <f aca="false">B16*C16</f>
        <v>308</v>
      </c>
      <c r="G16" s="20" t="s">
        <v>11</v>
      </c>
      <c r="H16" s="19" t="n">
        <v>25.0196</v>
      </c>
    </row>
    <row r="17" customFormat="false" ht="15" hidden="false" customHeight="false" outlineLevel="0" collapsed="false">
      <c r="A17" s="5" t="n">
        <v>11</v>
      </c>
      <c r="B17" s="6" t="n">
        <v>40</v>
      </c>
      <c r="C17" s="6" t="n">
        <v>24</v>
      </c>
      <c r="D17" s="6" t="n">
        <f aca="false">B17^2</f>
        <v>1600</v>
      </c>
      <c r="E17" s="6" t="n">
        <f aca="false">C17^2</f>
        <v>576</v>
      </c>
      <c r="F17" s="6" t="n">
        <f aca="false">B17*C17</f>
        <v>960</v>
      </c>
    </row>
    <row r="18" customFormat="false" ht="15" hidden="false" customHeight="false" outlineLevel="0" collapsed="false">
      <c r="A18" s="5" t="n">
        <v>12</v>
      </c>
      <c r="B18" s="6" t="n">
        <v>64</v>
      </c>
      <c r="C18" s="6" t="n">
        <v>26</v>
      </c>
      <c r="D18" s="6" t="n">
        <f aca="false">B18^2</f>
        <v>4096</v>
      </c>
      <c r="E18" s="6" t="n">
        <f aca="false">C18^2</f>
        <v>676</v>
      </c>
      <c r="F18" s="6" t="n">
        <f aca="false">B18*C18</f>
        <v>1664</v>
      </c>
    </row>
    <row r="19" customFormat="false" ht="15" hidden="false" customHeight="false" outlineLevel="0" collapsed="false">
      <c r="A19" s="5" t="n">
        <v>13</v>
      </c>
      <c r="B19" s="6" t="n">
        <v>58</v>
      </c>
      <c r="C19" s="6" t="n">
        <v>20</v>
      </c>
      <c r="D19" s="6" t="n">
        <f aca="false">B19^2</f>
        <v>3364</v>
      </c>
      <c r="E19" s="6" t="n">
        <f aca="false">C19^2</f>
        <v>400</v>
      </c>
      <c r="F19" s="6" t="n">
        <f aca="false">B19*C19</f>
        <v>1160</v>
      </c>
      <c r="G19" s="9" t="s">
        <v>11</v>
      </c>
      <c r="H19" s="13" t="s">
        <v>12</v>
      </c>
    </row>
    <row r="20" customFormat="false" ht="15" hidden="false" customHeight="false" outlineLevel="0" collapsed="false">
      <c r="A20" s="5" t="n">
        <v>14</v>
      </c>
      <c r="B20" s="6" t="n">
        <v>48</v>
      </c>
      <c r="C20" s="6" t="n">
        <v>9</v>
      </c>
      <c r="D20" s="6" t="n">
        <f aca="false">B20^2</f>
        <v>2304</v>
      </c>
      <c r="E20" s="6" t="n">
        <f aca="false">C20^2</f>
        <v>81</v>
      </c>
      <c r="F20" s="6" t="n">
        <f aca="false">B20*C20</f>
        <v>432</v>
      </c>
      <c r="G20" s="20" t="s">
        <v>13</v>
      </c>
      <c r="H20" s="21" t="n">
        <v>70</v>
      </c>
    </row>
    <row r="21" customFormat="false" ht="15" hidden="false" customHeight="false" outlineLevel="0" collapsed="false">
      <c r="A21" s="5" t="n">
        <v>15</v>
      </c>
      <c r="B21" s="6" t="n">
        <v>44</v>
      </c>
      <c r="C21" s="6" t="n">
        <v>14</v>
      </c>
      <c r="D21" s="6" t="n">
        <f aca="false">B21^2</f>
        <v>1936</v>
      </c>
      <c r="E21" s="6" t="n">
        <f aca="false">C21^2</f>
        <v>196</v>
      </c>
      <c r="F21" s="6" t="n">
        <f aca="false">B21*C21</f>
        <v>616</v>
      </c>
      <c r="G21" s="14" t="s">
        <v>13</v>
      </c>
      <c r="H21" s="15" t="s">
        <v>15</v>
      </c>
    </row>
    <row r="22" s="23" customFormat="true" ht="15" hidden="false" customHeight="false" outlineLevel="0" collapsed="false">
      <c r="A22" s="22" t="s">
        <v>16</v>
      </c>
      <c r="B22" s="22" t="n">
        <f aca="false">SUM(B7:B21)</f>
        <v>695</v>
      </c>
      <c r="C22" s="22" t="n">
        <f aca="false">SUM(C7:C21)</f>
        <v>245</v>
      </c>
      <c r="D22" s="22" t="n">
        <f aca="false">SUM(D7:D21)</f>
        <v>34219</v>
      </c>
      <c r="E22" s="22" t="n">
        <f aca="false">SUM(E7:E21)</f>
        <v>4707</v>
      </c>
      <c r="F22" s="22" t="n">
        <f aca="false">SUM(F7:F21)</f>
        <v>12092</v>
      </c>
      <c r="G22" s="16" t="s">
        <v>11</v>
      </c>
      <c r="H22" s="17" t="n">
        <v>192.5623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6" customFormat="false" ht="15" hidden="false" customHeight="false" outlineLevel="0" collapsed="false">
      <c r="A46" s="2" t="s">
        <v>2</v>
      </c>
      <c r="B46" s="2" t="s">
        <v>17</v>
      </c>
      <c r="C46" s="2" t="s">
        <v>4</v>
      </c>
      <c r="D46" s="2" t="s">
        <v>18</v>
      </c>
      <c r="E46" s="2" t="s">
        <v>6</v>
      </c>
      <c r="F46" s="2" t="s">
        <v>19</v>
      </c>
      <c r="G46" s="2" t="s">
        <v>20</v>
      </c>
      <c r="H46" s="2" t="s">
        <v>21</v>
      </c>
      <c r="I46" s="2" t="s">
        <v>22</v>
      </c>
      <c r="J46" s="24"/>
      <c r="K46" s="4" t="s">
        <v>8</v>
      </c>
    </row>
    <row r="47" customFormat="false" ht="15" hidden="false" customHeight="false" outlineLevel="0" collapsed="false">
      <c r="A47" s="6" t="n">
        <v>1</v>
      </c>
      <c r="B47" s="6" t="n">
        <v>12</v>
      </c>
      <c r="C47" s="6" t="n">
        <v>6</v>
      </c>
      <c r="D47" s="6" t="n">
        <f aca="false">B47^2</f>
        <v>144</v>
      </c>
      <c r="E47" s="6" t="n">
        <f aca="false">C47^2</f>
        <v>36</v>
      </c>
      <c r="F47" s="6" t="n">
        <f aca="false">B47*C47</f>
        <v>72</v>
      </c>
      <c r="G47" s="6" t="n">
        <v>10</v>
      </c>
      <c r="H47" s="6" t="n">
        <f aca="false">G47^2</f>
        <v>100</v>
      </c>
      <c r="I47" s="6" t="n">
        <f aca="false">G47*C47</f>
        <v>60</v>
      </c>
      <c r="J47" s="3"/>
      <c r="K47" s="3"/>
    </row>
    <row r="48" customFormat="false" ht="15" hidden="false" customHeight="false" outlineLevel="0" collapsed="false">
      <c r="A48" s="6" t="n">
        <v>2</v>
      </c>
      <c r="B48" s="6" t="n">
        <v>14</v>
      </c>
      <c r="C48" s="6" t="n">
        <v>7</v>
      </c>
      <c r="D48" s="6" t="n">
        <f aca="false">B48^2</f>
        <v>196</v>
      </c>
      <c r="E48" s="6" t="n">
        <f aca="false">C48^2</f>
        <v>49</v>
      </c>
      <c r="F48" s="6" t="n">
        <f aca="false">B48*C48</f>
        <v>98</v>
      </c>
      <c r="G48" s="6" t="n">
        <v>11</v>
      </c>
      <c r="H48" s="6" t="n">
        <f aca="false">G48^2</f>
        <v>121</v>
      </c>
      <c r="I48" s="6" t="n">
        <f aca="false">G48*C48</f>
        <v>77</v>
      </c>
      <c r="J48" s="7"/>
      <c r="K48" s="8" t="s">
        <v>17</v>
      </c>
    </row>
    <row r="49" customFormat="false" ht="15" hidden="false" customHeight="false" outlineLevel="0" collapsed="false">
      <c r="A49" s="6" t="n">
        <v>3</v>
      </c>
      <c r="B49" s="6" t="n">
        <v>10</v>
      </c>
      <c r="C49" s="6" t="n">
        <v>8</v>
      </c>
      <c r="D49" s="6" t="n">
        <f aca="false">B49^2</f>
        <v>100</v>
      </c>
      <c r="E49" s="6" t="n">
        <f aca="false">C49^2</f>
        <v>64</v>
      </c>
      <c r="F49" s="6" t="n">
        <f aca="false">B49*C49</f>
        <v>80</v>
      </c>
      <c r="G49" s="6" t="n">
        <v>14</v>
      </c>
      <c r="H49" s="6" t="n">
        <f aca="false">G49^2</f>
        <v>196</v>
      </c>
      <c r="I49" s="6" t="n">
        <f aca="false">G49*C49</f>
        <v>112</v>
      </c>
      <c r="J49" s="9" t="s">
        <v>9</v>
      </c>
      <c r="K49" s="25" t="n">
        <f aca="false">((C57*D57)-(B57*F57))/(10*D57-(B57^2))</f>
        <v>4</v>
      </c>
    </row>
    <row r="50" customFormat="false" ht="15" hidden="false" customHeight="false" outlineLevel="0" collapsed="false">
      <c r="A50" s="6" t="n">
        <v>4</v>
      </c>
      <c r="B50" s="6" t="n">
        <v>16</v>
      </c>
      <c r="C50" s="6" t="n">
        <v>8</v>
      </c>
      <c r="D50" s="6" t="n">
        <f aca="false">B50^2</f>
        <v>256</v>
      </c>
      <c r="E50" s="6" t="n">
        <f aca="false">C50^2</f>
        <v>64</v>
      </c>
      <c r="F50" s="6" t="n">
        <f aca="false">B50*C50</f>
        <v>128</v>
      </c>
      <c r="G50" s="6" t="n">
        <v>13</v>
      </c>
      <c r="H50" s="6" t="n">
        <f aca="false">G50^2</f>
        <v>169</v>
      </c>
      <c r="I50" s="6" t="n">
        <f aca="false">G50*C50</f>
        <v>104</v>
      </c>
      <c r="J50" s="9" t="s">
        <v>10</v>
      </c>
      <c r="K50" s="25" t="n">
        <f aca="false">(10*F57-(B57*C57))/(10*D57-(B57^2))</f>
        <v>0.25</v>
      </c>
    </row>
    <row r="51" customFormat="false" ht="15" hidden="false" customHeight="false" outlineLevel="0" collapsed="false">
      <c r="A51" s="6" t="n">
        <v>5</v>
      </c>
      <c r="B51" s="6" t="n">
        <v>18</v>
      </c>
      <c r="C51" s="6" t="n">
        <v>9</v>
      </c>
      <c r="D51" s="6" t="n">
        <f aca="false">B51^2</f>
        <v>324</v>
      </c>
      <c r="E51" s="6" t="n">
        <f aca="false">C51^2</f>
        <v>81</v>
      </c>
      <c r="F51" s="6" t="n">
        <f aca="false">B51*C51</f>
        <v>162</v>
      </c>
      <c r="G51" s="6" t="n">
        <v>15</v>
      </c>
      <c r="H51" s="6" t="n">
        <f aca="false">G51^2</f>
        <v>225</v>
      </c>
      <c r="I51" s="6" t="n">
        <f aca="false">G51*C51</f>
        <v>135</v>
      </c>
      <c r="J51" s="11"/>
      <c r="K51" s="12"/>
    </row>
    <row r="52" customFormat="false" ht="15" hidden="false" customHeight="false" outlineLevel="0" collapsed="false">
      <c r="A52" s="6" t="n">
        <v>6</v>
      </c>
      <c r="B52" s="6" t="n">
        <v>24</v>
      </c>
      <c r="C52" s="6" t="n">
        <v>10</v>
      </c>
      <c r="D52" s="6" t="n">
        <f aca="false">B52^2</f>
        <v>576</v>
      </c>
      <c r="E52" s="6" t="n">
        <f aca="false">C52^2</f>
        <v>100</v>
      </c>
      <c r="F52" s="6" t="n">
        <f aca="false">B52*C52</f>
        <v>240</v>
      </c>
      <c r="G52" s="6" t="n">
        <v>20</v>
      </c>
      <c r="H52" s="6" t="n">
        <f aca="false">G52^2</f>
        <v>400</v>
      </c>
      <c r="I52" s="6" t="n">
        <f aca="false">G52*C52</f>
        <v>200</v>
      </c>
      <c r="J52" s="9" t="s">
        <v>11</v>
      </c>
      <c r="K52" s="12" t="s">
        <v>23</v>
      </c>
    </row>
    <row r="53" customFormat="false" ht="15" hidden="false" customHeight="false" outlineLevel="0" collapsed="false">
      <c r="A53" s="6" t="n">
        <v>7</v>
      </c>
      <c r="B53" s="6" t="n">
        <v>12</v>
      </c>
      <c r="C53" s="6" t="n">
        <v>5</v>
      </c>
      <c r="D53" s="6" t="n">
        <f aca="false">B53^2</f>
        <v>144</v>
      </c>
      <c r="E53" s="6" t="n">
        <f aca="false">C53^2</f>
        <v>25</v>
      </c>
      <c r="F53" s="6" t="n">
        <f aca="false">B53*C53</f>
        <v>60</v>
      </c>
      <c r="G53" s="6" t="n">
        <v>8</v>
      </c>
      <c r="H53" s="6" t="n">
        <f aca="false">G53^2</f>
        <v>64</v>
      </c>
      <c r="I53" s="6" t="n">
        <f aca="false">G53*C53</f>
        <v>40</v>
      </c>
      <c r="J53" s="14" t="s">
        <v>13</v>
      </c>
      <c r="K53" s="15" t="n">
        <v>32</v>
      </c>
    </row>
    <row r="54" customFormat="false" ht="15" hidden="false" customHeight="false" outlineLevel="0" collapsed="false">
      <c r="A54" s="6" t="n">
        <v>8</v>
      </c>
      <c r="B54" s="6" t="n">
        <v>30</v>
      </c>
      <c r="C54" s="6" t="n">
        <v>12</v>
      </c>
      <c r="D54" s="6" t="n">
        <f aca="false">B54^2</f>
        <v>900</v>
      </c>
      <c r="E54" s="6" t="n">
        <f aca="false">C54^2</f>
        <v>144</v>
      </c>
      <c r="F54" s="6" t="n">
        <f aca="false">B54*C54</f>
        <v>360</v>
      </c>
      <c r="G54" s="6" t="n">
        <v>16</v>
      </c>
      <c r="H54" s="6" t="n">
        <f aca="false">G54^2</f>
        <v>256</v>
      </c>
      <c r="I54" s="6" t="n">
        <f aca="false">G54*C54</f>
        <v>192</v>
      </c>
      <c r="J54" s="16" t="s">
        <v>11</v>
      </c>
      <c r="K54" s="17" t="n">
        <f aca="false">0.25*32+4</f>
        <v>12</v>
      </c>
    </row>
    <row r="55" customFormat="false" ht="15" hidden="false" customHeight="false" outlineLevel="0" collapsed="false">
      <c r="A55" s="6" t="n">
        <v>9</v>
      </c>
      <c r="B55" s="6" t="n">
        <v>10</v>
      </c>
      <c r="C55" s="6" t="n">
        <v>6</v>
      </c>
      <c r="D55" s="6" t="n">
        <f aca="false">B55^2</f>
        <v>100</v>
      </c>
      <c r="E55" s="6" t="n">
        <f aca="false">C55^2</f>
        <v>36</v>
      </c>
      <c r="F55" s="6" t="n">
        <f aca="false">B55*C55</f>
        <v>60</v>
      </c>
      <c r="G55" s="6" t="n">
        <v>12</v>
      </c>
      <c r="H55" s="6" t="n">
        <f aca="false">G55^2</f>
        <v>144</v>
      </c>
      <c r="I55" s="6" t="n">
        <f aca="false">G55*C55</f>
        <v>72</v>
      </c>
    </row>
    <row r="56" customFormat="false" ht="15" hidden="false" customHeight="false" outlineLevel="0" collapsed="false">
      <c r="A56" s="6" t="n">
        <v>10</v>
      </c>
      <c r="B56" s="6" t="n">
        <v>6</v>
      </c>
      <c r="C56" s="6" t="n">
        <v>7</v>
      </c>
      <c r="D56" s="6" t="n">
        <f aca="false">B56^2</f>
        <v>36</v>
      </c>
      <c r="E56" s="6" t="n">
        <f aca="false">C56^2</f>
        <v>49</v>
      </c>
      <c r="F56" s="6" t="n">
        <f aca="false">B56*C56</f>
        <v>42</v>
      </c>
      <c r="G56" s="6" t="n">
        <v>9</v>
      </c>
      <c r="H56" s="6" t="n">
        <f aca="false">G56^2</f>
        <v>81</v>
      </c>
      <c r="I56" s="6" t="n">
        <f aca="false">G56*C56</f>
        <v>63</v>
      </c>
      <c r="J56" s="7"/>
      <c r="K56" s="8" t="s">
        <v>20</v>
      </c>
    </row>
    <row r="57" customFormat="false" ht="15" hidden="false" customHeight="false" outlineLevel="0" collapsed="false">
      <c r="A57" s="26" t="s">
        <v>16</v>
      </c>
      <c r="B57" s="26" t="n">
        <f aca="false">SUM(B47:B56)</f>
        <v>152</v>
      </c>
      <c r="C57" s="26" t="n">
        <f aca="false">SUM(C47:C56)</f>
        <v>78</v>
      </c>
      <c r="D57" s="26" t="n">
        <f aca="false">SUM(D47:D56)</f>
        <v>2776</v>
      </c>
      <c r="E57" s="26" t="n">
        <f aca="false">SUM(E47:E56)</f>
        <v>648</v>
      </c>
      <c r="F57" s="26" t="n">
        <f aca="false">SUM(F47:F56)</f>
        <v>1302</v>
      </c>
      <c r="G57" s="26" t="n">
        <f aca="false">SUM(G47:G56)</f>
        <v>128</v>
      </c>
      <c r="H57" s="26" t="n">
        <f aca="false">SUM(H47:H56)</f>
        <v>1756</v>
      </c>
      <c r="I57" s="26" t="n">
        <f aca="false">SUM(I47:I56)</f>
        <v>1055</v>
      </c>
      <c r="J57" s="9" t="s">
        <v>9</v>
      </c>
      <c r="K57" s="27" t="n">
        <f aca="false">((C57*H57)-(G57*I57))/((10*H57)-(G57^2))</f>
        <v>1.63945578231293</v>
      </c>
    </row>
    <row r="58" customFormat="false" ht="15" hidden="false" customHeight="false" outlineLevel="0" collapsed="false">
      <c r="J58" s="9" t="s">
        <v>10</v>
      </c>
      <c r="K58" s="10" t="n">
        <f aca="false">((10*I57)-(G57*C57))/((10*H57)-(G57^2))</f>
        <v>0.481292517006803</v>
      </c>
    </row>
    <row r="59" customFormat="false" ht="15" hidden="false" customHeight="false" outlineLevel="0" collapsed="false">
      <c r="J59" s="11"/>
      <c r="K59" s="12"/>
    </row>
    <row r="60" customFormat="false" ht="15" hidden="false" customHeight="false" outlineLevel="0" collapsed="false">
      <c r="J60" s="9" t="s">
        <v>11</v>
      </c>
      <c r="K60" s="12" t="s">
        <v>24</v>
      </c>
    </row>
    <row r="61" customFormat="false" ht="15" hidden="false" customHeight="false" outlineLevel="0" collapsed="false">
      <c r="J61" s="14" t="s">
        <v>13</v>
      </c>
      <c r="K61" s="28" t="n">
        <v>26</v>
      </c>
    </row>
    <row r="62" customFormat="false" ht="15" hidden="false" customHeight="false" outlineLevel="0" collapsed="false">
      <c r="J62" s="16" t="s">
        <v>11</v>
      </c>
      <c r="K62" s="29" t="n">
        <f aca="false">1.6395*26+0.4813</f>
        <v>43.1083</v>
      </c>
    </row>
  </sheetData>
  <mergeCells count="2">
    <mergeCell ref="A2:D2"/>
    <mergeCell ref="A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2020-11-01T04:38:29Z</dcterms:created>
  <dc:creator>Mutiya Adifa Nurilmi</dc:creator>
  <dc:description/>
  <dc:language>en-US</dc:language>
  <cp:lastModifiedBy/>
  <cp:lastPrinted>2020-11-02T02:09:11Z</cp:lastPrinted>
  <dcterms:modified xsi:type="dcterms:W3CDTF">2020-11-03T12:29:34Z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