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D0361BE8-C045-D648-89DC-67258552B767}" xr6:coauthVersionLast="45" xr6:coauthVersionMax="45" xr10:uidLastSave="{00000000-0000-0000-0000-000000000000}"/>
  <bookViews>
    <workbookView xWindow="4860" yWindow="460" windowWidth="23320" windowHeight="15940" firstSheet="4" activeTab="14" xr2:uid="{313DD4AE-364D-A749-B1C5-94794B389EE3}"/>
  </bookViews>
  <sheets>
    <sheet name="C" sheetId="1" r:id="rId1"/>
    <sheet name="C Si" sheetId="3" r:id="rId2"/>
    <sheet name="C N" sheetId="4" r:id="rId3"/>
    <sheet name="C Si N" sheetId="5" r:id="rId4"/>
    <sheet name="C Si N Al" sheetId="6" r:id="rId5"/>
    <sheet name="Si" sheetId="7" r:id="rId6"/>
    <sheet name="XGBoost" sheetId="8" r:id="rId7"/>
    <sheet name="RFC" sheetId="9" r:id="rId8"/>
    <sheet name="Dec.Tree" sheetId="10" r:id="rId9"/>
    <sheet name="kNN" sheetId="13" r:id="rId10"/>
    <sheet name="LogReg" sheetId="12" r:id="rId11"/>
    <sheet name="DeepLearn" sheetId="11" r:id="rId12"/>
    <sheet name="Model Avg" sheetId="17" r:id="rId13"/>
    <sheet name="Top 5" sheetId="14" r:id="rId14"/>
    <sheet name="feature importance" sheetId="18" r:id="rId15"/>
  </sheets>
  <definedNames>
    <definedName name="_xlchart.v2.0" hidden="1">'feature importance'!$A$4:$A$7</definedName>
    <definedName name="_xlchart.v2.1" hidden="1">'feature importance'!$B$3</definedName>
    <definedName name="_xlchart.v2.2" hidden="1">'feature importance'!$B$4:$B$7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8" l="1"/>
  <c r="B11" i="9" l="1"/>
  <c r="B11" i="13"/>
  <c r="B11" i="12"/>
  <c r="B11" i="11"/>
  <c r="B11" i="10"/>
  <c r="B11" i="8"/>
</calcChain>
</file>

<file path=xl/sharedStrings.xml><?xml version="1.0" encoding="utf-8"?>
<sst xmlns="http://schemas.openxmlformats.org/spreadsheetml/2006/main" count="234" uniqueCount="100">
  <si>
    <t>Model</t>
  </si>
  <si>
    <t>Logistic Regression</t>
  </si>
  <si>
    <t>Random Forest Classifier</t>
  </si>
  <si>
    <t>kNN</t>
  </si>
  <si>
    <t>SVM linear</t>
  </si>
  <si>
    <t>SVM radial</t>
  </si>
  <si>
    <t>SVM polynomial</t>
  </si>
  <si>
    <t>Deep Learning</t>
  </si>
  <si>
    <t>Decision Tree</t>
  </si>
  <si>
    <t>C, Si, N, Al</t>
  </si>
  <si>
    <t>Si</t>
  </si>
  <si>
    <t># records</t>
  </si>
  <si>
    <t>XGBoost</t>
  </si>
  <si>
    <t>Machine Learning Model Comparison for Meteorite Classification</t>
  </si>
  <si>
    <t>SILICON (Si)</t>
  </si>
  <si>
    <t>CARBON, SILICON, NITROGEN, ALUMINUM</t>
  </si>
  <si>
    <t>CARBON (C), SILICON (Si), NITROGEN (N)</t>
  </si>
  <si>
    <t>CARBON ( C ), NITROGEN (N)</t>
  </si>
  <si>
    <t>CARBON ( C ), SILICON (Si)</t>
  </si>
  <si>
    <t>CARBON ( C )</t>
  </si>
  <si>
    <t>Elements</t>
  </si>
  <si>
    <t>C Si</t>
  </si>
  <si>
    <t>C</t>
  </si>
  <si>
    <t>C N</t>
  </si>
  <si>
    <t>C Si N</t>
  </si>
  <si>
    <t>C Si N Al</t>
  </si>
  <si>
    <t>Average</t>
  </si>
  <si>
    <t>Random Forest Classifier (RFC)</t>
  </si>
  <si>
    <t>Logistic Regression (LogReg)</t>
  </si>
  <si>
    <t>k Nearest Neighbor (kNN)</t>
  </si>
  <si>
    <t>Decision Tree (Dec.Tree)</t>
  </si>
  <si>
    <t>Deep Learning (DeepLearn)</t>
  </si>
  <si>
    <t>Average Accuracy</t>
  </si>
  <si>
    <t>This shows the model's average accuracy</t>
  </si>
  <si>
    <t>across all combinations of elements,</t>
  </si>
  <si>
    <t>indicating that XGBoost is likely the best</t>
  </si>
  <si>
    <t>model for this set of data as a whole.</t>
  </si>
  <si>
    <t>Model and Elements</t>
  </si>
  <si>
    <t>Accuracy (%)</t>
  </si>
  <si>
    <t>Accuracy (%) Deep Learning</t>
  </si>
  <si>
    <t>Accuracy (%) Logistic Regression</t>
  </si>
  <si>
    <t>Accuracy (%) k Nearest Neighbor</t>
  </si>
  <si>
    <t>Accuracy (%) Decision Tree</t>
  </si>
  <si>
    <t>Accuracy (%) Random Forest Classifier</t>
  </si>
  <si>
    <t>Accuracy (%) XGBoost</t>
  </si>
  <si>
    <t>Accuracy (%) Silicon Isotopes</t>
  </si>
  <si>
    <t>Accuracy (%) Carbon, Silicon, Nitrogen, &amp; Aluminum Isotopes</t>
  </si>
  <si>
    <t>Accuracy (%) Carbon, Silicon, &amp; Nitrogen Isotopes</t>
  </si>
  <si>
    <t>Accuracy (%) Carbon &amp; Nitrogen Isotopes</t>
  </si>
  <si>
    <t>Accuracy (%) Carbon &amp; Silicon Isotopes</t>
  </si>
  <si>
    <t>Accuracy (%) Carbon Isotopes</t>
  </si>
  <si>
    <t>Decision Tree: Si</t>
  </si>
  <si>
    <t>Random Forest Classifier: Si</t>
  </si>
  <si>
    <t>SVM radial: Si</t>
  </si>
  <si>
    <t>XGBoost: Si</t>
  </si>
  <si>
    <t>Logistic Regression: Si</t>
  </si>
  <si>
    <t>Deep Learning: Si</t>
  </si>
  <si>
    <t>kNN: Si</t>
  </si>
  <si>
    <t>SVM linear: C Si N Al</t>
  </si>
  <si>
    <t>Deep Learning: C Si N Al</t>
  </si>
  <si>
    <t>kNN: C Si N Al</t>
  </si>
  <si>
    <t>Logistic Regression: C Si N Al</t>
  </si>
  <si>
    <t>Decision Tree: C Si N Al</t>
  </si>
  <si>
    <t>Random Forest Classifier: C Si N Al</t>
  </si>
  <si>
    <t>XGBoost: C Si N Al</t>
  </si>
  <si>
    <t>SVM radial: C Si N</t>
  </si>
  <si>
    <t>Deep Learning: C Si N</t>
  </si>
  <si>
    <t>Logistic Regression: C Si N</t>
  </si>
  <si>
    <t>kNN: C Si N</t>
  </si>
  <si>
    <t>Decision Tree: C Si N</t>
  </si>
  <si>
    <t>XGBoost: C Si N</t>
  </si>
  <si>
    <t>Random Forest Classifier: C Si N</t>
  </si>
  <si>
    <t>Deep Learning: C N</t>
  </si>
  <si>
    <t>Logistic Regression: C N</t>
  </si>
  <si>
    <t>kNN: C N</t>
  </si>
  <si>
    <t>Decision Tree: C N</t>
  </si>
  <si>
    <t>Random Forest Classifier: C N</t>
  </si>
  <si>
    <t>XGBoost: C N</t>
  </si>
  <si>
    <t>Deep Learning: C Si</t>
  </si>
  <si>
    <t>Logistic Regression: C Si</t>
  </si>
  <si>
    <t>kNN: C Si</t>
  </si>
  <si>
    <t>Decision Tree: C Si</t>
  </si>
  <si>
    <t>Random Forest Classifier: C Si</t>
  </si>
  <si>
    <t>XGBoost: C Si</t>
  </si>
  <si>
    <t>SVM polynomial: C</t>
  </si>
  <si>
    <t>SVM linear: C</t>
  </si>
  <si>
    <t>SVM radial: C</t>
  </si>
  <si>
    <t>Logistic Regression: C</t>
  </si>
  <si>
    <t>Decision Tree: C</t>
  </si>
  <si>
    <t>Random Forest Classifier: C</t>
  </si>
  <si>
    <t>Deep Learning: C</t>
  </si>
  <si>
    <t>XGBoost: C</t>
  </si>
  <si>
    <t>kNN: C</t>
  </si>
  <si>
    <t>Random Forest Classifer C Si N feature importances</t>
  </si>
  <si>
    <t>carbon 12 13</t>
  </si>
  <si>
    <t>nitrogen 14 15</t>
  </si>
  <si>
    <t>silicon 29 28</t>
  </si>
  <si>
    <t>silicon 30 28</t>
  </si>
  <si>
    <t>elemental isotopes</t>
  </si>
  <si>
    <t>contribution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</si>
</sst>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'C'!$B$4</c:f>
              <c:strCache>
                <c:ptCount val="1"/>
                <c:pt idx="0">
                  <c:v>Accuracy (%) Carbon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'C'!$A$5:$A$13</c:f>
              <c:strCache>
                <c:ptCount val="9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XGBoost</c:v>
                </c:pt>
                <c:pt idx="8">
                  <c:v>kNN</c:v>
                </c:pt>
              </c:strCache>
            </c:strRef>
          </c:cat>
          <c:val>
            <c:numRef>
              <c:f>'C'!$B$5:$B$13</c:f>
              <c:numCache>
                <c:formatCode>General</c:formatCode>
                <c:ptCount val="9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93.7</c:v>
                </c:pt>
                <c:pt idx="8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kNN!$B$3</c:f>
              <c:strCache>
                <c:ptCount val="1"/>
                <c:pt idx="0">
                  <c:v>Accuracy (%) k Nearest Neighbor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Si</c:v>
                </c:pt>
                <c:pt idx="3">
                  <c:v>C N</c:v>
                </c:pt>
                <c:pt idx="4">
                  <c:v>C</c:v>
                </c:pt>
                <c:pt idx="5">
                  <c:v>C Si</c:v>
                </c:pt>
              </c:strCache>
            </c:strRef>
          </c:cat>
          <c:val>
            <c:numRef>
              <c:f>kNN!$B$4:$B$9</c:f>
              <c:numCache>
                <c:formatCode>General</c:formatCode>
                <c:ptCount val="6"/>
                <c:pt idx="0">
                  <c:v>85.4</c:v>
                </c:pt>
                <c:pt idx="1">
                  <c:v>87.1</c:v>
                </c:pt>
                <c:pt idx="2">
                  <c:v>89.2</c:v>
                </c:pt>
                <c:pt idx="3">
                  <c:v>90.7</c:v>
                </c:pt>
                <c:pt idx="4">
                  <c:v>94.2</c:v>
                </c:pt>
                <c:pt idx="5">
                  <c:v>94.9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1-634F-995B-6D2015C2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362767"/>
        <c:axId val="180806079"/>
      </c:barChart>
      <c:catAx>
        <c:axId val="10736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6079"/>
        <c:crosses val="autoZero"/>
        <c:auto val="1"/>
        <c:lblAlgn val="ctr"/>
        <c:lblOffset val="100"/>
        <c:noMultiLvlLbl val="0"/>
      </c:catAx>
      <c:valAx>
        <c:axId val="1808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LogReg!$B$3</c:f>
              <c:strCache>
                <c:ptCount val="1"/>
                <c:pt idx="0">
                  <c:v>Accuracy (%) 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LogReg!$A$4:$A$9</c:f>
              <c:strCache>
                <c:ptCount val="6"/>
                <c:pt idx="0">
                  <c:v>C N</c:v>
                </c:pt>
                <c:pt idx="1">
                  <c:v>C Si N</c:v>
                </c:pt>
                <c:pt idx="2">
                  <c:v>Si</c:v>
                </c:pt>
                <c:pt idx="3">
                  <c:v>C Si</c:v>
                </c:pt>
                <c:pt idx="4">
                  <c:v>C Si N Al</c:v>
                </c:pt>
                <c:pt idx="5">
                  <c:v>C</c:v>
                </c:pt>
              </c:strCache>
            </c:strRef>
          </c:cat>
          <c:val>
            <c:numRef>
              <c:f>LogReg!$B$4:$B$9</c:f>
              <c:numCache>
                <c:formatCode>General</c:formatCode>
                <c:ptCount val="6"/>
                <c:pt idx="0">
                  <c:v>82.4</c:v>
                </c:pt>
                <c:pt idx="1">
                  <c:v>84.4</c:v>
                </c:pt>
                <c:pt idx="2">
                  <c:v>88.1</c:v>
                </c:pt>
                <c:pt idx="3">
                  <c:v>88.3</c:v>
                </c:pt>
                <c:pt idx="4">
                  <c:v>88.5</c:v>
                </c:pt>
                <c:pt idx="5">
                  <c:v>89.8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B-DE43-8CE5-4B3F0B93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47711"/>
        <c:axId val="1886524256"/>
      </c:barChart>
      <c:catAx>
        <c:axId val="20314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24256"/>
        <c:crosses val="autoZero"/>
        <c:auto val="1"/>
        <c:lblAlgn val="ctr"/>
        <c:lblOffset val="100"/>
        <c:noMultiLvlLbl val="0"/>
      </c:catAx>
      <c:valAx>
        <c:axId val="18865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DeepLearn!$B$3</c:f>
              <c:strCache>
                <c:ptCount val="1"/>
                <c:pt idx="0">
                  <c:v>Accuracy (%) Deep 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DeepLearn!$A$4:$A$9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C N</c:v>
                </c:pt>
                <c:pt idx="3">
                  <c:v>C Si</c:v>
                </c:pt>
                <c:pt idx="4">
                  <c:v>Si</c:v>
                </c:pt>
                <c:pt idx="5">
                  <c:v>C</c:v>
                </c:pt>
              </c:strCache>
            </c:strRef>
          </c:cat>
          <c:val>
            <c:numRef>
              <c:f>DeepLearn!$B$4:$B$9</c:f>
              <c:numCache>
                <c:formatCode>General</c:formatCode>
                <c:ptCount val="6"/>
                <c:pt idx="0">
                  <c:v>76.8</c:v>
                </c:pt>
                <c:pt idx="1">
                  <c:v>78.2</c:v>
                </c:pt>
                <c:pt idx="2">
                  <c:v>80.099999999999994</c:v>
                </c:pt>
                <c:pt idx="3">
                  <c:v>87.9</c:v>
                </c:pt>
                <c:pt idx="4">
                  <c:v>88.7</c:v>
                </c:pt>
                <c:pt idx="5">
                  <c:v>93.1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B-7140-AF6C-2C56D111E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24095"/>
        <c:axId val="200248095"/>
      </c:barChart>
      <c:catAx>
        <c:axId val="18062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8095"/>
        <c:crosses val="autoZero"/>
        <c:auto val="1"/>
        <c:lblAlgn val="ctr"/>
        <c:lblOffset val="100"/>
        <c:noMultiLvlLbl val="0"/>
      </c:catAx>
      <c:valAx>
        <c:axId val="2002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Avg'!$B$2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Avg'!$A$3:$A$8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'Model Avg'!$B$3:$B$8</c:f>
              <c:numCache>
                <c:formatCode>General</c:formatCode>
                <c:ptCount val="6"/>
                <c:pt idx="0">
                  <c:v>84.1</c:v>
                </c:pt>
                <c:pt idx="1">
                  <c:v>86.9</c:v>
                </c:pt>
                <c:pt idx="2">
                  <c:v>90.3</c:v>
                </c:pt>
                <c:pt idx="3">
                  <c:v>91.3</c:v>
                </c:pt>
                <c:pt idx="4">
                  <c:v>93.7</c:v>
                </c:pt>
                <c:pt idx="5">
                  <c:v>94.3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C-6840-BE9D-15CAF6345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7343712"/>
        <c:axId val="1887345344"/>
      </c:barChart>
      <c:catAx>
        <c:axId val="188734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5344"/>
        <c:crosses val="autoZero"/>
        <c:auto val="1"/>
        <c:lblAlgn val="ctr"/>
        <c:lblOffset val="100"/>
        <c:noMultiLvlLbl val="0"/>
      </c:catAx>
      <c:valAx>
        <c:axId val="18873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6 Model and Elements Combinations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5'!$B$38:$B$43</c:f>
              <c:strCache>
                <c:ptCount val="6"/>
                <c:pt idx="0">
                  <c:v>Random Forest Classifier: C N</c:v>
                </c:pt>
                <c:pt idx="1">
                  <c:v>XGBoost: C N</c:v>
                </c:pt>
                <c:pt idx="2">
                  <c:v>XGBoost: C Si N</c:v>
                </c:pt>
                <c:pt idx="3">
                  <c:v>Random Forest Classifier: C Si</c:v>
                </c:pt>
                <c:pt idx="4">
                  <c:v>XGBoost: C Si</c:v>
                </c:pt>
                <c:pt idx="5">
                  <c:v>Random Forest Classifier: C Si N</c:v>
                </c:pt>
              </c:strCache>
            </c:strRef>
          </c:cat>
          <c:val>
            <c:numRef>
              <c:f>'Top 5'!$C$38:$C$43</c:f>
              <c:numCache>
                <c:formatCode>General</c:formatCode>
                <c:ptCount val="6"/>
                <c:pt idx="0">
                  <c:v>95.8</c:v>
                </c:pt>
                <c:pt idx="1">
                  <c:v>95.8</c:v>
                </c:pt>
                <c:pt idx="2">
                  <c:v>96.3</c:v>
                </c:pt>
                <c:pt idx="3">
                  <c:v>96.8</c:v>
                </c:pt>
                <c:pt idx="4">
                  <c:v>96.8</c:v>
                </c:pt>
                <c:pt idx="5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8-6349-A854-9CBA4C2B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452831"/>
        <c:axId val="184344591"/>
      </c:barChart>
      <c:catAx>
        <c:axId val="18445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4591"/>
        <c:crosses val="autoZero"/>
        <c:auto val="1"/>
        <c:lblAlgn val="ctr"/>
        <c:lblOffset val="100"/>
        <c:noMultiLvlLbl val="0"/>
      </c:catAx>
      <c:valAx>
        <c:axId val="18434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importance'!$B$3</c:f>
              <c:strCache>
                <c:ptCount val="1"/>
                <c:pt idx="0">
                  <c:v>contribution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importance'!$A$4:$A$7</c:f>
              <c:strCache>
                <c:ptCount val="4"/>
                <c:pt idx="0">
                  <c:v>nitrogen 14 15</c:v>
                </c:pt>
                <c:pt idx="1">
                  <c:v>silicon 29 28</c:v>
                </c:pt>
                <c:pt idx="2">
                  <c:v>silicon 30 28</c:v>
                </c:pt>
                <c:pt idx="3">
                  <c:v>carbon 12 13</c:v>
                </c:pt>
              </c:strCache>
            </c:strRef>
          </c:cat>
          <c:val>
            <c:numRef>
              <c:f>'feature importance'!$B$4:$B$7</c:f>
              <c:numCache>
                <c:formatCode>0.0</c:formatCode>
                <c:ptCount val="4"/>
                <c:pt idx="0">
                  <c:v>12.5</c:v>
                </c:pt>
                <c:pt idx="1">
                  <c:v>16</c:v>
                </c:pt>
                <c:pt idx="2">
                  <c:v>23.9</c:v>
                </c:pt>
                <c:pt idx="3">
                  <c:v>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B-8B47-B915-A0A5EA81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157215"/>
        <c:axId val="969665391"/>
      </c:barChart>
      <c:catAx>
        <c:axId val="1040157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65391"/>
        <c:crosses val="autoZero"/>
        <c:auto val="1"/>
        <c:lblAlgn val="ctr"/>
        <c:lblOffset val="100"/>
        <c:noMultiLvlLbl val="0"/>
      </c:catAx>
      <c:valAx>
        <c:axId val="9696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5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Si'!$B$4</c:f>
              <c:strCache>
                <c:ptCount val="1"/>
                <c:pt idx="0">
                  <c:v>Accuracy (%) Carbon &amp;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'C Si'!$B$5:$B$10</c:f>
              <c:numCache>
                <c:formatCode>General</c:formatCode>
                <c:ptCount val="6"/>
                <c:pt idx="0">
                  <c:v>87.9</c:v>
                </c:pt>
                <c:pt idx="1">
                  <c:v>88.3</c:v>
                </c:pt>
                <c:pt idx="2">
                  <c:v>94.9</c:v>
                </c:pt>
                <c:pt idx="3">
                  <c:v>95.1</c:v>
                </c:pt>
                <c:pt idx="4">
                  <c:v>96.8</c:v>
                </c:pt>
                <c:pt idx="5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B-2841-A528-D2E790E4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670559"/>
        <c:axId val="196270639"/>
      </c:barChart>
      <c:catAx>
        <c:axId val="18167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0639"/>
        <c:crosses val="autoZero"/>
        <c:auto val="1"/>
        <c:lblAlgn val="ctr"/>
        <c:lblOffset val="100"/>
        <c:noMultiLvlLbl val="0"/>
      </c:catAx>
      <c:valAx>
        <c:axId val="19627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N'!$B$4</c:f>
              <c:strCache>
                <c:ptCount val="1"/>
                <c:pt idx="0">
                  <c:v>Accuracy (%) Carbon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N'!$A$5:$A$10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'C N'!$B$5:$B$10</c:f>
              <c:numCache>
                <c:formatCode>General</c:formatCode>
                <c:ptCount val="6"/>
                <c:pt idx="0">
                  <c:v>80.099999999999994</c:v>
                </c:pt>
                <c:pt idx="1">
                  <c:v>82.4</c:v>
                </c:pt>
                <c:pt idx="2">
                  <c:v>90.7</c:v>
                </c:pt>
                <c:pt idx="3">
                  <c:v>91.4</c:v>
                </c:pt>
                <c:pt idx="4">
                  <c:v>95.8</c:v>
                </c:pt>
                <c:pt idx="5">
                  <c:v>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E-E244-9EB5-4CFC14D5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253695"/>
        <c:axId val="108921983"/>
      </c:barChart>
      <c:catAx>
        <c:axId val="203253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1983"/>
        <c:crosses val="autoZero"/>
        <c:auto val="1"/>
        <c:lblAlgn val="ctr"/>
        <c:lblOffset val="100"/>
        <c:noMultiLvlLbl val="0"/>
      </c:catAx>
      <c:valAx>
        <c:axId val="1089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N'!$B$4</c:f>
              <c:strCache>
                <c:ptCount val="1"/>
                <c:pt idx="0">
                  <c:v>Accuracy (%) Carbon, Silicon,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N'!$A$5:$A$11</c:f>
              <c:strCache>
                <c:ptCount val="7"/>
                <c:pt idx="0">
                  <c:v>SVM radial</c:v>
                </c:pt>
                <c:pt idx="1">
                  <c:v>Deep Learning</c:v>
                </c:pt>
                <c:pt idx="2">
                  <c:v>Logistic Regression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Random Forest Classifier</c:v>
                </c:pt>
              </c:strCache>
            </c:strRef>
          </c:cat>
          <c:val>
            <c:numRef>
              <c:f>'C Si N'!$B$5:$B$11</c:f>
              <c:numCache>
                <c:formatCode>General</c:formatCode>
                <c:ptCount val="7"/>
                <c:pt idx="0">
                  <c:v>72.400000000000006</c:v>
                </c:pt>
                <c:pt idx="1">
                  <c:v>78.2</c:v>
                </c:pt>
                <c:pt idx="2">
                  <c:v>84.4</c:v>
                </c:pt>
                <c:pt idx="3">
                  <c:v>87.1</c:v>
                </c:pt>
                <c:pt idx="4">
                  <c:v>95.7</c:v>
                </c:pt>
                <c:pt idx="5">
                  <c:v>96.3</c:v>
                </c:pt>
                <c:pt idx="6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B-7340-9F82-6DED7C2C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81231"/>
        <c:axId val="108891983"/>
      </c:barChart>
      <c:catAx>
        <c:axId val="20268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1983"/>
        <c:crosses val="autoZero"/>
        <c:auto val="1"/>
        <c:lblAlgn val="ctr"/>
        <c:lblOffset val="100"/>
        <c:noMultiLvlLbl val="0"/>
      </c:catAx>
      <c:valAx>
        <c:axId val="10889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 Al'!$B$4</c:f>
              <c:strCache>
                <c:ptCount val="1"/>
                <c:pt idx="0">
                  <c:v>Accuracy (%) Carbon, Silicon, Nitrogen, &amp; Aluminum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 Al'!$A$5:$A$11</c:f>
              <c:strCache>
                <c:ptCount val="7"/>
                <c:pt idx="0">
                  <c:v>SVM linear</c:v>
                </c:pt>
                <c:pt idx="1">
                  <c:v>Deep Learning</c:v>
                </c:pt>
                <c:pt idx="2">
                  <c:v>kNN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XGBoost</c:v>
                </c:pt>
              </c:strCache>
            </c:strRef>
          </c:cat>
          <c:val>
            <c:numRef>
              <c:f>'C Si N Al'!$B$5:$B$11</c:f>
              <c:numCache>
                <c:formatCode>General</c:formatCode>
                <c:ptCount val="7"/>
                <c:pt idx="0">
                  <c:v>68.3</c:v>
                </c:pt>
                <c:pt idx="1">
                  <c:v>76.8</c:v>
                </c:pt>
                <c:pt idx="2">
                  <c:v>85.4</c:v>
                </c:pt>
                <c:pt idx="3">
                  <c:v>88.5</c:v>
                </c:pt>
                <c:pt idx="4">
                  <c:v>93.9</c:v>
                </c:pt>
                <c:pt idx="5">
                  <c:v>95.1</c:v>
                </c:pt>
                <c:pt idx="6">
                  <c:v>95.1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D-E24F-A3F8-2BB58799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92367"/>
        <c:axId val="202679503"/>
      </c:barChart>
      <c:catAx>
        <c:axId val="20259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9503"/>
        <c:crosses val="autoZero"/>
        <c:auto val="1"/>
        <c:lblAlgn val="ctr"/>
        <c:lblOffset val="100"/>
        <c:noMultiLvlLbl val="0"/>
      </c:catAx>
      <c:valAx>
        <c:axId val="2026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Si!$B$4</c:f>
              <c:strCache>
                <c:ptCount val="1"/>
                <c:pt idx="0">
                  <c:v>Accuracy (%)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Si!$A$5:$A$11</c:f>
              <c:strCache>
                <c:ptCount val="7"/>
                <c:pt idx="0">
                  <c:v>Decision Tree</c:v>
                </c:pt>
                <c:pt idx="1">
                  <c:v>Random Forest Classifier</c:v>
                </c:pt>
                <c:pt idx="2">
                  <c:v>SVM radial</c:v>
                </c:pt>
                <c:pt idx="3">
                  <c:v>XGBoost</c:v>
                </c:pt>
                <c:pt idx="4">
                  <c:v>Logistic Regression</c:v>
                </c:pt>
                <c:pt idx="5">
                  <c:v>Deep Learning</c:v>
                </c:pt>
                <c:pt idx="6">
                  <c:v>kNN</c:v>
                </c:pt>
              </c:strCache>
            </c:strRef>
          </c:cat>
          <c:val>
            <c:numRef>
              <c:f>Si!$B$5:$B$11</c:f>
              <c:numCache>
                <c:formatCode>General</c:formatCode>
                <c:ptCount val="7"/>
                <c:pt idx="0">
                  <c:v>80.8</c:v>
                </c:pt>
                <c:pt idx="1">
                  <c:v>85.6</c:v>
                </c:pt>
                <c:pt idx="2">
                  <c:v>86.8</c:v>
                </c:pt>
                <c:pt idx="3">
                  <c:v>87.8</c:v>
                </c:pt>
                <c:pt idx="4">
                  <c:v>88.1</c:v>
                </c:pt>
                <c:pt idx="5">
                  <c:v>88.7</c:v>
                </c:pt>
                <c:pt idx="6">
                  <c:v>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A-D541-9179-26E3E09C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500224"/>
        <c:axId val="1886406560"/>
      </c:barChart>
      <c:catAx>
        <c:axId val="188650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06560"/>
        <c:crosses val="autoZero"/>
        <c:auto val="1"/>
        <c:lblAlgn val="ctr"/>
        <c:lblOffset val="100"/>
        <c:noMultiLvlLbl val="0"/>
      </c:catAx>
      <c:valAx>
        <c:axId val="18864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XGBoost!$B$3</c:f>
              <c:strCache>
                <c:ptCount val="1"/>
                <c:pt idx="0">
                  <c:v>Accuracy (%) XGBoost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 N</c:v>
                </c:pt>
                <c:pt idx="5">
                  <c:v>C Si</c:v>
                </c:pt>
              </c:strCache>
            </c:strRef>
          </c:cat>
          <c:val>
            <c:numRef>
              <c:f>XGBoost!$B$4:$B$9</c:f>
              <c:numCache>
                <c:formatCode>General</c:formatCode>
                <c:ptCount val="6"/>
                <c:pt idx="0">
                  <c:v>87.8</c:v>
                </c:pt>
                <c:pt idx="1">
                  <c:v>93.7</c:v>
                </c:pt>
                <c:pt idx="2">
                  <c:v>95.1</c:v>
                </c:pt>
                <c:pt idx="3">
                  <c:v>95.8</c:v>
                </c:pt>
                <c:pt idx="4">
                  <c:v>96.3</c:v>
                </c:pt>
                <c:pt idx="5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4-B542-9A13-B48116EB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76495"/>
        <c:axId val="1886817776"/>
      </c:barChart>
      <c:catAx>
        <c:axId val="20257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17776"/>
        <c:crosses val="autoZero"/>
        <c:auto val="1"/>
        <c:lblAlgn val="ctr"/>
        <c:lblOffset val="100"/>
        <c:noMultiLvlLbl val="0"/>
      </c:catAx>
      <c:valAx>
        <c:axId val="18868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RFC!$B$3</c:f>
              <c:strCache>
                <c:ptCount val="1"/>
                <c:pt idx="0">
                  <c:v>Accuracy (%) Random Forest Classifier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RFC!$A$4:$A$9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</c:v>
                </c:pt>
                <c:pt idx="5">
                  <c:v>C Si N</c:v>
                </c:pt>
              </c:strCache>
            </c:strRef>
          </c:cat>
          <c:val>
            <c:numRef>
              <c:f>RFC!$B$4:$B$9</c:f>
              <c:numCache>
                <c:formatCode>General</c:formatCode>
                <c:ptCount val="6"/>
                <c:pt idx="0">
                  <c:v>85.6</c:v>
                </c:pt>
                <c:pt idx="1">
                  <c:v>91.8</c:v>
                </c:pt>
                <c:pt idx="2">
                  <c:v>95.1</c:v>
                </c:pt>
                <c:pt idx="3">
                  <c:v>95.8</c:v>
                </c:pt>
                <c:pt idx="4">
                  <c:v>96.8</c:v>
                </c:pt>
                <c:pt idx="5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3-F94B-9771-B7C85F2AB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65135"/>
        <c:axId val="180670159"/>
      </c:barChart>
      <c:catAx>
        <c:axId val="18066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0159"/>
        <c:crosses val="autoZero"/>
        <c:auto val="1"/>
        <c:lblAlgn val="ctr"/>
        <c:lblOffset val="100"/>
        <c:noMultiLvlLbl val="0"/>
      </c:catAx>
      <c:valAx>
        <c:axId val="18067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Dec.Tree!$B$3</c:f>
              <c:strCache>
                <c:ptCount val="1"/>
                <c:pt idx="0">
                  <c:v>Accuracy (%) 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Dec.Tree!$A$4:$A$9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N</c:v>
                </c:pt>
                <c:pt idx="3">
                  <c:v>C Si N Al</c:v>
                </c:pt>
                <c:pt idx="4">
                  <c:v>C Si</c:v>
                </c:pt>
                <c:pt idx="5">
                  <c:v>C Si N</c:v>
                </c:pt>
              </c:strCache>
            </c:strRef>
          </c:cat>
          <c:val>
            <c:numRef>
              <c:f>Dec.Tree!$B$4:$B$9</c:f>
              <c:numCache>
                <c:formatCode>General</c:formatCode>
                <c:ptCount val="6"/>
                <c:pt idx="0">
                  <c:v>80.8</c:v>
                </c:pt>
                <c:pt idx="1">
                  <c:v>91.1</c:v>
                </c:pt>
                <c:pt idx="2">
                  <c:v>91.4</c:v>
                </c:pt>
                <c:pt idx="3">
                  <c:v>93.9</c:v>
                </c:pt>
                <c:pt idx="4">
                  <c:v>95.1</c:v>
                </c:pt>
                <c:pt idx="5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2-6542-91A7-AB429812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000383"/>
        <c:axId val="196159631"/>
      </c:barChart>
      <c:catAx>
        <c:axId val="19700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9631"/>
        <c:crosses val="autoZero"/>
        <c:auto val="1"/>
        <c:lblAlgn val="ctr"/>
        <c:lblOffset val="100"/>
        <c:noMultiLvlLbl val="0"/>
      </c:catAx>
      <c:valAx>
        <c:axId val="19615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162985</xdr:colOff>
      <xdr:row>4</xdr:row>
      <xdr:rowOff>46566</xdr:rowOff>
    </xdr:from>
    <xdr:to>
      <xdr:col>7</xdr:col>
      <xdr:colOff>607484</xdr:colOff>
      <xdr:row>18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474133</xdr:colOff>
      <xdr:row>0</xdr:row>
      <xdr:rowOff>71966</xdr:rowOff>
    </xdr:from>
    <xdr:to>
      <xdr:col>9</xdr:col>
      <xdr:colOff>67733</xdr:colOff>
      <xdr:row>13</xdr:row>
      <xdr:rowOff>173566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C4723-B7FB-CD4F-A8AA-50F3D319B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448734</xdr:colOff>
      <xdr:row>0</xdr:row>
      <xdr:rowOff>46567</xdr:rowOff>
    </xdr:from>
    <xdr:to>
      <xdr:col>9</xdr:col>
      <xdr:colOff>42334</xdr:colOff>
      <xdr:row>13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2F298-91B9-D941-9B7E-59796E60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135467</xdr:colOff>
      <xdr:row>0</xdr:row>
      <xdr:rowOff>12700</xdr:rowOff>
    </xdr:from>
    <xdr:to>
      <xdr:col>8</xdr:col>
      <xdr:colOff>558800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724BD-CA90-B94A-B402-3F3437983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84667</xdr:colOff>
      <xdr:row>0</xdr:row>
      <xdr:rowOff>21166</xdr:rowOff>
    </xdr:from>
    <xdr:to>
      <xdr:col>7</xdr:col>
      <xdr:colOff>508000</xdr:colOff>
      <xdr:row>13</xdr:row>
      <xdr:rowOff>122766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05B44-1362-3144-A89D-88BED059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76200</xdr:rowOff>
    </xdr:from>
    <xdr:to>
      <xdr:col>8</xdr:col>
      <xdr:colOff>723900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5F9BA-132E-8342-8BCC-B0A68B93F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1</xdr:row>
      <xdr:rowOff>38100</xdr:rowOff>
    </xdr:from>
    <xdr:to>
      <xdr:col>8</xdr:col>
      <xdr:colOff>146050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94684-661E-DC45-BAA0-4768CCAD8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4</xdr:row>
      <xdr:rowOff>46567</xdr:rowOff>
    </xdr:from>
    <xdr:to>
      <xdr:col>7</xdr:col>
      <xdr:colOff>654050</xdr:colOff>
      <xdr:row>17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A2E1F-4340-2C40-B99B-22E402CBB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4</xdr:row>
      <xdr:rowOff>50800</xdr:rowOff>
    </xdr:from>
    <xdr:to>
      <xdr:col>8</xdr:col>
      <xdr:colOff>2117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26AC4-7D95-C649-A932-CF7B11C88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126999</xdr:colOff>
      <xdr:row>4</xdr:row>
      <xdr:rowOff>46566</xdr:rowOff>
    </xdr:from>
    <xdr:to>
      <xdr:col>7</xdr:col>
      <xdr:colOff>550333</xdr:colOff>
      <xdr:row>17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7EB34-7EA2-184C-AB2C-0D05E28BC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101599</xdr:colOff>
      <xdr:row>4</xdr:row>
      <xdr:rowOff>46567</xdr:rowOff>
    </xdr:from>
    <xdr:to>
      <xdr:col>7</xdr:col>
      <xdr:colOff>524933</xdr:colOff>
      <xdr:row>17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9A280-EA87-1E4C-8811-9862E563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186267</xdr:colOff>
      <xdr:row>4</xdr:row>
      <xdr:rowOff>63500</xdr:rowOff>
    </xdr:from>
    <xdr:to>
      <xdr:col>7</xdr:col>
      <xdr:colOff>609600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A33E0-E77F-1D4E-A341-F42374572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0</xdr:row>
      <xdr:rowOff>12699</xdr:rowOff>
    </xdr:from>
    <xdr:to>
      <xdr:col>8</xdr:col>
      <xdr:colOff>203200</xdr:colOff>
      <xdr:row>14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6EAE0-4EB1-244D-A999-C6071F415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778933</xdr:colOff>
      <xdr:row>0</xdr:row>
      <xdr:rowOff>8466</xdr:rowOff>
    </xdr:from>
    <xdr:to>
      <xdr:col>9</xdr:col>
      <xdr:colOff>372533</xdr:colOff>
      <xdr:row>13</xdr:row>
      <xdr:rowOff>110066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5D052-D4BE-1D42-869A-0B27EC84F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93133</xdr:colOff>
      <xdr:row>0</xdr:row>
      <xdr:rowOff>29632</xdr:rowOff>
    </xdr:from>
    <xdr:to>
      <xdr:col>8</xdr:col>
      <xdr:colOff>516466</xdr:colOff>
      <xdr:row>13</xdr:row>
      <xdr:rowOff>131232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7112C-4F8E-F146-B5FA-2876CE146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C52"/>
  <sheetViews>
    <sheetView zoomScale="150" workbookViewId="0">
      <selection activeCell="A3" sqref="A3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3" x14ac:dyDescent="0.2">
      <c r="A1" t="s">
        <v>13</v>
      </c>
    </row>
    <row r="2" spans="1:3" x14ac:dyDescent="0.2">
      <c r="A2" s="3" t="s">
        <v>19</v>
      </c>
      <c r="C2" s="5" t="s">
        <v>11</v>
      </c>
    </row>
    <row r="3" spans="1:3" x14ac:dyDescent="0.2">
      <c r="C3" s="4">
        <v>15622</v>
      </c>
    </row>
    <row r="4" spans="1:3" x14ac:dyDescent="0.2">
      <c r="A4" s="2" t="s">
        <v>0</v>
      </c>
      <c r="B4" s="2" t="s">
        <v>50</v>
      </c>
    </row>
    <row r="5" spans="1:3" x14ac:dyDescent="0.2">
      <c r="A5" t="s">
        <v>6</v>
      </c>
      <c r="B5" s="1">
        <v>85</v>
      </c>
    </row>
    <row r="6" spans="1:3" x14ac:dyDescent="0.2">
      <c r="A6" t="s">
        <v>4</v>
      </c>
      <c r="B6">
        <v>85.1</v>
      </c>
    </row>
    <row r="7" spans="1:3" x14ac:dyDescent="0.2">
      <c r="A7" t="s">
        <v>5</v>
      </c>
      <c r="B7">
        <v>85.2</v>
      </c>
    </row>
    <row r="8" spans="1:3" x14ac:dyDescent="0.2">
      <c r="A8" t="s">
        <v>1</v>
      </c>
      <c r="B8">
        <v>89.8</v>
      </c>
    </row>
    <row r="9" spans="1:3" x14ac:dyDescent="0.2">
      <c r="A9" t="s">
        <v>8</v>
      </c>
      <c r="B9">
        <v>91.1</v>
      </c>
    </row>
    <row r="10" spans="1:3" x14ac:dyDescent="0.2">
      <c r="A10" t="s">
        <v>2</v>
      </c>
      <c r="B10">
        <v>91.8</v>
      </c>
    </row>
    <row r="11" spans="1:3" x14ac:dyDescent="0.2">
      <c r="A11" t="s">
        <v>7</v>
      </c>
      <c r="B11">
        <v>93.1</v>
      </c>
    </row>
    <row r="12" spans="1:3" x14ac:dyDescent="0.2">
      <c r="A12" t="s">
        <v>12</v>
      </c>
      <c r="B12">
        <v>93.7</v>
      </c>
    </row>
    <row r="13" spans="1:3" x14ac:dyDescent="0.2">
      <c r="A13" t="s">
        <v>3</v>
      </c>
      <c r="B13">
        <v>94.2</v>
      </c>
    </row>
    <row r="28" spans="1:1" x14ac:dyDescent="0.2">
      <c r="A28" s="2"/>
    </row>
    <row r="52" spans="1:3" x14ac:dyDescent="0.2">
      <c r="A52" s="2"/>
      <c r="C52" s="4"/>
    </row>
  </sheetData>
  <sortState xmlns:xlrd2="http://schemas.microsoft.com/office/spreadsheetml/2017/richdata2" ref="A45:B50">
    <sortCondition ref="B45:B5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6AFD-30C2-D544-85B1-4182E35377A0}">
  <dimension ref="A1:B11"/>
  <sheetViews>
    <sheetView zoomScale="150" zoomScaleNormal="150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29</v>
      </c>
    </row>
    <row r="3" spans="1:2" x14ac:dyDescent="0.2">
      <c r="A3" s="2" t="s">
        <v>20</v>
      </c>
      <c r="B3" s="6" t="s">
        <v>41</v>
      </c>
    </row>
    <row r="4" spans="1:2" x14ac:dyDescent="0.2">
      <c r="A4" t="s">
        <v>25</v>
      </c>
      <c r="B4">
        <v>85.4</v>
      </c>
    </row>
    <row r="5" spans="1:2" x14ac:dyDescent="0.2">
      <c r="A5" t="s">
        <v>24</v>
      </c>
      <c r="B5">
        <v>87.1</v>
      </c>
    </row>
    <row r="6" spans="1:2" x14ac:dyDescent="0.2">
      <c r="A6" s="3" t="s">
        <v>10</v>
      </c>
      <c r="B6" s="5">
        <v>89.2</v>
      </c>
    </row>
    <row r="7" spans="1:2" x14ac:dyDescent="0.2">
      <c r="A7" t="s">
        <v>23</v>
      </c>
      <c r="B7">
        <v>90.7</v>
      </c>
    </row>
    <row r="8" spans="1:2" x14ac:dyDescent="0.2">
      <c r="A8" t="s">
        <v>22</v>
      </c>
      <c r="B8">
        <v>94.2</v>
      </c>
    </row>
    <row r="9" spans="1:2" x14ac:dyDescent="0.2">
      <c r="A9" t="s">
        <v>21</v>
      </c>
      <c r="B9">
        <v>94.9</v>
      </c>
    </row>
    <row r="11" spans="1:2" x14ac:dyDescent="0.2">
      <c r="A11" t="s">
        <v>26</v>
      </c>
      <c r="B11" s="1">
        <f>AVERAGE(B4:B9)</f>
        <v>90.25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66B7-34BB-C149-A1E2-9330032E9A30}">
  <dimension ref="A1:B11"/>
  <sheetViews>
    <sheetView zoomScale="150" zoomScaleNormal="150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28</v>
      </c>
    </row>
    <row r="3" spans="1:2" x14ac:dyDescent="0.2">
      <c r="A3" s="2" t="s">
        <v>20</v>
      </c>
      <c r="B3" s="6" t="s">
        <v>40</v>
      </c>
    </row>
    <row r="4" spans="1:2" x14ac:dyDescent="0.2">
      <c r="A4" t="s">
        <v>23</v>
      </c>
      <c r="B4">
        <v>82.4</v>
      </c>
    </row>
    <row r="5" spans="1:2" x14ac:dyDescent="0.2">
      <c r="A5" t="s">
        <v>24</v>
      </c>
      <c r="B5">
        <v>84.4</v>
      </c>
    </row>
    <row r="6" spans="1:2" x14ac:dyDescent="0.2">
      <c r="A6" s="3" t="s">
        <v>10</v>
      </c>
      <c r="B6" s="5">
        <v>88.1</v>
      </c>
    </row>
    <row r="7" spans="1:2" x14ac:dyDescent="0.2">
      <c r="A7" t="s">
        <v>21</v>
      </c>
      <c r="B7">
        <v>88.3</v>
      </c>
    </row>
    <row r="8" spans="1:2" x14ac:dyDescent="0.2">
      <c r="A8" t="s">
        <v>25</v>
      </c>
      <c r="B8">
        <v>88.5</v>
      </c>
    </row>
    <row r="9" spans="1:2" x14ac:dyDescent="0.2">
      <c r="A9" t="s">
        <v>22</v>
      </c>
      <c r="B9">
        <v>89.8</v>
      </c>
    </row>
    <row r="11" spans="1:2" x14ac:dyDescent="0.2">
      <c r="A11" t="s">
        <v>26</v>
      </c>
      <c r="B11" s="1">
        <f>AVERAGE(B4:B9)</f>
        <v>86.916666666666671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0BEC-C2DA-9043-8F01-8879DDF64468}">
  <dimension ref="A1:B11"/>
  <sheetViews>
    <sheetView zoomScale="150" zoomScaleNormal="150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31</v>
      </c>
    </row>
    <row r="3" spans="1:2" x14ac:dyDescent="0.2">
      <c r="A3" s="2" t="s">
        <v>20</v>
      </c>
      <c r="B3" s="6" t="s">
        <v>39</v>
      </c>
    </row>
    <row r="4" spans="1:2" x14ac:dyDescent="0.2">
      <c r="A4" t="s">
        <v>25</v>
      </c>
      <c r="B4">
        <v>76.8</v>
      </c>
    </row>
    <row r="5" spans="1:2" x14ac:dyDescent="0.2">
      <c r="A5" t="s">
        <v>24</v>
      </c>
      <c r="B5">
        <v>78.2</v>
      </c>
    </row>
    <row r="6" spans="1:2" x14ac:dyDescent="0.2">
      <c r="A6" t="s">
        <v>23</v>
      </c>
      <c r="B6">
        <v>80.099999999999994</v>
      </c>
    </row>
    <row r="7" spans="1:2" x14ac:dyDescent="0.2">
      <c r="A7" t="s">
        <v>21</v>
      </c>
      <c r="B7">
        <v>87.9</v>
      </c>
    </row>
    <row r="8" spans="1:2" x14ac:dyDescent="0.2">
      <c r="A8" s="3" t="s">
        <v>10</v>
      </c>
      <c r="B8" s="5">
        <v>88.7</v>
      </c>
    </row>
    <row r="9" spans="1:2" x14ac:dyDescent="0.2">
      <c r="A9" t="s">
        <v>22</v>
      </c>
      <c r="B9">
        <v>93.1</v>
      </c>
    </row>
    <row r="11" spans="1:2" x14ac:dyDescent="0.2">
      <c r="A11" t="s">
        <v>26</v>
      </c>
      <c r="B11" s="1">
        <f>AVERAGE(B4:B9)</f>
        <v>84.133333333333326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6F9C-BEE9-4345-9758-F7DEB184279D}">
  <dimension ref="A2:B13"/>
  <sheetViews>
    <sheetView zoomScale="150" zoomScaleNormal="150" workbookViewId="0"/>
  </sheetViews>
  <sheetFormatPr baseColWidth="10" defaultRowHeight="16" x14ac:dyDescent="0.2"/>
  <cols>
    <col min="1" max="1" width="21.6640625" customWidth="1"/>
    <col min="2" max="2" width="15.33203125" customWidth="1"/>
  </cols>
  <sheetData>
    <row r="2" spans="1:2" x14ac:dyDescent="0.2">
      <c r="A2" s="2" t="s">
        <v>0</v>
      </c>
      <c r="B2" s="2" t="s">
        <v>32</v>
      </c>
    </row>
    <row r="3" spans="1:2" x14ac:dyDescent="0.2">
      <c r="A3" t="s">
        <v>7</v>
      </c>
      <c r="B3">
        <v>84.1</v>
      </c>
    </row>
    <row r="4" spans="1:2" x14ac:dyDescent="0.2">
      <c r="A4" t="s">
        <v>1</v>
      </c>
      <c r="B4">
        <v>86.9</v>
      </c>
    </row>
    <row r="5" spans="1:2" x14ac:dyDescent="0.2">
      <c r="A5" t="s">
        <v>3</v>
      </c>
      <c r="B5">
        <v>90.3</v>
      </c>
    </row>
    <row r="6" spans="1:2" x14ac:dyDescent="0.2">
      <c r="A6" t="s">
        <v>8</v>
      </c>
      <c r="B6">
        <v>91.3</v>
      </c>
    </row>
    <row r="7" spans="1:2" x14ac:dyDescent="0.2">
      <c r="A7" t="s">
        <v>2</v>
      </c>
      <c r="B7">
        <v>93.7</v>
      </c>
    </row>
    <row r="8" spans="1:2" x14ac:dyDescent="0.2">
      <c r="A8" t="s">
        <v>12</v>
      </c>
      <c r="B8">
        <v>94.3</v>
      </c>
    </row>
    <row r="10" spans="1:2" x14ac:dyDescent="0.2">
      <c r="A10" t="s">
        <v>33</v>
      </c>
    </row>
    <row r="11" spans="1:2" x14ac:dyDescent="0.2">
      <c r="A11" t="s">
        <v>34</v>
      </c>
    </row>
    <row r="12" spans="1:2" x14ac:dyDescent="0.2">
      <c r="A12" t="s">
        <v>35</v>
      </c>
    </row>
    <row r="13" spans="1:2" x14ac:dyDescent="0.2">
      <c r="A13" t="s">
        <v>36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58CE-B4DA-0249-8C3B-79FDAC094704}">
  <dimension ref="A1:C43"/>
  <sheetViews>
    <sheetView zoomScale="150" zoomScaleNormal="150" workbookViewId="0">
      <selection activeCell="B1" sqref="B1"/>
    </sheetView>
  </sheetViews>
  <sheetFormatPr baseColWidth="10" defaultRowHeight="16" x14ac:dyDescent="0.2"/>
  <cols>
    <col min="1" max="1" width="16.83203125" customWidth="1"/>
    <col min="2" max="2" width="28.6640625" customWidth="1"/>
  </cols>
  <sheetData>
    <row r="1" spans="1:3" x14ac:dyDescent="0.2">
      <c r="A1" s="2" t="s">
        <v>0</v>
      </c>
      <c r="B1" s="2" t="s">
        <v>37</v>
      </c>
      <c r="C1" s="2" t="s">
        <v>38</v>
      </c>
    </row>
    <row r="2" spans="1:3" x14ac:dyDescent="0.2">
      <c r="A2" t="s">
        <v>4</v>
      </c>
      <c r="B2" t="s">
        <v>58</v>
      </c>
      <c r="C2">
        <v>68.3</v>
      </c>
    </row>
    <row r="3" spans="1:3" x14ac:dyDescent="0.2">
      <c r="A3" t="s">
        <v>5</v>
      </c>
      <c r="B3" t="s">
        <v>65</v>
      </c>
      <c r="C3">
        <v>72.400000000000006</v>
      </c>
    </row>
    <row r="4" spans="1:3" x14ac:dyDescent="0.2">
      <c r="A4" t="s">
        <v>7</v>
      </c>
      <c r="B4" t="s">
        <v>59</v>
      </c>
      <c r="C4">
        <v>76.8</v>
      </c>
    </row>
    <row r="5" spans="1:3" x14ac:dyDescent="0.2">
      <c r="A5" s="3" t="s">
        <v>7</v>
      </c>
      <c r="B5" s="3" t="s">
        <v>66</v>
      </c>
      <c r="C5">
        <v>78.2</v>
      </c>
    </row>
    <row r="6" spans="1:3" x14ac:dyDescent="0.2">
      <c r="A6" s="3" t="s">
        <v>7</v>
      </c>
      <c r="B6" s="3" t="s">
        <v>72</v>
      </c>
      <c r="C6">
        <v>80.099999999999994</v>
      </c>
    </row>
    <row r="7" spans="1:3" x14ac:dyDescent="0.2">
      <c r="A7" t="s">
        <v>8</v>
      </c>
      <c r="B7" t="s">
        <v>51</v>
      </c>
      <c r="C7">
        <v>80.8</v>
      </c>
    </row>
    <row r="8" spans="1:3" x14ac:dyDescent="0.2">
      <c r="A8" t="s">
        <v>1</v>
      </c>
      <c r="B8" t="s">
        <v>73</v>
      </c>
      <c r="C8">
        <v>82.4</v>
      </c>
    </row>
    <row r="9" spans="1:3" x14ac:dyDescent="0.2">
      <c r="A9" t="s">
        <v>1</v>
      </c>
      <c r="B9" t="s">
        <v>67</v>
      </c>
      <c r="C9">
        <v>84.4</v>
      </c>
    </row>
    <row r="10" spans="1:3" x14ac:dyDescent="0.2">
      <c r="A10" t="s">
        <v>6</v>
      </c>
      <c r="B10" t="s">
        <v>84</v>
      </c>
      <c r="C10" s="1">
        <v>85</v>
      </c>
    </row>
    <row r="11" spans="1:3" x14ac:dyDescent="0.2">
      <c r="A11" t="s">
        <v>4</v>
      </c>
      <c r="B11" t="s">
        <v>85</v>
      </c>
      <c r="C11">
        <v>85.1</v>
      </c>
    </row>
    <row r="12" spans="1:3" x14ac:dyDescent="0.2">
      <c r="A12" t="s">
        <v>5</v>
      </c>
      <c r="B12" t="s">
        <v>86</v>
      </c>
      <c r="C12">
        <v>85.2</v>
      </c>
    </row>
    <row r="13" spans="1:3" x14ac:dyDescent="0.2">
      <c r="A13" t="s">
        <v>3</v>
      </c>
      <c r="B13" t="s">
        <v>60</v>
      </c>
      <c r="C13">
        <v>85.4</v>
      </c>
    </row>
    <row r="14" spans="1:3" x14ac:dyDescent="0.2">
      <c r="A14" t="s">
        <v>2</v>
      </c>
      <c r="B14" t="s">
        <v>52</v>
      </c>
      <c r="C14">
        <v>85.6</v>
      </c>
    </row>
    <row r="15" spans="1:3" x14ac:dyDescent="0.2">
      <c r="A15" t="s">
        <v>5</v>
      </c>
      <c r="B15" t="s">
        <v>53</v>
      </c>
      <c r="C15">
        <v>86.8</v>
      </c>
    </row>
    <row r="16" spans="1:3" x14ac:dyDescent="0.2">
      <c r="A16" t="s">
        <v>3</v>
      </c>
      <c r="B16" t="s">
        <v>68</v>
      </c>
      <c r="C16">
        <v>87.1</v>
      </c>
    </row>
    <row r="17" spans="1:3" x14ac:dyDescent="0.2">
      <c r="A17" t="s">
        <v>12</v>
      </c>
      <c r="B17" t="s">
        <v>54</v>
      </c>
      <c r="C17">
        <v>87.8</v>
      </c>
    </row>
    <row r="18" spans="1:3" x14ac:dyDescent="0.2">
      <c r="A18" t="s">
        <v>7</v>
      </c>
      <c r="B18" t="s">
        <v>78</v>
      </c>
      <c r="C18">
        <v>87.9</v>
      </c>
    </row>
    <row r="19" spans="1:3" x14ac:dyDescent="0.2">
      <c r="A19" t="s">
        <v>1</v>
      </c>
      <c r="B19" t="s">
        <v>55</v>
      </c>
      <c r="C19">
        <v>88.1</v>
      </c>
    </row>
    <row r="20" spans="1:3" x14ac:dyDescent="0.2">
      <c r="A20" t="s">
        <v>1</v>
      </c>
      <c r="B20" t="s">
        <v>79</v>
      </c>
      <c r="C20">
        <v>88.3</v>
      </c>
    </row>
    <row r="21" spans="1:3" x14ac:dyDescent="0.2">
      <c r="A21" t="s">
        <v>1</v>
      </c>
      <c r="B21" t="s">
        <v>61</v>
      </c>
      <c r="C21">
        <v>88.5</v>
      </c>
    </row>
    <row r="22" spans="1:3" x14ac:dyDescent="0.2">
      <c r="A22" t="s">
        <v>7</v>
      </c>
      <c r="B22" t="s">
        <v>56</v>
      </c>
      <c r="C22">
        <v>88.7</v>
      </c>
    </row>
    <row r="23" spans="1:3" x14ac:dyDescent="0.2">
      <c r="A23" t="s">
        <v>3</v>
      </c>
      <c r="B23" t="s">
        <v>57</v>
      </c>
      <c r="C23">
        <v>89.2</v>
      </c>
    </row>
    <row r="24" spans="1:3" x14ac:dyDescent="0.2">
      <c r="A24" t="s">
        <v>1</v>
      </c>
      <c r="B24" t="s">
        <v>87</v>
      </c>
      <c r="C24">
        <v>89.8</v>
      </c>
    </row>
    <row r="25" spans="1:3" x14ac:dyDescent="0.2">
      <c r="A25" t="s">
        <v>3</v>
      </c>
      <c r="B25" t="s">
        <v>74</v>
      </c>
      <c r="C25">
        <v>90.7</v>
      </c>
    </row>
    <row r="26" spans="1:3" x14ac:dyDescent="0.2">
      <c r="A26" t="s">
        <v>8</v>
      </c>
      <c r="B26" t="s">
        <v>88</v>
      </c>
      <c r="C26">
        <v>91.1</v>
      </c>
    </row>
    <row r="27" spans="1:3" x14ac:dyDescent="0.2">
      <c r="A27" t="s">
        <v>8</v>
      </c>
      <c r="B27" t="s">
        <v>75</v>
      </c>
      <c r="C27">
        <v>91.4</v>
      </c>
    </row>
    <row r="28" spans="1:3" x14ac:dyDescent="0.2">
      <c r="A28" t="s">
        <v>2</v>
      </c>
      <c r="B28" t="s">
        <v>89</v>
      </c>
      <c r="C28">
        <v>91.8</v>
      </c>
    </row>
    <row r="29" spans="1:3" x14ac:dyDescent="0.2">
      <c r="A29" t="s">
        <v>7</v>
      </c>
      <c r="B29" t="s">
        <v>90</v>
      </c>
      <c r="C29">
        <v>93.1</v>
      </c>
    </row>
    <row r="30" spans="1:3" x14ac:dyDescent="0.2">
      <c r="A30" t="s">
        <v>12</v>
      </c>
      <c r="B30" t="s">
        <v>91</v>
      </c>
      <c r="C30">
        <v>93.7</v>
      </c>
    </row>
    <row r="31" spans="1:3" x14ac:dyDescent="0.2">
      <c r="A31" t="s">
        <v>8</v>
      </c>
      <c r="B31" t="s">
        <v>62</v>
      </c>
      <c r="C31">
        <v>93.9</v>
      </c>
    </row>
    <row r="32" spans="1:3" x14ac:dyDescent="0.2">
      <c r="A32" t="s">
        <v>3</v>
      </c>
      <c r="B32" t="s">
        <v>92</v>
      </c>
      <c r="C32">
        <v>94.2</v>
      </c>
    </row>
    <row r="33" spans="1:3" x14ac:dyDescent="0.2">
      <c r="A33" t="s">
        <v>3</v>
      </c>
      <c r="B33" t="s">
        <v>80</v>
      </c>
      <c r="C33">
        <v>94.9</v>
      </c>
    </row>
    <row r="34" spans="1:3" x14ac:dyDescent="0.2">
      <c r="A34" t="s">
        <v>2</v>
      </c>
      <c r="B34" t="s">
        <v>63</v>
      </c>
      <c r="C34">
        <v>95.1</v>
      </c>
    </row>
    <row r="35" spans="1:3" x14ac:dyDescent="0.2">
      <c r="A35" t="s">
        <v>12</v>
      </c>
      <c r="B35" t="s">
        <v>64</v>
      </c>
      <c r="C35">
        <v>95.1</v>
      </c>
    </row>
    <row r="36" spans="1:3" x14ac:dyDescent="0.2">
      <c r="A36" t="s">
        <v>8</v>
      </c>
      <c r="B36" t="s">
        <v>81</v>
      </c>
      <c r="C36">
        <v>95.1</v>
      </c>
    </row>
    <row r="37" spans="1:3" x14ac:dyDescent="0.2">
      <c r="A37" t="s">
        <v>8</v>
      </c>
      <c r="B37" t="s">
        <v>69</v>
      </c>
      <c r="C37">
        <v>95.7</v>
      </c>
    </row>
    <row r="38" spans="1:3" x14ac:dyDescent="0.2">
      <c r="A38" t="s">
        <v>2</v>
      </c>
      <c r="B38" t="s">
        <v>76</v>
      </c>
      <c r="C38">
        <v>95.8</v>
      </c>
    </row>
    <row r="39" spans="1:3" x14ac:dyDescent="0.2">
      <c r="A39" t="s">
        <v>12</v>
      </c>
      <c r="B39" t="s">
        <v>77</v>
      </c>
      <c r="C39">
        <v>95.8</v>
      </c>
    </row>
    <row r="40" spans="1:3" x14ac:dyDescent="0.2">
      <c r="A40" t="s">
        <v>12</v>
      </c>
      <c r="B40" t="s">
        <v>70</v>
      </c>
      <c r="C40">
        <v>96.3</v>
      </c>
    </row>
    <row r="41" spans="1:3" x14ac:dyDescent="0.2">
      <c r="A41" t="s">
        <v>2</v>
      </c>
      <c r="B41" t="s">
        <v>82</v>
      </c>
      <c r="C41">
        <v>96.8</v>
      </c>
    </row>
    <row r="42" spans="1:3" x14ac:dyDescent="0.2">
      <c r="A42" t="s">
        <v>12</v>
      </c>
      <c r="B42" t="s">
        <v>83</v>
      </c>
      <c r="C42">
        <v>96.8</v>
      </c>
    </row>
    <row r="43" spans="1:3" x14ac:dyDescent="0.2">
      <c r="A43" t="s">
        <v>2</v>
      </c>
      <c r="B43" t="s">
        <v>71</v>
      </c>
      <c r="C43">
        <v>96.9</v>
      </c>
    </row>
  </sheetData>
  <sortState xmlns:xlrd2="http://schemas.microsoft.com/office/spreadsheetml/2017/richdata2" ref="B2:C43">
    <sortCondition ref="C2:C43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A192-5AEA-7B45-A92D-9735BBD62F33}">
  <dimension ref="A1:B8"/>
  <sheetViews>
    <sheetView tabSelected="1" zoomScale="150" zoomScaleNormal="150" workbookViewId="0">
      <selection activeCell="A2" sqref="A2"/>
    </sheetView>
  </sheetViews>
  <sheetFormatPr baseColWidth="10" defaultRowHeight="16" x14ac:dyDescent="0.2"/>
  <cols>
    <col min="1" max="1" width="17" customWidth="1"/>
    <col min="2" max="2" width="14.1640625" customWidth="1"/>
  </cols>
  <sheetData>
    <row r="1" spans="1:2" x14ac:dyDescent="0.2">
      <c r="A1" t="s">
        <v>93</v>
      </c>
    </row>
    <row r="3" spans="1:2" x14ac:dyDescent="0.2">
      <c r="A3" s="2" t="s">
        <v>98</v>
      </c>
      <c r="B3" s="2" t="s">
        <v>99</v>
      </c>
    </row>
    <row r="4" spans="1:2" x14ac:dyDescent="0.2">
      <c r="A4" t="s">
        <v>95</v>
      </c>
      <c r="B4" s="1">
        <v>12.5</v>
      </c>
    </row>
    <row r="5" spans="1:2" x14ac:dyDescent="0.2">
      <c r="A5" t="s">
        <v>96</v>
      </c>
      <c r="B5" s="1">
        <v>16</v>
      </c>
    </row>
    <row r="6" spans="1:2" x14ac:dyDescent="0.2">
      <c r="A6" t="s">
        <v>97</v>
      </c>
      <c r="B6" s="1">
        <v>23.9</v>
      </c>
    </row>
    <row r="7" spans="1:2" x14ac:dyDescent="0.2">
      <c r="A7" t="s">
        <v>94</v>
      </c>
      <c r="B7" s="1">
        <v>47.6</v>
      </c>
    </row>
    <row r="8" spans="1:2" x14ac:dyDescent="0.2">
      <c r="B8" s="7">
        <f>SUM(B4:B7)</f>
        <v>100</v>
      </c>
    </row>
  </sheetData>
  <sortState xmlns:xlrd2="http://schemas.microsoft.com/office/spreadsheetml/2017/richdata2" ref="A4:B7">
    <sortCondition ref="B4:B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2FE0-6F54-944F-BD57-4EDDEF7D932D}">
  <dimension ref="A1:C10"/>
  <sheetViews>
    <sheetView zoomScale="150" zoomScaleNormal="150" workbookViewId="0">
      <selection activeCell="A14" sqref="A14"/>
    </sheetView>
  </sheetViews>
  <sheetFormatPr baseColWidth="10" defaultRowHeight="16" x14ac:dyDescent="0.2"/>
  <cols>
    <col min="1" max="1" width="21.83203125" customWidth="1"/>
  </cols>
  <sheetData>
    <row r="1" spans="1:3" x14ac:dyDescent="0.2">
      <c r="A1" s="3" t="s">
        <v>18</v>
      </c>
      <c r="C1" s="5" t="s">
        <v>11</v>
      </c>
    </row>
    <row r="2" spans="1:3" x14ac:dyDescent="0.2">
      <c r="C2" s="4">
        <v>14423</v>
      </c>
    </row>
    <row r="4" spans="1:3" x14ac:dyDescent="0.2">
      <c r="A4" s="2" t="s">
        <v>0</v>
      </c>
      <c r="B4" s="2" t="s">
        <v>49</v>
      </c>
    </row>
    <row r="5" spans="1:3" x14ac:dyDescent="0.2">
      <c r="A5" t="s">
        <v>7</v>
      </c>
      <c r="B5">
        <v>87.9</v>
      </c>
    </row>
    <row r="6" spans="1:3" x14ac:dyDescent="0.2">
      <c r="A6" t="s">
        <v>1</v>
      </c>
      <c r="B6">
        <v>88.3</v>
      </c>
    </row>
    <row r="7" spans="1:3" x14ac:dyDescent="0.2">
      <c r="A7" t="s">
        <v>3</v>
      </c>
      <c r="B7">
        <v>94.9</v>
      </c>
    </row>
    <row r="8" spans="1:3" x14ac:dyDescent="0.2">
      <c r="A8" t="s">
        <v>8</v>
      </c>
      <c r="B8">
        <v>95.1</v>
      </c>
    </row>
    <row r="9" spans="1:3" x14ac:dyDescent="0.2">
      <c r="A9" t="s">
        <v>2</v>
      </c>
      <c r="B9">
        <v>96.8</v>
      </c>
    </row>
    <row r="10" spans="1:3" x14ac:dyDescent="0.2">
      <c r="A10" t="s">
        <v>12</v>
      </c>
      <c r="B10">
        <v>96.8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6D25-530B-8947-93C4-78F35D7259EF}">
  <dimension ref="A1:C10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2.1640625" customWidth="1"/>
  </cols>
  <sheetData>
    <row r="1" spans="1:3" x14ac:dyDescent="0.2">
      <c r="A1" s="3" t="s">
        <v>17</v>
      </c>
      <c r="C1" s="5" t="s">
        <v>11</v>
      </c>
    </row>
    <row r="2" spans="1:3" x14ac:dyDescent="0.2">
      <c r="C2" s="4">
        <v>2189</v>
      </c>
    </row>
    <row r="4" spans="1:3" x14ac:dyDescent="0.2">
      <c r="A4" s="2" t="s">
        <v>0</v>
      </c>
      <c r="B4" s="2" t="s">
        <v>48</v>
      </c>
    </row>
    <row r="5" spans="1:3" x14ac:dyDescent="0.2">
      <c r="A5" s="3" t="s">
        <v>7</v>
      </c>
      <c r="B5">
        <v>80.099999999999994</v>
      </c>
    </row>
    <row r="6" spans="1:3" x14ac:dyDescent="0.2">
      <c r="A6" t="s">
        <v>1</v>
      </c>
      <c r="B6">
        <v>82.4</v>
      </c>
    </row>
    <row r="7" spans="1:3" x14ac:dyDescent="0.2">
      <c r="A7" t="s">
        <v>3</v>
      </c>
      <c r="B7">
        <v>90.7</v>
      </c>
    </row>
    <row r="8" spans="1:3" x14ac:dyDescent="0.2">
      <c r="A8" t="s">
        <v>8</v>
      </c>
      <c r="B8">
        <v>91.4</v>
      </c>
    </row>
    <row r="9" spans="1:3" x14ac:dyDescent="0.2">
      <c r="A9" t="s">
        <v>2</v>
      </c>
      <c r="B9">
        <v>95.8</v>
      </c>
    </row>
    <row r="10" spans="1:3" x14ac:dyDescent="0.2">
      <c r="A10" t="s">
        <v>12</v>
      </c>
      <c r="B10">
        <v>95.8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1F4D-6E04-774A-8F26-25B82AEB54F9}">
  <dimension ref="A1:C11"/>
  <sheetViews>
    <sheetView zoomScale="150" zoomScaleNormal="150" workbookViewId="0">
      <selection activeCell="B3" sqref="B3"/>
    </sheetView>
  </sheetViews>
  <sheetFormatPr baseColWidth="10" defaultRowHeight="16" x14ac:dyDescent="0.2"/>
  <cols>
    <col min="1" max="1" width="22.83203125" customWidth="1"/>
  </cols>
  <sheetData>
    <row r="1" spans="1:3" x14ac:dyDescent="0.2">
      <c r="A1" t="s">
        <v>16</v>
      </c>
      <c r="C1" s="5" t="s">
        <v>11</v>
      </c>
    </row>
    <row r="2" spans="1:3" x14ac:dyDescent="0.2">
      <c r="A2" s="3"/>
      <c r="C2" s="4">
        <v>1301</v>
      </c>
    </row>
    <row r="4" spans="1:3" x14ac:dyDescent="0.2">
      <c r="A4" s="2" t="s">
        <v>0</v>
      </c>
      <c r="B4" s="2" t="s">
        <v>47</v>
      </c>
      <c r="C4" s="4"/>
    </row>
    <row r="5" spans="1:3" x14ac:dyDescent="0.2">
      <c r="A5" t="s">
        <v>5</v>
      </c>
      <c r="B5">
        <v>72.400000000000006</v>
      </c>
    </row>
    <row r="6" spans="1:3" x14ac:dyDescent="0.2">
      <c r="A6" s="3" t="s">
        <v>7</v>
      </c>
      <c r="B6">
        <v>78.2</v>
      </c>
    </row>
    <row r="7" spans="1:3" x14ac:dyDescent="0.2">
      <c r="A7" t="s">
        <v>1</v>
      </c>
      <c r="B7">
        <v>84.4</v>
      </c>
    </row>
    <row r="8" spans="1:3" x14ac:dyDescent="0.2">
      <c r="A8" t="s">
        <v>3</v>
      </c>
      <c r="B8">
        <v>87.1</v>
      </c>
    </row>
    <row r="9" spans="1:3" x14ac:dyDescent="0.2">
      <c r="A9" t="s">
        <v>8</v>
      </c>
      <c r="B9">
        <v>95.7</v>
      </c>
    </row>
    <row r="10" spans="1:3" x14ac:dyDescent="0.2">
      <c r="A10" t="s">
        <v>12</v>
      </c>
      <c r="B10">
        <v>96.3</v>
      </c>
    </row>
    <row r="11" spans="1:3" x14ac:dyDescent="0.2">
      <c r="A11" t="s">
        <v>2</v>
      </c>
      <c r="B11">
        <v>96.9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B3D5-238C-6D41-925F-2667132DD098}">
  <dimension ref="A1:C11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6" customWidth="1"/>
    <col min="2" max="2" width="10.5" customWidth="1"/>
  </cols>
  <sheetData>
    <row r="1" spans="1:3" x14ac:dyDescent="0.2">
      <c r="A1" t="s">
        <v>15</v>
      </c>
      <c r="C1" s="5" t="s">
        <v>11</v>
      </c>
    </row>
    <row r="2" spans="1:3" x14ac:dyDescent="0.2">
      <c r="A2" s="3" t="s">
        <v>9</v>
      </c>
      <c r="C2">
        <v>328</v>
      </c>
    </row>
    <row r="4" spans="1:3" x14ac:dyDescent="0.2">
      <c r="A4" s="2" t="s">
        <v>0</v>
      </c>
      <c r="B4" s="2" t="s">
        <v>46</v>
      </c>
    </row>
    <row r="5" spans="1:3" x14ac:dyDescent="0.2">
      <c r="A5" t="s">
        <v>4</v>
      </c>
      <c r="B5">
        <v>68.3</v>
      </c>
    </row>
    <row r="6" spans="1:3" x14ac:dyDescent="0.2">
      <c r="A6" t="s">
        <v>7</v>
      </c>
      <c r="B6">
        <v>76.8</v>
      </c>
    </row>
    <row r="7" spans="1:3" x14ac:dyDescent="0.2">
      <c r="A7" t="s">
        <v>3</v>
      </c>
      <c r="B7">
        <v>85.4</v>
      </c>
    </row>
    <row r="8" spans="1:3" x14ac:dyDescent="0.2">
      <c r="A8" t="s">
        <v>1</v>
      </c>
      <c r="B8">
        <v>88.5</v>
      </c>
    </row>
    <row r="9" spans="1:3" x14ac:dyDescent="0.2">
      <c r="A9" t="s">
        <v>8</v>
      </c>
      <c r="B9">
        <v>93.9</v>
      </c>
    </row>
    <row r="10" spans="1:3" x14ac:dyDescent="0.2">
      <c r="A10" t="s">
        <v>2</v>
      </c>
      <c r="B10">
        <v>95.1</v>
      </c>
    </row>
    <row r="11" spans="1:3" x14ac:dyDescent="0.2">
      <c r="A11" t="s">
        <v>12</v>
      </c>
      <c r="B11">
        <v>95.1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DE79-27CC-5F40-9D4E-ED60A5CF76E3}">
  <dimension ref="A1:C11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2" customWidth="1"/>
  </cols>
  <sheetData>
    <row r="1" spans="1:3" x14ac:dyDescent="0.2">
      <c r="A1" s="3" t="s">
        <v>14</v>
      </c>
      <c r="C1" s="5" t="s">
        <v>11</v>
      </c>
    </row>
    <row r="2" spans="1:3" x14ac:dyDescent="0.2">
      <c r="C2" s="4">
        <v>14679</v>
      </c>
    </row>
    <row r="4" spans="1:3" x14ac:dyDescent="0.2">
      <c r="A4" s="2" t="s">
        <v>0</v>
      </c>
      <c r="B4" s="2" t="s">
        <v>45</v>
      </c>
      <c r="C4" s="4"/>
    </row>
    <row r="5" spans="1:3" x14ac:dyDescent="0.2">
      <c r="A5" t="s">
        <v>8</v>
      </c>
      <c r="B5">
        <v>80.8</v>
      </c>
    </row>
    <row r="6" spans="1:3" x14ac:dyDescent="0.2">
      <c r="A6" t="s">
        <v>2</v>
      </c>
      <c r="B6">
        <v>85.6</v>
      </c>
    </row>
    <row r="7" spans="1:3" x14ac:dyDescent="0.2">
      <c r="A7" t="s">
        <v>5</v>
      </c>
      <c r="B7">
        <v>86.8</v>
      </c>
    </row>
    <row r="8" spans="1:3" x14ac:dyDescent="0.2">
      <c r="A8" t="s">
        <v>12</v>
      </c>
      <c r="B8">
        <v>87.8</v>
      </c>
    </row>
    <row r="9" spans="1:3" x14ac:dyDescent="0.2">
      <c r="A9" t="s">
        <v>1</v>
      </c>
      <c r="B9">
        <v>88.1</v>
      </c>
    </row>
    <row r="10" spans="1:3" x14ac:dyDescent="0.2">
      <c r="A10" t="s">
        <v>7</v>
      </c>
      <c r="B10">
        <v>88.7</v>
      </c>
    </row>
    <row r="11" spans="1:3" x14ac:dyDescent="0.2">
      <c r="A11" t="s">
        <v>3</v>
      </c>
      <c r="B11">
        <v>89.2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7B97-D620-664D-AF52-0FC1C32658AF}">
  <dimension ref="A1:B11"/>
  <sheetViews>
    <sheetView zoomScale="150" zoomScaleNormal="150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12</v>
      </c>
    </row>
    <row r="3" spans="1:2" x14ac:dyDescent="0.2">
      <c r="A3" s="2" t="s">
        <v>20</v>
      </c>
      <c r="B3" s="6" t="s">
        <v>44</v>
      </c>
    </row>
    <row r="4" spans="1:2" x14ac:dyDescent="0.2">
      <c r="A4" s="3" t="s">
        <v>10</v>
      </c>
      <c r="B4" s="5">
        <v>87.8</v>
      </c>
    </row>
    <row r="5" spans="1:2" x14ac:dyDescent="0.2">
      <c r="A5" t="s">
        <v>22</v>
      </c>
      <c r="B5">
        <v>93.7</v>
      </c>
    </row>
    <row r="6" spans="1:2" x14ac:dyDescent="0.2">
      <c r="A6" t="s">
        <v>25</v>
      </c>
      <c r="B6">
        <v>95.1</v>
      </c>
    </row>
    <row r="7" spans="1:2" x14ac:dyDescent="0.2">
      <c r="A7" t="s">
        <v>23</v>
      </c>
      <c r="B7">
        <v>95.8</v>
      </c>
    </row>
    <row r="8" spans="1:2" x14ac:dyDescent="0.2">
      <c r="A8" t="s">
        <v>24</v>
      </c>
      <c r="B8">
        <v>96.3</v>
      </c>
    </row>
    <row r="9" spans="1:2" x14ac:dyDescent="0.2">
      <c r="A9" t="s">
        <v>21</v>
      </c>
      <c r="B9">
        <v>96.8</v>
      </c>
    </row>
    <row r="11" spans="1:2" x14ac:dyDescent="0.2">
      <c r="A11" t="s">
        <v>26</v>
      </c>
      <c r="B11" s="1">
        <f>AVERAGE(B4:B9)</f>
        <v>94.25</v>
      </c>
    </row>
  </sheetData>
  <sortState xmlns:xlrd2="http://schemas.microsoft.com/office/spreadsheetml/2017/richdata2" ref="A6:B9">
    <sortCondition ref="B6:B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9984-54F3-6D4A-A83B-45E7D9232264}">
  <dimension ref="A1:B11"/>
  <sheetViews>
    <sheetView zoomScale="150" zoomScaleNormal="150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27</v>
      </c>
    </row>
    <row r="3" spans="1:2" x14ac:dyDescent="0.2">
      <c r="A3" s="2" t="s">
        <v>20</v>
      </c>
      <c r="B3" s="6" t="s">
        <v>43</v>
      </c>
    </row>
    <row r="4" spans="1:2" x14ac:dyDescent="0.2">
      <c r="A4" s="3" t="s">
        <v>10</v>
      </c>
      <c r="B4" s="5">
        <v>85.6</v>
      </c>
    </row>
    <row r="5" spans="1:2" x14ac:dyDescent="0.2">
      <c r="A5" t="s">
        <v>22</v>
      </c>
      <c r="B5">
        <v>91.8</v>
      </c>
    </row>
    <row r="6" spans="1:2" x14ac:dyDescent="0.2">
      <c r="A6" t="s">
        <v>25</v>
      </c>
      <c r="B6">
        <v>95.1</v>
      </c>
    </row>
    <row r="7" spans="1:2" x14ac:dyDescent="0.2">
      <c r="A7" t="s">
        <v>23</v>
      </c>
      <c r="B7">
        <v>95.8</v>
      </c>
    </row>
    <row r="8" spans="1:2" x14ac:dyDescent="0.2">
      <c r="A8" t="s">
        <v>21</v>
      </c>
      <c r="B8">
        <v>96.8</v>
      </c>
    </row>
    <row r="9" spans="1:2" x14ac:dyDescent="0.2">
      <c r="A9" t="s">
        <v>24</v>
      </c>
      <c r="B9">
        <v>96.9</v>
      </c>
    </row>
    <row r="11" spans="1:2" x14ac:dyDescent="0.2">
      <c r="A11" t="s">
        <v>26</v>
      </c>
      <c r="B11" s="1">
        <f>AVERAGE(B4:B9)</f>
        <v>93.666666666666671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5059-2424-8C4F-911E-0EA7D8471859}">
  <dimension ref="A1:B11"/>
  <sheetViews>
    <sheetView zoomScale="150" zoomScaleNormal="150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30</v>
      </c>
    </row>
    <row r="3" spans="1:2" x14ac:dyDescent="0.2">
      <c r="A3" s="2" t="s">
        <v>20</v>
      </c>
      <c r="B3" s="6" t="s">
        <v>42</v>
      </c>
    </row>
    <row r="4" spans="1:2" x14ac:dyDescent="0.2">
      <c r="A4" s="3" t="s">
        <v>10</v>
      </c>
      <c r="B4" s="5">
        <v>80.8</v>
      </c>
    </row>
    <row r="5" spans="1:2" x14ac:dyDescent="0.2">
      <c r="A5" t="s">
        <v>22</v>
      </c>
      <c r="B5">
        <v>91.1</v>
      </c>
    </row>
    <row r="6" spans="1:2" x14ac:dyDescent="0.2">
      <c r="A6" t="s">
        <v>23</v>
      </c>
      <c r="B6">
        <v>91.4</v>
      </c>
    </row>
    <row r="7" spans="1:2" x14ac:dyDescent="0.2">
      <c r="A7" t="s">
        <v>25</v>
      </c>
      <c r="B7">
        <v>93.9</v>
      </c>
    </row>
    <row r="8" spans="1:2" x14ac:dyDescent="0.2">
      <c r="A8" t="s">
        <v>21</v>
      </c>
      <c r="B8">
        <v>95.1</v>
      </c>
    </row>
    <row r="9" spans="1:2" x14ac:dyDescent="0.2">
      <c r="A9" t="s">
        <v>24</v>
      </c>
      <c r="B9">
        <v>95.7</v>
      </c>
    </row>
    <row r="11" spans="1:2" x14ac:dyDescent="0.2">
      <c r="A11" t="s">
        <v>26</v>
      </c>
      <c r="B11" s="1">
        <f>AVERAGE(B4:B9)</f>
        <v>91.333333333333329</v>
      </c>
    </row>
  </sheetData>
  <sortState xmlns:xlrd2="http://schemas.microsoft.com/office/spreadsheetml/2017/richdata2" ref="A5:B9">
    <sortCondition ref="B5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</vt:lpstr>
      <vt:lpstr>C Si</vt:lpstr>
      <vt:lpstr>C N</vt:lpstr>
      <vt:lpstr>C Si N</vt:lpstr>
      <vt:lpstr>C Si N Al</vt:lpstr>
      <vt:lpstr>Si</vt:lpstr>
      <vt:lpstr>XGBoost</vt:lpstr>
      <vt:lpstr>RFC</vt:lpstr>
      <vt:lpstr>Dec.Tree</vt:lpstr>
      <vt:lpstr>kNN</vt:lpstr>
      <vt:lpstr>LogReg</vt:lpstr>
      <vt:lpstr>DeepLearn</vt:lpstr>
      <vt:lpstr>Model Avg</vt:lpstr>
      <vt:lpstr>Top 5</vt:lpstr>
      <vt:lpstr>feature 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2020-02-08T17:46:37Z</dcterms:modified>
</cp:coreProperties>
</file>