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OBOOK ASUS\Documents\MPDW Praktikum\mpdw\"/>
    </mc:Choice>
  </mc:AlternateContent>
  <xr:revisionPtr revIDLastSave="0" documentId="8_{82C41A8D-3394-49C4-9481-9384B66FA67A}" xr6:coauthVersionLast="47" xr6:coauthVersionMax="47" xr10:uidLastSave="{00000000-0000-0000-0000-000000000000}"/>
  <bookViews>
    <workbookView xWindow="-110" yWindow="-110" windowWidth="19420" windowHeight="10300" xr2:uid="{810ECBE9-494D-40EC-AA2D-219E624C1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14" i="1"/>
  <c r="F4" i="1"/>
  <c r="F5" i="1"/>
  <c r="F6" i="1"/>
  <c r="F7" i="1"/>
  <c r="F8" i="1"/>
  <c r="F9" i="1"/>
  <c r="F10" i="1"/>
  <c r="F11" i="1"/>
  <c r="F12" i="1"/>
  <c r="F13" i="1"/>
  <c r="F3" i="1"/>
  <c r="F2" i="1"/>
  <c r="E14" i="1"/>
  <c r="E3" i="1"/>
  <c r="E4" i="1"/>
  <c r="E5" i="1"/>
  <c r="E6" i="1"/>
  <c r="E7" i="1"/>
  <c r="E8" i="1"/>
  <c r="E9" i="1"/>
  <c r="E10" i="1"/>
  <c r="E11" i="1"/>
  <c r="E12" i="1"/>
  <c r="E13" i="1"/>
  <c r="E2" i="1"/>
  <c r="D9" i="1"/>
  <c r="D11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C10" i="1"/>
  <c r="D10" i="1" s="1"/>
  <c r="C11" i="1"/>
  <c r="C12" i="1"/>
  <c r="D12" i="1" s="1"/>
  <c r="C13" i="1"/>
  <c r="D13" i="1" s="1"/>
  <c r="C2" i="1"/>
  <c r="D2" i="1" s="1"/>
</calcChain>
</file>

<file path=xl/sharedStrings.xml><?xml version="1.0" encoding="utf-8"?>
<sst xmlns="http://schemas.openxmlformats.org/spreadsheetml/2006/main" count="34" uniqueCount="33">
  <si>
    <t>periode</t>
  </si>
  <si>
    <t>nilai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</si>
  <si>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</si>
  <si>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</si>
  <si>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</si>
  <si>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</si>
  <si>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</si>
  <si>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</si>
  <si>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</si>
  <si>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</si>
  <si>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</si>
  <si>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</si>
  <si>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</si>
  <si>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</si>
  <si>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</si>
  <si>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</si>
  <si>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</si>
  <si>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</si>
  <si>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</si>
  <si>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</si>
  <si>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</si>
  <si>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</si>
  <si>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</si>
  <si>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</si>
  <si>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</si>
  <si>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</si>
  <si>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</si>
  <si>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model</t>
  </si>
  <si>
    <t>error</t>
  </si>
  <si>
    <t>error^2</t>
  </si>
  <si>
    <t>error x</t>
  </si>
  <si>
    <t>d</t>
  </si>
  <si>
    <t>autokorelasi 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</si>
</sst>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EA6E-4ECE-4A71-B617-2999CD662FB7}">
  <dimension ref="A1:Q18"/>
  <sheetViews>
    <sheetView tabSelected="1" workbookViewId="0">
      <selection activeCell="B23" sqref="B23"/>
    </sheetView>
  </sheetViews>
  <sheetFormatPr defaultRowHeight="14.5" x14ac:dyDescent="0.35"/>
  <cols>
    <col min="5" max="5" width="14.08984375" customWidth="1"/>
  </cols>
  <sheetData>
    <row r="1" spans="1:17" ht="15.5" x14ac:dyDescent="0.35">
      <c r="A1" s="1" t="s">
        <v>0</v>
      </c>
      <c r="B1" s="1" t="s">
        <v>1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I1" t="s">
        <v>2</v>
      </c>
    </row>
    <row r="2" spans="1:17" ht="16" thickBot="1" x14ac:dyDescent="0.4">
      <c r="A2" s="1">
        <v>1</v>
      </c>
      <c r="B2" s="2">
        <v>55.55</v>
      </c>
      <c r="C2">
        <f>54.82545+(0.688776*A2)</f>
        <v>55.514225999999994</v>
      </c>
      <c r="D2">
        <f>B2-C2</f>
        <v>3.5774000000003525E-2</v>
      </c>
      <c r="E2">
        <f>D2^2</f>
        <v>1.2797790760002523E-3</v>
      </c>
      <c r="F2">
        <f>D2^2</f>
        <v>1.2797790760002523E-3</v>
      </c>
      <c r="G2">
        <f>F14/E14</f>
        <v>0.82573844366824134</v>
      </c>
    </row>
    <row r="3" spans="1:17" ht="15.5" x14ac:dyDescent="0.35">
      <c r="A3" s="1">
        <v>2</v>
      </c>
      <c r="B3" s="2">
        <v>56.25</v>
      </c>
      <c r="C3">
        <f t="shared" ref="C3:C13" si="0">54.82545+(0.688776*A3)</f>
        <v>56.203001999999998</v>
      </c>
      <c r="D3">
        <f t="shared" ref="D3:D13" si="1">B3-C3</f>
        <v>4.6998000000002094E-2</v>
      </c>
      <c r="E3">
        <f t="shared" ref="E3:E13" si="2">D3^2</f>
        <v>2.208812004000197E-3</v>
      </c>
      <c r="F3">
        <f>(D3-D2)^2</f>
        <v>1.2597817599996786E-4</v>
      </c>
      <c r="G3" t="s">
        <v>32</v>
      </c>
      <c r="I3" s="5" t="s">
        <v>3</v>
      </c>
      <c r="J3" s="5"/>
    </row>
    <row r="4" spans="1:17" ht="15.5" x14ac:dyDescent="0.35">
      <c r="A4" s="1">
        <v>3</v>
      </c>
      <c r="B4" s="2">
        <v>56.75</v>
      </c>
      <c r="C4">
        <f t="shared" si="0"/>
        <v>56.891777999999995</v>
      </c>
      <c r="D4">
        <f t="shared" si="1"/>
        <v>-0.14177799999999507</v>
      </c>
      <c r="E4">
        <f t="shared" si="2"/>
        <v>2.0101001283998603E-2</v>
      </c>
      <c r="F4">
        <f t="shared" ref="F4:F13" si="3">(D4-D3)^2</f>
        <v>3.5636378175998934E-2</v>
      </c>
      <c r="I4" t="s">
        <v>4</v>
      </c>
      <c r="J4">
        <v>0.99397587718655656</v>
      </c>
    </row>
    <row r="5" spans="1:17" ht="15.5" x14ac:dyDescent="0.35">
      <c r="A5" s="1">
        <v>4</v>
      </c>
      <c r="B5" s="2">
        <v>57.25</v>
      </c>
      <c r="C5">
        <f t="shared" si="0"/>
        <v>57.580553999999999</v>
      </c>
      <c r="D5">
        <f t="shared" si="1"/>
        <v>-0.33055399999999935</v>
      </c>
      <c r="E5">
        <f t="shared" si="2"/>
        <v>0.10926594691599957</v>
      </c>
      <c r="F5">
        <f t="shared" si="3"/>
        <v>3.5636378176001612E-2</v>
      </c>
      <c r="I5" t="s">
        <v>5</v>
      </c>
      <c r="J5">
        <v>0.98798804442878463</v>
      </c>
    </row>
    <row r="6" spans="1:17" ht="15.5" x14ac:dyDescent="0.35">
      <c r="A6" s="1">
        <v>5</v>
      </c>
      <c r="B6" s="2">
        <v>58.05</v>
      </c>
      <c r="C6">
        <f t="shared" si="0"/>
        <v>58.269329999999997</v>
      </c>
      <c r="D6">
        <f t="shared" si="1"/>
        <v>-0.21932999999999936</v>
      </c>
      <c r="E6">
        <f t="shared" si="2"/>
        <v>4.8105648899999721E-2</v>
      </c>
      <c r="F6">
        <f t="shared" si="3"/>
        <v>1.2370778175999998E-2</v>
      </c>
      <c r="I6" t="s">
        <v>6</v>
      </c>
      <c r="J6">
        <v>0.98678684887166312</v>
      </c>
    </row>
    <row r="7" spans="1:17" ht="15.5" x14ac:dyDescent="0.35">
      <c r="A7" s="1">
        <v>6</v>
      </c>
      <c r="B7" s="2">
        <v>59.09</v>
      </c>
      <c r="C7">
        <f t="shared" si="0"/>
        <v>58.958106000000001</v>
      </c>
      <c r="D7">
        <f t="shared" si="1"/>
        <v>0.13189400000000262</v>
      </c>
      <c r="E7">
        <f t="shared" si="2"/>
        <v>1.7396027236000693E-2</v>
      </c>
      <c r="F7">
        <f t="shared" si="3"/>
        <v>0.12335829817600139</v>
      </c>
      <c r="I7" t="s">
        <v>7</v>
      </c>
      <c r="J7">
        <v>0.28719520176368696</v>
      </c>
    </row>
    <row r="8" spans="1:17" ht="16" thickBot="1" x14ac:dyDescent="0.4">
      <c r="A8" s="1">
        <v>7</v>
      </c>
      <c r="B8" s="2">
        <v>60.06</v>
      </c>
      <c r="C8">
        <f t="shared" si="0"/>
        <v>59.646881999999998</v>
      </c>
      <c r="D8">
        <f t="shared" si="1"/>
        <v>0.41311800000000432</v>
      </c>
      <c r="E8">
        <f t="shared" si="2"/>
        <v>0.17066648192400358</v>
      </c>
      <c r="F8">
        <f t="shared" si="3"/>
        <v>7.9086938176000959E-2</v>
      </c>
      <c r="I8" s="3" t="s">
        <v>8</v>
      </c>
      <c r="J8" s="3">
        <v>12</v>
      </c>
    </row>
    <row r="9" spans="1:17" ht="15.5" x14ac:dyDescent="0.35">
      <c r="A9" s="1">
        <v>8</v>
      </c>
      <c r="B9" s="2">
        <v>60.84</v>
      </c>
      <c r="C9">
        <f t="shared" si="0"/>
        <v>60.335657999999995</v>
      </c>
      <c r="D9">
        <f>B9-C9</f>
        <v>0.50434200000000828</v>
      </c>
      <c r="E9">
        <f t="shared" si="2"/>
        <v>0.25436085296400834</v>
      </c>
      <c r="F9">
        <f t="shared" si="3"/>
        <v>8.3218181760007243E-3</v>
      </c>
    </row>
    <row r="10" spans="1:17" ht="16" thickBot="1" x14ac:dyDescent="0.4">
      <c r="A10" s="1">
        <v>9</v>
      </c>
      <c r="B10" s="2">
        <v>61.22</v>
      </c>
      <c r="C10">
        <f t="shared" si="0"/>
        <v>61.024433999999999</v>
      </c>
      <c r="D10">
        <f t="shared" si="1"/>
        <v>0.19556599999999946</v>
      </c>
      <c r="E10">
        <f t="shared" si="2"/>
        <v>3.8246060355999791E-2</v>
      </c>
      <c r="F10">
        <f t="shared" si="3"/>
        <v>9.534261817600545E-2</v>
      </c>
      <c r="I10" t="s">
        <v>9</v>
      </c>
    </row>
    <row r="11" spans="1:17" ht="15.5" x14ac:dyDescent="0.35">
      <c r="A11" s="1">
        <v>10</v>
      </c>
      <c r="B11" s="2">
        <v>61.4</v>
      </c>
      <c r="C11">
        <f t="shared" si="0"/>
        <v>61.713209999999997</v>
      </c>
      <c r="D11">
        <f>B11-C11</f>
        <v>-0.31320999999999799</v>
      </c>
      <c r="E11">
        <f t="shared" si="2"/>
        <v>9.8100504099998737E-2</v>
      </c>
      <c r="F11">
        <f t="shared" si="3"/>
        <v>0.25885301817599743</v>
      </c>
      <c r="I11" s="4"/>
      <c r="J11" s="4" t="s">
        <v>14</v>
      </c>
      <c r="K11" s="4" t="s">
        <v>15</v>
      </c>
      <c r="L11" s="4" t="s">
        <v>16</v>
      </c>
      <c r="M11" s="4" t="s">
        <v>17</v>
      </c>
      <c r="N11" s="4" t="s">
        <v>18</v>
      </c>
    </row>
    <row r="12" spans="1:17" ht="15.5" x14ac:dyDescent="0.35">
      <c r="A12" s="1">
        <v>11</v>
      </c>
      <c r="B12" s="2">
        <v>62.16</v>
      </c>
      <c r="C12">
        <f t="shared" si="0"/>
        <v>62.401985999999994</v>
      </c>
      <c r="D12">
        <f t="shared" si="1"/>
        <v>-0.24198599999999715</v>
      </c>
      <c r="E12">
        <f t="shared" si="2"/>
        <v>5.8557224195998618E-2</v>
      </c>
      <c r="F12">
        <f t="shared" si="3"/>
        <v>5.0728581760001203E-3</v>
      </c>
      <c r="I12" t="s">
        <v>10</v>
      </c>
      <c r="J12">
        <v>1</v>
      </c>
      <c r="K12">
        <v>67.841014160839151</v>
      </c>
      <c r="L12">
        <v>67.841014160839151</v>
      </c>
      <c r="M12">
        <v>822.5039116830676</v>
      </c>
      <c r="N12">
        <v>6.1852069193465303E-11</v>
      </c>
    </row>
    <row r="13" spans="1:17" ht="15.5" x14ac:dyDescent="0.35">
      <c r="A13" s="1">
        <v>12</v>
      </c>
      <c r="B13" s="2">
        <v>63.01</v>
      </c>
      <c r="C13">
        <f t="shared" si="0"/>
        <v>63.090761999999998</v>
      </c>
      <c r="D13">
        <f t="shared" si="1"/>
        <v>-8.0762E-2</v>
      </c>
      <c r="E13">
        <f t="shared" si="2"/>
        <v>6.5225006439999997E-3</v>
      </c>
      <c r="F13">
        <f t="shared" si="3"/>
        <v>2.5993178175999079E-2</v>
      </c>
      <c r="I13" t="s">
        <v>11</v>
      </c>
      <c r="J13">
        <v>10</v>
      </c>
      <c r="K13">
        <v>0.82481083916084852</v>
      </c>
      <c r="L13">
        <v>8.2481083916084857E-2</v>
      </c>
    </row>
    <row r="14" spans="1:17" ht="16" thickBot="1" x14ac:dyDescent="0.4">
      <c r="A14" s="1"/>
      <c r="B14" s="2"/>
      <c r="E14">
        <f>SUM(E2:E13)</f>
        <v>0.82481083960000801</v>
      </c>
      <c r="F14">
        <f>SUM(F2:F13)</f>
        <v>0.68107801901200604</v>
      </c>
      <c r="I14" s="3" t="s">
        <v>12</v>
      </c>
      <c r="J14" s="3">
        <v>11</v>
      </c>
      <c r="K14" s="3">
        <v>68.665824999999998</v>
      </c>
      <c r="L14" s="3"/>
      <c r="M14" s="3"/>
      <c r="N14" s="3"/>
    </row>
    <row r="15" spans="1:17" ht="15" thickBot="1" x14ac:dyDescent="0.4"/>
    <row r="16" spans="1:17" x14ac:dyDescent="0.35">
      <c r="I16" s="4"/>
      <c r="J16" s="4" t="s">
        <v>19</v>
      </c>
      <c r="K16" s="4" t="s">
        <v>7</v>
      </c>
      <c r="L16" s="4" t="s">
        <v>20</v>
      </c>
      <c r="M16" s="4" t="s">
        <v>21</v>
      </c>
      <c r="N16" s="4" t="s">
        <v>22</v>
      </c>
      <c r="O16" s="4" t="s">
        <v>23</v>
      </c>
      <c r="P16" s="4" t="s">
        <v>24</v>
      </c>
      <c r="Q16" s="4" t="s">
        <v>25</v>
      </c>
    </row>
    <row r="17" spans="9:17" x14ac:dyDescent="0.35">
      <c r="I17" t="s">
        <v>13</v>
      </c>
      <c r="J17">
        <v>54.825454545454548</v>
      </c>
      <c r="K17">
        <v>0.17675642793601259</v>
      </c>
      <c r="L17">
        <v>310.17516695518339</v>
      </c>
      <c r="M17">
        <v>2.9841692595435647E-21</v>
      </c>
      <c r="N17">
        <v>54.431616681032004</v>
      </c>
      <c r="O17">
        <v>55.219292409877092</v>
      </c>
      <c r="P17">
        <v>54.431616681032004</v>
      </c>
      <c r="Q17">
        <v>55.219292409877092</v>
      </c>
    </row>
    <row r="18" spans="9:17" ht="15" thickBot="1" x14ac:dyDescent="0.4">
      <c r="I18" s="3" t="s">
        <v>26</v>
      </c>
      <c r="J18" s="3">
        <v>0.68877622377622372</v>
      </c>
      <c r="K18" s="3">
        <v>2.4016469278725756E-2</v>
      </c>
      <c r="L18" s="3">
        <v>28.679328996388104</v>
      </c>
      <c r="M18" s="3">
        <v>6.1852069193465523E-11</v>
      </c>
      <c r="N18" s="3">
        <v>0.63526419548876012</v>
      </c>
      <c r="O18" s="3">
        <v>0.74228825206368731</v>
      </c>
      <c r="P18" s="3">
        <v>0.63526419548876012</v>
      </c>
      <c r="Q18" s="3">
        <v>0.74228825206368731</v>
      </c>
    </row>
  </sheetData>
  <sortState xmlns:xlrd2="http://schemas.microsoft.com/office/spreadsheetml/2017/richdata2" ref="A3:B14">
    <sortCondition ref="A3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asus</dc:creator>
  <cp:lastModifiedBy>pc asus</cp:lastModifiedBy>
  <dcterms:created xsi:type="dcterms:W3CDTF">2025-08-31T03:18:39Z</dcterms:created>
  <dcterms:modified xsi:type="dcterms:W3CDTF">2025-09-01T12:32:26Z</dcterms:modified>
</cp:coreProperties>
</file>