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工作表1!$A$1:$AE$42</definedName>
  </definedNames>
  <calcPr calcId="144525"/>
</workbook>
</file>

<file path=xl/sharedStrings.xml><?xml version="1.0" encoding="utf-8"?>
<sst xmlns="http://schemas.openxmlformats.org/spreadsheetml/2006/main" count="312" uniqueCount="159">
  <si>
    <t>一级目标</t>
  </si>
  <si>
    <t>二级目标</t>
  </si>
  <si>
    <t>小项目</t>
  </si>
  <si>
    <t>类型</t>
  </si>
  <si>
    <r>
      <rPr>
        <sz val="11"/>
        <rFont val="微软雅黑"/>
        <charset val="134"/>
      </rPr>
      <t>分类</t>
    </r>
  </si>
  <si>
    <t>项目目标</t>
  </si>
  <si>
    <t>权重</t>
  </si>
  <si>
    <t>推荐版本</t>
  </si>
  <si>
    <t>负责人</t>
  </si>
  <si>
    <t>业务相关性</t>
  </si>
  <si>
    <t>版本</t>
  </si>
  <si>
    <t>业务带货量</t>
  </si>
  <si>
    <t>技术-上线类</t>
  </si>
  <si>
    <t>技术-储备类</t>
  </si>
  <si>
    <t>总量</t>
  </si>
  <si>
    <t>版本负责人</t>
  </si>
  <si>
    <t>上线时间预估</t>
  </si>
  <si>
    <r>
      <rPr>
        <sz val="11"/>
        <rFont val="微软雅黑"/>
        <charset val="134"/>
      </rPr>
      <t>稳步提升系统处理性能</t>
    </r>
  </si>
  <si>
    <t>提升交易处理性能</t>
  </si>
  <si>
    <t>搭建基于内存的交易处理框架</t>
  </si>
  <si>
    <t>技术储备</t>
  </si>
  <si>
    <t>拔高类</t>
  </si>
  <si>
    <t>重新搭建基于内存的交易模块处理框架
1、基础框架
支持基于消息拆分和处理阶段拆分的多线程机制；支持线程安全的内存缓存管理；支持基于动态加载的模块化机制；支持灵活的业务功能配置；支持10万/s以上tps。
2、预处理框架：实现通用预处理数据结构、数据加载、内存管理、数据更新、交易验证等功能。
3、交易处理框架：实现通用协商交易/请求报价处理数据结构、数据加载、内存管理、交易处理等功能。</t>
  </si>
  <si>
    <t>V1.5.0</t>
  </si>
  <si>
    <t>申冬东</t>
  </si>
  <si>
    <t>唐军敏</t>
  </si>
  <si>
    <t>2021.3.20</t>
  </si>
  <si>
    <t>提升做市报价、指示性报价的处理能力</t>
  </si>
  <si>
    <t>上线</t>
  </si>
  <si>
    <t>补短板</t>
  </si>
  <si>
    <t>1、基于新的预处理框架改造指示性报价、做市报价预处理
2、基于现有指示性报价核心、做市报价核心进行性能优化
3、基础数据变动时发送消息通知预处理更新
目标：
指示性报价、做市报价整体实现2w/s以上tps</t>
  </si>
  <si>
    <t>V1.6.6</t>
  </si>
  <si>
    <t>V1.5.1</t>
  </si>
  <si>
    <t>赵攀</t>
  </si>
  <si>
    <t>2021.4.24</t>
  </si>
  <si>
    <t>提升现券市场对话报价、请求报价、撮合处理性能</t>
  </si>
  <si>
    <t>1、基于新的预处理框架改造现券对话报价、请求报价、撮合预处理
2、基于新的交易处理框架改造现券对话报价、请求报价核心
3、应用撮合性能攻关成果
4、基础数据变动时发送消息通知预处理更新
目标：
现券对话报价、请求报价整体实现2w/s以上tps，撮合实现10w/s以上tps</t>
  </si>
  <si>
    <t>V1.5.3</t>
  </si>
  <si>
    <t>冉杨鋆</t>
  </si>
  <si>
    <t>2021.5.29</t>
  </si>
  <si>
    <t>提升质押市场对话报价、请求报价、撮合处理性能</t>
  </si>
  <si>
    <t>1、基于新的预处理框架改造质押对话报价、请求报价、撮合预处理
2、基于新的交易处理框架改造质押对话报价、请求报价核心
3、基础数据变动时发送消息通知预处理更新
目标：
质押对话报价、请求报价整体实现2w/s以上tps</t>
  </si>
  <si>
    <t>V1.6.4</t>
  </si>
  <si>
    <t>V1.6.0</t>
  </si>
  <si>
    <t>2021.6.26</t>
  </si>
  <si>
    <r>
      <rPr>
        <sz val="11"/>
        <rFont val="微软雅黑"/>
        <charset val="134"/>
      </rPr>
      <t>核心交易分布式改造，支持核心横向扩展</t>
    </r>
  </si>
  <si>
    <t>1、将额度控制提取到独立进程实现
2、基于内存的对话报价/请求报价核心引入分布式事务机制，支持核心横向扩展
3、撮合核心引入分布式事务机制，支持核心横向扩展</t>
  </si>
  <si>
    <t>V1.6.2</t>
  </si>
  <si>
    <t>2021.10.1</t>
  </si>
  <si>
    <r>
      <rPr>
        <sz val="11"/>
        <rFont val="微软雅黑"/>
        <charset val="134"/>
      </rPr>
      <t>支持撮合跨核心OCO、组合交易</t>
    </r>
  </si>
  <si>
    <t>业务支撑储备</t>
  </si>
  <si>
    <t>1、增加策略订单控制模块
2、改造撮合核心，支持跨核心OCO
3、改造撮合核心，支持跨核心组合订单</t>
  </si>
  <si>
    <t>V1.6.8</t>
  </si>
  <si>
    <t>2021.10.31</t>
  </si>
  <si>
    <t>提升私有行情计算能力</t>
  </si>
  <si>
    <t>提升聚合行情的处理能力</t>
  </si>
  <si>
    <t>拔高类/补短板</t>
  </si>
  <si>
    <t>当前行情计算已经按公有行情、私有行情、行情聚合等分布式相关理念来进行业务横向拆分。参考广发证券等高速行情优化改造思路。合理分层，剥离逻辑和存储。将现有报价接收预处理、行情计算、持久化、推送等行情处理流程，分模块纵向拆分，并对每个模块性能、承载能力方面进行优化改造。
思路：接收层：参考流处理（Flink?）降低内存消耗，提升处理速度；计算层：优化数据结构，降低排序时间复杂度（目前通过平衡二叉树，二分法排序，可能提升空间有限）；持久层：数据结构方面，Cassandra是否最优解，数据精细度；推送层：推送机制，前后端订阅方式，协议层面。
目标：公有行情，2000只券5W TPS。（当前1500TPS）。私有行情，每秒200W行情维度的计算和持久化，行情延迟1s内。（当前2000只债券,1000家机构订阅行情，行情持久化异常，集群节点异常，150只债券，1000家机构订阅，行情延迟1s）
小项目拆分：一期（0.2），完成纵向代码拆分、分模块逻辑剥离。二期（0.6），按模块攻坚优化。</t>
  </si>
  <si>
    <t>张洋弘</t>
  </si>
  <si>
    <t>153涉及现券x-bond搭桥业务优化
150 0.2</t>
  </si>
  <si>
    <t>2021.11.27</t>
  </si>
  <si>
    <t>优化现券xbond私有行情性能</t>
  </si>
  <si>
    <t>1.汇报上年度行情优化任务总结材料
2.已支持增量行情计算和C++行情模块横向扩展
3.当前测试版本性能（api：500订阅机构，200订阅券，报价2000只券，每秒50000笔报价，单次计算总耗时16ms，dsp推送耗时190ms；client：1000订阅机构，500个私有行情订阅机构，机构平均订阅2000只券，每秒50只券有报价情况下，每次计算12ms，dsp推送65ms）
4.待开发集成、缺陷修复、排版本</t>
  </si>
  <si>
    <t>李戬</t>
  </si>
  <si>
    <t>2022.1.1</t>
  </si>
  <si>
    <t>降低服务器资源消耗</t>
  </si>
  <si>
    <t>优化收益率缓存的命中率</t>
  </si>
  <si>
    <t>背景：
XBond收益率缓存文件，每天3.6G；加载至内存后，单进程耗费12-16G内存，存在资源浪费。
目标：
命中率提升50%，文件大小降低50%，内存消耗降低60%。
思路：
展开算法研究。</t>
  </si>
  <si>
    <t>旗舰店</t>
  </si>
  <si>
    <t>V1.7.0</t>
  </si>
  <si>
    <t>待定</t>
  </si>
  <si>
    <t>2022年后</t>
  </si>
  <si>
    <t>行情动态负载均衡探究</t>
  </si>
  <si>
    <t>背景：目前行情计算按机构、债券等维度实现行情数据在多节点上均匀分配计算。
目标：实现按债券、机构活跃度的动态负载均衡。
思路：权重分配策略、多种路由方式结合（均匀路由、随机路由等）、配套监控</t>
  </si>
  <si>
    <t>160涉及债券市场的优化功能</t>
  </si>
  <si>
    <t>统一第三方机构接入网关</t>
  </si>
  <si>
    <t>东海、中信、Comstar、国君、平安、中信银行等，接入层统一处理，节省两台服务器资源。</t>
  </si>
  <si>
    <t>周德乐</t>
  </si>
  <si>
    <t>成交线上功能已知问题补短板</t>
  </si>
  <si>
    <t>1、针对交易类历史数据单表数据量过大通过垂直分表策略，进一步提高客户端查询响应。
2、报价成交入库持久化优化。包括fcs，drs进程改造，报价入库多线程改造,分布式支持。（涉及CBT做市、x-bond，irs x-swap）。
3、核心 TBS之间消息dep\dsp不一致。
4、问题sql性能优化，详见《成交&amp;行情生产数据分析汇总表》https://docs.qq.com/sheet/DZUNOc0JGTUhDRG1V?tab=bb08j2
具体目标：
1、验证垂直分表方案应用于当前查询功能可行性。近一年数据，500W数据背景后台处理耗时历史10000笔查询耗时300ms内。近三年数据，1500W数据背景后台处理耗时历史10000笔查询耗时1s内。0.5
2、现券报价入库单节点1w笔每秒。现券成交共享二期遗留事项继续优化。回购成交入库进一步优化。0.3
3、核心TBS统一dsp消息传输。0.1
4、sql优化&lt;1s。0.1</t>
  </si>
  <si>
    <t>151 0.5
153 0.5</t>
  </si>
  <si>
    <t>151版本二级托管业务会涉及全市场成交单，重点现券、回购交易流程测试应该能够覆盖到</t>
  </si>
  <si>
    <t>行情线上功能已知问题补短板</t>
  </si>
  <si>
    <t>Cassandra数据量优化降低，减少内存磁盘使用资源，行情及订阅及计算改造，减少计算资源。
行情日志进一步压缩。</t>
  </si>
  <si>
    <t>150夜盘功能会影响到现券目前行情订阅机制，借此机会完成行情订阅的进一步优化</t>
  </si>
  <si>
    <t>减少数据库长连接数量</t>
  </si>
  <si>
    <t>技术管理</t>
  </si>
  <si>
    <t>Java进程占用数据库长链接数超标，需建立评估机制，实现闲时释放的功能。
不宜做小项目，可拆分到前4个版本中实现。</t>
  </si>
  <si>
    <t>张洋弘、赵攀</t>
  </si>
  <si>
    <t>提升服务器资源使用率</t>
  </si>
  <si>
    <t>将资源监控agent部署到所有ST/UAT服务器，指导进程部署，保证硬件资源使用率在50%~80%之间，为后续外围系统改造挪腾服务器资源</t>
  </si>
  <si>
    <t>陈启明</t>
  </si>
  <si>
    <t>继续打造易用开放互联的交易终端</t>
  </si>
  <si>
    <t>丰富对外服务方式</t>
  </si>
  <si>
    <t>提供Excel插件的标准库，服务特定用户</t>
  </si>
  <si>
    <t>基于Excel插件实现客户端获取数据和处理数据功能。</t>
  </si>
  <si>
    <t>客户端支持python程序应用</t>
  </si>
  <si>
    <t>基于标准客户端，用户可自定义Python程序，处理数据。</t>
  </si>
  <si>
    <t>移动版</t>
  </si>
  <si>
    <t>推出移动版，具有查看行情等功能</t>
  </si>
  <si>
    <r>
      <rPr>
        <sz val="11"/>
        <rFont val="微软雅黑"/>
        <charset val="134"/>
      </rPr>
      <t>周德乐</t>
    </r>
  </si>
  <si>
    <t>云计算服务</t>
  </si>
  <si>
    <t>为客户端某些服务提供云计算能力，可以结合数据研究平台使用</t>
  </si>
  <si>
    <t>探索第三方机构服务器托管模式</t>
  </si>
  <si>
    <t>以平安证券旗舰店为试点，探索主机托管业务模式。</t>
  </si>
  <si>
    <t>扩大服务范围</t>
  </si>
  <si>
    <t>买方机构交易优化</t>
  </si>
  <si>
    <r>
      <rPr>
        <sz val="11"/>
        <color rgb="FF000000"/>
        <rFont val="微软雅黑"/>
        <charset val="134"/>
      </rPr>
      <t xml:space="preserve">1.扩大用户范围，支持机构非交易用户使用系统
</t>
    </r>
    <r>
      <rPr>
        <sz val="11"/>
        <rFont val="微软雅黑"/>
        <charset val="134"/>
      </rPr>
      <t>2.交易员可两阶段登录系统，通过用户名密码登录时可以查看信息，需要做交易时再通过ukey登录</t>
    </r>
  </si>
  <si>
    <t>建设旗舰店和周边系统适配的数据服务体系</t>
  </si>
  <si>
    <t>提高交易平台安全性，可靠性。
针对公共服务接口，形成授权认证的管控体系，数据服务接口的格式标准、版本管控有序。</t>
  </si>
  <si>
    <t>放开IP白名单管控机制</t>
  </si>
  <si>
    <t>自142以来，连续通过渗透测试，需从技术管理层面寻找机会，开放互联网。延续现有安全整改措施，保持渗透测试的连续通过，放开IP白名单管控机制。</t>
  </si>
  <si>
    <t>研究安全防护策略</t>
  </si>
  <si>
    <t>研究新的安全策略，含终端安全、接口安全和服务安全等子课题，开展合作，做到中心内部领先。</t>
  </si>
  <si>
    <t>提升数据服务能力</t>
  </si>
  <si>
    <t>提升用户账户产品计算等数据服务的处理能力</t>
  </si>
  <si>
    <t>随着新增旗舰店和改造周边系统，对用户账户产品的数据服务能力，提出更高要求。
目标：单进程可支持20000次/秒，延迟低于50毫秒，具备横向扩展能力。
降低基础数据的进程日志</t>
  </si>
  <si>
    <t>机构用户体系改造</t>
  </si>
  <si>
    <t>基于强化学习的混合利率期权定价模型</t>
  </si>
  <si>
    <t>【背景】业界最新研究成果：Neural Network Pricing of American Put Options（2020）
【工作】建立多个能够基于BS模型进行无监督学习的期权定价模型，能为会员提供多维度的期权定价参考信息。
【控制目标】（V1.6.0）
1.与统计算法相比，超过99.98%准确度
2.业务必须要能基于历史数据回测评估学习出来的模型
3.数据来源：各种利率曲线数据和交易数据</t>
  </si>
  <si>
    <t>基于知识图谱和实时流式计算技术的事前预警和风控模块</t>
  </si>
  <si>
    <t>【拔高】超越现有的基于交易数据和业务规则的风控（比例）模型
【工作】搭建知识图谱和流式计算框架，基于实时接收的交易数据和事件预测风险
【控制目标】（V1.6.6）
1.支持交易预处理，降低交易前损耗，满足核心10w/s交易的响应性能
2.更精准和强大的风控能力
3.逐步整合当前业务中包含机构头寸、合约头寸、额度计算（不包含分配）等涉及风险控制的实现部分
4.支持人工和风险事件自动干预</t>
  </si>
  <si>
    <t>提升权限引擎的处理性能</t>
  </si>
  <si>
    <t>随着非金机构的引入，为服务更多用户，权限引擎（菜单和交易权限）将作性能优化。
目标：
1、功能增强：实现增量计算、按需计算功能
2、性能优化：
现在生产3.4万用户全量初始化40分钟；
目标：计算效率提升100倍，10万用户数量级全量计算优化至1-2分钟内完成。</t>
  </si>
  <si>
    <t>加强技术沉淀，做好共享业务服务建设</t>
  </si>
  <si>
    <t>提升系统抗风险能力</t>
  </si>
  <si>
    <t>完成剩余任务的重复跑和跨日跑改造</t>
  </si>
  <si>
    <r>
      <rPr>
        <sz val="11"/>
        <color rgb="FF000000"/>
        <rFont val="微软雅黑"/>
        <charset val="134"/>
      </rPr>
      <t>去年遗留，原计划150
市场参数跑批任务有90分钟等待时间，等待业务场务进行日终参数修改，进行功能改造，压缩批处理总体时间。
对日终数据清洗、</t>
    </r>
    <r>
      <rPr>
        <sz val="11"/>
        <color rgb="FFFF0000"/>
        <rFont val="微软雅黑"/>
        <charset val="134"/>
      </rPr>
      <t>收益率缓存文件</t>
    </r>
    <r>
      <rPr>
        <sz val="11"/>
        <color rgb="FF000000"/>
        <rFont val="微软雅黑"/>
        <charset val="134"/>
      </rPr>
      <t>两个主流程上的批处理，进行性能优化。
行情部分定时推送逻辑从批处理框架移除，采用内部定时器机制。
批处理配置支持交易时段+延迟时间模式（王磊），降低配置复杂度</t>
    </r>
  </si>
  <si>
    <t>p</t>
  </si>
  <si>
    <t>健全系统防腐层</t>
  </si>
  <si>
    <t>整合交易接口、DEP接口的技术体系</t>
  </si>
  <si>
    <t>API前置、SMRS、防腐层、CSTP、RDI的技术架构不统一，需结合已排版本，实现技术架构一致。
需细拆版本，针对不合理的防腐层进行改造。</t>
  </si>
  <si>
    <t>150 0.2
153 0.6</t>
  </si>
  <si>
    <t>拆出TBS非交易、行情功能部分，可独立运行</t>
  </si>
  <si>
    <t xml:space="preserve">TBS功能全不是重点，改造非重点功能（如参考类指标展示等）。在技术层隔离，参照周边系统、旗舰店模式改造。
可拆分为多期
1、首页行情、货币经纪行情、消息盒子、预警拆分
2、类交易工作流模块拆分。
3、统计报表、监控模块拆分
</t>
  </si>
  <si>
    <t>完成UUAS的下线</t>
  </si>
  <si>
    <t>互联网登录使用新的登录模块</t>
  </si>
  <si>
    <t>互联网登录调整为使用新的登录模块</t>
  </si>
  <si>
    <t>整合UUAS用户信息管理和登录</t>
  </si>
  <si>
    <t>UUAS剩余用户信息管理、外围数据接收功能、人像识别、二维码登录功能整合到新本币，原UUAS系统下线。</t>
  </si>
  <si>
    <t>提升系统建设效率</t>
  </si>
  <si>
    <t>提升开发效率</t>
  </si>
  <si>
    <t>提升编译的效率</t>
  </si>
  <si>
    <t>通过分析代码合并的主要耗时在拉取分支，执行git命令，提交merge request这类事务性步骤。另外，除冲突解决外最大的风险在于版本号的修改。所以把这两个步骤通过程序来执行，减少人工操作带来的错误，优化代码合并守门员的工作体验。
优化GIT CI速度至1分钟以内，解决版本集成初期大量合并操作带来的CI等待问题。日常进程发版速度优化到2分钟内。</t>
  </si>
  <si>
    <t>业务支撑提前准备</t>
  </si>
  <si>
    <t>【业务支撑提前准备】
1、后期：类似预发行、附加协议、信息披露、做市合规等会员提交，场务审批；会员提交，会员确认；场务提交，会员操作等业务流内容较多。
目标：提供开发代码脚手架提高开发效率。
2、支持图表的导出打印功能（需要前端支持）</t>
  </si>
  <si>
    <t>形成技术知识管理体系
开展技术定期培训工作</t>
  </si>
  <si>
    <t>通过NLP工具，提供知识分析、检索和知识管理能力。</t>
  </si>
  <si>
    <t>史诗环境搭建提速</t>
  </si>
  <si>
    <r>
      <rPr>
        <sz val="11"/>
        <rFont val="微软雅黑"/>
        <charset val="134"/>
      </rPr>
      <t>通过预配置的进程套餐组合，解决依赖进程识别时间，将环境搭建时间控制到2小时内</t>
    </r>
  </si>
  <si>
    <t>系统的健康监控</t>
  </si>
  <si>
    <t>基础数据Java API接口内存监控</t>
  </si>
  <si>
    <t>上年度任务，待开发、排版本</t>
  </si>
  <si>
    <t>健全环境检测、版本排查工具，整合配置组和排错组。</t>
  </si>
  <si>
    <r>
      <rPr>
        <sz val="11"/>
        <color rgb="FF000000"/>
        <rFont val="微软雅黑"/>
        <charset val="134"/>
      </rPr>
      <t xml:space="preserve">1.整合自动化测试工具接口，实现每日业务功能点检
2. 持续开发检查工具解决sessionSerial配置各种坑
</t>
    </r>
    <r>
      <rPr>
        <sz val="11"/>
        <rFont val="微软雅黑"/>
        <charset val="134"/>
      </rPr>
      <t>3. 排错人员熟练掌握各类环境检查和操作工具，能独立解决环境问题</t>
    </r>
  </si>
  <si>
    <t>系统架构持续演化</t>
  </si>
  <si>
    <t>积极吸收成熟的技术红利</t>
  </si>
  <si>
    <t>尝试Oracle 19c、容器等第三方成熟技术，尝试引入DSP、API网关等已验收的技术产品。</t>
  </si>
  <si>
    <t>数据中心迁移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</si>
</sst>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8" borderId="2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0" borderId="2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6" borderId="18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2" fillId="25" borderId="2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NumberFormat="1" applyFont="1" applyBorder="1">
      <alignment vertical="center"/>
    </xf>
    <xf numFmtId="0" fontId="0" fillId="0" borderId="0" xfId="0" applyAlignment="1"/>
    <xf numFmtId="0" fontId="2" fillId="2" borderId="1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wrapText="1"/>
    </xf>
    <xf numFmtId="0" fontId="1" fillId="2" borderId="3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/>
    <xf numFmtId="0" fontId="2" fillId="2" borderId="4" xfId="0" applyNumberFormat="1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wrapText="1"/>
    </xf>
    <xf numFmtId="0" fontId="2" fillId="2" borderId="6" xfId="0" applyNumberFormat="1" applyFont="1" applyFill="1" applyBorder="1" applyAlignment="1"/>
    <xf numFmtId="0" fontId="1" fillId="2" borderId="5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/>
    <xf numFmtId="0" fontId="1" fillId="2" borderId="8" xfId="0" applyNumberFormat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wrapText="1"/>
    </xf>
    <xf numFmtId="0" fontId="1" fillId="2" borderId="9" xfId="0" applyNumberFormat="1" applyFont="1" applyFill="1" applyBorder="1" applyAlignment="1">
      <alignment vertical="center"/>
    </xf>
    <xf numFmtId="0" fontId="2" fillId="2" borderId="10" xfId="0" applyNumberFormat="1" applyFont="1" applyFill="1" applyBorder="1" applyAlignment="1">
      <alignment vertical="center" wrapText="1"/>
    </xf>
    <xf numFmtId="0" fontId="2" fillId="2" borderId="11" xfId="0" applyNumberFormat="1" applyFont="1" applyFill="1" applyBorder="1" applyAlignment="1">
      <alignment wrapText="1"/>
    </xf>
    <xf numFmtId="0" fontId="2" fillId="2" borderId="4" xfId="0" applyNumberFormat="1" applyFont="1" applyFill="1" applyBorder="1" applyAlignment="1"/>
    <xf numFmtId="0" fontId="1" fillId="2" borderId="0" xfId="0" applyNumberFormat="1" applyFont="1" applyFill="1" applyBorder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/>
    <xf numFmtId="0" fontId="3" fillId="0" borderId="0" xfId="0" applyNumberFormat="1" applyFont="1" applyBorder="1" applyAlignment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>
      <alignment horizontal="center" vertical="center"/>
    </xf>
    <xf numFmtId="0" fontId="2" fillId="2" borderId="0" xfId="0" applyNumberFormat="1" applyFont="1" applyFill="1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/>
    <xf numFmtId="0" fontId="0" fillId="0" borderId="17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5"/>
  <sheetViews>
    <sheetView tabSelected="1" topLeftCell="A10" workbookViewId="0">
      <selection activeCell="H8" sqref="H8"/>
    </sheetView>
  </sheetViews>
  <sheetFormatPr defaultColWidth="8.83333333333333" defaultRowHeight="15.6"/>
  <cols>
    <col min="1" max="1" width="20.9166666666667" customWidth="1"/>
    <col min="2" max="2" width="15.5" customWidth="1"/>
    <col min="3" max="3" width="20.5833333333333" customWidth="1"/>
    <col min="4" max="4" width="8.33333333333333" customWidth="1"/>
    <col min="5" max="5" width="12.6666666666667" customWidth="1"/>
    <col min="6" max="6" width="39.25" customWidth="1"/>
    <col min="7" max="7" width="4.66666666666667" customWidth="1"/>
    <col min="8" max="8" width="10.5" customWidth="1"/>
    <col min="9" max="9" width="8.33333333333333" customWidth="1"/>
    <col min="10" max="10" width="16.25" customWidth="1"/>
    <col min="11" max="11" width="31.3333333333333" customWidth="1"/>
    <col min="12" max="12" width="8.33333333333333" customWidth="1"/>
    <col min="13" max="14" width="6.41666666666667" style="2" customWidth="1"/>
    <col min="15" max="15" width="15.0833333333333" style="2" customWidth="1"/>
    <col min="16" max="17" width="19.25" style="2" customWidth="1"/>
    <col min="18" max="18" width="11.3333333333333" style="2" customWidth="1"/>
    <col min="19" max="19" width="15" style="2" customWidth="1"/>
    <col min="20" max="20" width="8.75" style="2"/>
    <col min="21" max="29" width="12.9166666666667" customWidth="1"/>
  </cols>
  <sheetData>
    <row r="1" spans="1:2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26"/>
      <c r="L1" s="27"/>
      <c r="M1" s="28" t="s">
        <v>10</v>
      </c>
      <c r="N1" s="28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U1" s="1"/>
      <c r="V1" s="1"/>
      <c r="W1" s="1"/>
      <c r="X1" s="1"/>
      <c r="Y1" s="1"/>
      <c r="Z1" s="1"/>
      <c r="AA1" s="1"/>
      <c r="AB1" s="1"/>
      <c r="AC1" s="1"/>
    </row>
    <row r="2" ht="187.2" spans="1:29">
      <c r="A2" s="6" t="s">
        <v>17</v>
      </c>
      <c r="B2" s="6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>
        <v>0.4</v>
      </c>
      <c r="H2" s="7" t="s">
        <v>23</v>
      </c>
      <c r="I2" s="7" t="s">
        <v>24</v>
      </c>
      <c r="J2" s="7"/>
      <c r="K2" s="26"/>
      <c r="L2" s="27"/>
      <c r="M2" s="30" t="s">
        <v>23</v>
      </c>
      <c r="N2" s="31">
        <v>9.6</v>
      </c>
      <c r="O2" s="32">
        <f>SUMIFS(G2:G41,H2:H41,M2,D2:D41,"上线")</f>
        <v>0.8</v>
      </c>
      <c r="P2" s="32">
        <f>SUMIFS(G2:G41,H2:H41,M2,D2:D41,"技术储备")</f>
        <v>1.4</v>
      </c>
      <c r="Q2" s="32"/>
      <c r="R2" s="35" t="s">
        <v>25</v>
      </c>
      <c r="S2" s="36" t="s">
        <v>26</v>
      </c>
      <c r="U2" s="1"/>
      <c r="V2" s="1"/>
      <c r="W2" s="1"/>
      <c r="X2" s="1"/>
      <c r="Y2" s="1"/>
      <c r="Z2" s="1"/>
      <c r="AA2" s="1"/>
      <c r="AB2" s="1"/>
      <c r="AC2" s="1"/>
    </row>
    <row r="3" ht="109.2" spans="1:29">
      <c r="A3" s="8"/>
      <c r="B3" s="8"/>
      <c r="C3" s="7" t="s">
        <v>27</v>
      </c>
      <c r="D3" s="7" t="s">
        <v>28</v>
      </c>
      <c r="E3" s="7" t="s">
        <v>29</v>
      </c>
      <c r="F3" s="7" t="s">
        <v>30</v>
      </c>
      <c r="G3" s="9">
        <v>0.3</v>
      </c>
      <c r="H3" s="9" t="s">
        <v>31</v>
      </c>
      <c r="I3" s="7" t="s">
        <v>24</v>
      </c>
      <c r="J3" s="9"/>
      <c r="K3" s="26"/>
      <c r="L3" s="27"/>
      <c r="M3" s="30" t="s">
        <v>32</v>
      </c>
      <c r="N3" s="31">
        <v>10.8</v>
      </c>
      <c r="O3" s="32">
        <f>SUMIFS(G2:G41,H2:H41,M3,D2:D41,"上线")</f>
        <v>1.6</v>
      </c>
      <c r="P3" s="32">
        <f>SUMIFS(G2:G41,H2:H41,M3,D2:D41,"技术储备")</f>
        <v>0.8</v>
      </c>
      <c r="Q3" s="32"/>
      <c r="R3" s="35" t="s">
        <v>33</v>
      </c>
      <c r="S3" s="36" t="s">
        <v>34</v>
      </c>
      <c r="U3" s="1"/>
      <c r="V3" s="1"/>
      <c r="W3" s="1"/>
      <c r="X3" s="1"/>
      <c r="Y3" s="1"/>
      <c r="Z3" s="1"/>
      <c r="AA3" s="1"/>
      <c r="AB3" s="1"/>
      <c r="AC3" s="1"/>
    </row>
    <row r="4" ht="138" customHeight="1" spans="1:29">
      <c r="A4" s="8"/>
      <c r="B4" s="8"/>
      <c r="C4" s="7" t="s">
        <v>35</v>
      </c>
      <c r="D4" s="7" t="s">
        <v>28</v>
      </c>
      <c r="E4" s="7" t="s">
        <v>29</v>
      </c>
      <c r="F4" s="7" t="s">
        <v>36</v>
      </c>
      <c r="G4" s="9">
        <v>0.4</v>
      </c>
      <c r="H4" s="9" t="s">
        <v>31</v>
      </c>
      <c r="I4" s="7" t="s">
        <v>24</v>
      </c>
      <c r="J4" s="9"/>
      <c r="K4" s="26"/>
      <c r="L4" s="27"/>
      <c r="M4" s="30" t="s">
        <v>37</v>
      </c>
      <c r="N4" s="31">
        <v>10.2</v>
      </c>
      <c r="O4" s="32">
        <f>SUMIFS(G2:G41,H2:H41,M4,D2:D41,"上线")</f>
        <v>2.4</v>
      </c>
      <c r="P4" s="32">
        <f>SUMIFS(G2:G41,H2:H41,M4,D2:D41,"技术储备")</f>
        <v>1</v>
      </c>
      <c r="Q4" s="32"/>
      <c r="R4" s="35" t="s">
        <v>38</v>
      </c>
      <c r="S4" s="36" t="s">
        <v>39</v>
      </c>
      <c r="U4" s="1"/>
      <c r="V4" s="1"/>
      <c r="W4" s="1"/>
      <c r="X4" s="1"/>
      <c r="Y4" s="1"/>
      <c r="Z4" s="1"/>
      <c r="AA4" s="1"/>
      <c r="AB4" s="1"/>
      <c r="AC4" s="1"/>
    </row>
    <row r="5" ht="109.2" spans="1:29">
      <c r="A5" s="8"/>
      <c r="B5" s="8"/>
      <c r="C5" s="7" t="s">
        <v>40</v>
      </c>
      <c r="D5" s="7" t="s">
        <v>28</v>
      </c>
      <c r="E5" s="7" t="s">
        <v>29</v>
      </c>
      <c r="F5" s="7" t="s">
        <v>41</v>
      </c>
      <c r="G5" s="9">
        <v>0.4</v>
      </c>
      <c r="H5" s="9" t="s">
        <v>42</v>
      </c>
      <c r="I5" s="7" t="s">
        <v>24</v>
      </c>
      <c r="J5" s="9"/>
      <c r="K5" s="26"/>
      <c r="L5" s="27"/>
      <c r="M5" s="30" t="s">
        <v>43</v>
      </c>
      <c r="N5" s="31">
        <v>9</v>
      </c>
      <c r="O5" s="32">
        <f>SUMIFS(G2:G41,H2:H41,M5,D2:D41,"上线")</f>
        <v>1.5</v>
      </c>
      <c r="P5" s="32">
        <f>SUMIFS(G2:G41,H2:H41,M5,D2:D41,"技术储备")</f>
        <v>1</v>
      </c>
      <c r="Q5" s="32"/>
      <c r="R5" s="35" t="s">
        <v>25</v>
      </c>
      <c r="S5" s="36" t="s">
        <v>44</v>
      </c>
      <c r="U5" s="1"/>
      <c r="V5" s="1"/>
      <c r="W5" s="1"/>
      <c r="X5" s="1"/>
      <c r="Y5" s="1"/>
      <c r="Z5" s="1"/>
      <c r="AA5" s="1"/>
      <c r="AB5" s="1"/>
      <c r="AC5" s="1"/>
    </row>
    <row r="6" ht="78" spans="1:29">
      <c r="A6" s="8"/>
      <c r="B6" s="8"/>
      <c r="C6" s="7" t="s">
        <v>45</v>
      </c>
      <c r="D6" s="7" t="s">
        <v>20</v>
      </c>
      <c r="E6" s="7" t="s">
        <v>21</v>
      </c>
      <c r="F6" s="7" t="s">
        <v>46</v>
      </c>
      <c r="G6" s="9">
        <v>0.3</v>
      </c>
      <c r="H6" s="9" t="s">
        <v>42</v>
      </c>
      <c r="I6" s="7" t="s">
        <v>24</v>
      </c>
      <c r="J6" s="9"/>
      <c r="K6" s="26"/>
      <c r="L6" s="27"/>
      <c r="M6" s="30" t="s">
        <v>47</v>
      </c>
      <c r="N6" s="31">
        <v>4</v>
      </c>
      <c r="O6" s="32">
        <f>SUMIFS(G2:G41,H2:H41,M6,D2:D41,"上线")</f>
        <v>0</v>
      </c>
      <c r="P6" s="32">
        <f>SUMIFS(G2:G41,H2:H41,M6,D2:D41,"技术储备")</f>
        <v>1.1</v>
      </c>
      <c r="Q6" s="32"/>
      <c r="R6" s="35" t="s">
        <v>33</v>
      </c>
      <c r="S6" s="36" t="s">
        <v>48</v>
      </c>
      <c r="U6" s="1"/>
      <c r="V6" s="1"/>
      <c r="W6" s="1"/>
      <c r="X6" s="1"/>
      <c r="Y6" s="1"/>
      <c r="Z6" s="1"/>
      <c r="AA6" s="1"/>
      <c r="AB6" s="1"/>
      <c r="AC6" s="1"/>
    </row>
    <row r="7" ht="46.8" spans="1:29">
      <c r="A7" s="8"/>
      <c r="B7" s="8"/>
      <c r="C7" s="7" t="s">
        <v>49</v>
      </c>
      <c r="D7" s="7" t="s">
        <v>20</v>
      </c>
      <c r="E7" s="7" t="s">
        <v>50</v>
      </c>
      <c r="F7" s="7" t="s">
        <v>51</v>
      </c>
      <c r="G7" s="9">
        <v>0.3</v>
      </c>
      <c r="H7" s="9" t="s">
        <v>52</v>
      </c>
      <c r="I7" s="7" t="s">
        <v>24</v>
      </c>
      <c r="J7" s="9"/>
      <c r="K7" s="26"/>
      <c r="L7" s="27"/>
      <c r="M7" s="30" t="s">
        <v>42</v>
      </c>
      <c r="N7" s="31">
        <v>12</v>
      </c>
      <c r="O7" s="32">
        <f>SUMIFS(G2:G41,H2:H41,M7,D2:D41,"上线")</f>
        <v>1.2</v>
      </c>
      <c r="P7" s="32">
        <f>SUMIFS(G2:G41,H2:H41,M7,D2:D41,"技术储备")</f>
        <v>1.3</v>
      </c>
      <c r="Q7" s="32"/>
      <c r="R7" s="35" t="s">
        <v>38</v>
      </c>
      <c r="S7" s="36" t="s">
        <v>53</v>
      </c>
      <c r="U7" s="1"/>
      <c r="V7" s="1"/>
      <c r="W7" s="1"/>
      <c r="X7" s="1"/>
      <c r="Y7" s="1"/>
      <c r="Z7" s="1"/>
      <c r="AA7" s="1"/>
      <c r="AB7" s="1"/>
      <c r="AC7" s="1"/>
    </row>
    <row r="8" ht="405.6" spans="1:29">
      <c r="A8" s="8"/>
      <c r="B8" s="6" t="s">
        <v>54</v>
      </c>
      <c r="C8" s="7" t="s">
        <v>55</v>
      </c>
      <c r="D8" s="7" t="s">
        <v>28</v>
      </c>
      <c r="E8" s="6" t="s">
        <v>56</v>
      </c>
      <c r="F8" s="7" t="s">
        <v>57</v>
      </c>
      <c r="G8" s="9">
        <v>0.8</v>
      </c>
      <c r="H8" s="9" t="s">
        <v>37</v>
      </c>
      <c r="I8" s="7" t="s">
        <v>58</v>
      </c>
      <c r="J8" s="7" t="s">
        <v>59</v>
      </c>
      <c r="K8" s="26"/>
      <c r="L8" s="27"/>
      <c r="M8" s="30" t="s">
        <v>31</v>
      </c>
      <c r="N8" s="31">
        <v>8.9</v>
      </c>
      <c r="O8" s="32">
        <f>SUMIFS(G2:G41,H2:H41,M8,D2:D41,"上线")</f>
        <v>0.7</v>
      </c>
      <c r="P8" s="32">
        <f>SUMIFS(G2:G41,H2:H41,M8,D2:D41,"技术储备")</f>
        <v>1</v>
      </c>
      <c r="Q8" s="32"/>
      <c r="R8" s="35" t="s">
        <v>25</v>
      </c>
      <c r="S8" s="36" t="s">
        <v>60</v>
      </c>
      <c r="U8" s="1"/>
      <c r="V8" s="1"/>
      <c r="W8" s="1"/>
      <c r="X8" s="1"/>
      <c r="Y8" s="1"/>
      <c r="Z8" s="1"/>
      <c r="AA8" s="1"/>
      <c r="AB8" s="1"/>
      <c r="AC8" s="1"/>
    </row>
    <row r="9" ht="140.4" spans="1:29">
      <c r="A9" s="8"/>
      <c r="B9" s="8"/>
      <c r="C9" s="7" t="s">
        <v>61</v>
      </c>
      <c r="D9" s="7" t="s">
        <v>28</v>
      </c>
      <c r="E9" s="7" t="s">
        <v>21</v>
      </c>
      <c r="F9" s="7" t="s">
        <v>62</v>
      </c>
      <c r="G9" s="9">
        <v>0.5</v>
      </c>
      <c r="H9" s="9" t="s">
        <v>23</v>
      </c>
      <c r="I9" s="7" t="s">
        <v>63</v>
      </c>
      <c r="J9" s="9"/>
      <c r="K9" s="26"/>
      <c r="L9" s="27"/>
      <c r="M9" s="30" t="s">
        <v>52</v>
      </c>
      <c r="N9" s="31">
        <v>7.3</v>
      </c>
      <c r="O9" s="32">
        <f>SUMIFS(G2:G41,H2:H41,M9,D2:D41,"上线")</f>
        <v>0.8</v>
      </c>
      <c r="P9" s="32">
        <f>SUMIFS(G2:G41,H2:H41,M9,D2:D41,"技术储备")</f>
        <v>0.3</v>
      </c>
      <c r="Q9" s="32"/>
      <c r="R9" s="35" t="s">
        <v>33</v>
      </c>
      <c r="S9" s="36" t="s">
        <v>64</v>
      </c>
      <c r="U9" s="1"/>
      <c r="V9" s="1"/>
      <c r="W9" s="1"/>
      <c r="X9" s="1"/>
      <c r="Y9" s="1"/>
      <c r="Z9" s="1"/>
      <c r="AA9" s="1"/>
      <c r="AB9" s="1"/>
      <c r="AC9" s="1"/>
    </row>
    <row r="10" ht="125.55" spans="1:29">
      <c r="A10" s="8"/>
      <c r="B10" s="6" t="s">
        <v>65</v>
      </c>
      <c r="C10" s="7" t="s">
        <v>66</v>
      </c>
      <c r="D10" s="7" t="s">
        <v>20</v>
      </c>
      <c r="E10" s="6" t="s">
        <v>56</v>
      </c>
      <c r="F10" s="7" t="s">
        <v>67</v>
      </c>
      <c r="G10" s="9">
        <v>0.3</v>
      </c>
      <c r="H10" s="9" t="s">
        <v>32</v>
      </c>
      <c r="I10" s="7" t="s">
        <v>33</v>
      </c>
      <c r="J10" s="7" t="s">
        <v>68</v>
      </c>
      <c r="K10" s="26"/>
      <c r="L10" s="27"/>
      <c r="M10" s="30" t="s">
        <v>69</v>
      </c>
      <c r="N10" s="33">
        <v>3</v>
      </c>
      <c r="O10" s="32">
        <f>SUMIFS(G2:G41,H2:H41,M10,D2:D41,"上线")</f>
        <v>0</v>
      </c>
      <c r="P10" s="32">
        <f>SUMIFS(G2:G41,H2:H41,M10,D2:D41,"技术储备")</f>
        <v>0</v>
      </c>
      <c r="Q10" s="37"/>
      <c r="R10" s="38" t="s">
        <v>70</v>
      </c>
      <c r="S10" s="38" t="s">
        <v>71</v>
      </c>
      <c r="U10" s="1"/>
      <c r="V10" s="1"/>
      <c r="W10" s="1"/>
      <c r="X10" s="1"/>
      <c r="Y10" s="1"/>
      <c r="Z10" s="1"/>
      <c r="AA10" s="1"/>
      <c r="AB10" s="1"/>
      <c r="AC10" s="1"/>
    </row>
    <row r="11" ht="93.6" spans="1:29">
      <c r="A11" s="8"/>
      <c r="B11" s="6"/>
      <c r="C11" s="7" t="s">
        <v>72</v>
      </c>
      <c r="D11" s="7" t="s">
        <v>20</v>
      </c>
      <c r="E11" s="7" t="s">
        <v>21</v>
      </c>
      <c r="F11" s="7" t="s">
        <v>73</v>
      </c>
      <c r="G11" s="9">
        <v>0.3</v>
      </c>
      <c r="H11" s="9" t="s">
        <v>23</v>
      </c>
      <c r="I11" s="7" t="s">
        <v>58</v>
      </c>
      <c r="J11" s="9"/>
      <c r="K11" s="26" t="s">
        <v>74</v>
      </c>
      <c r="L11" s="27"/>
      <c r="U11" s="1"/>
      <c r="V11" s="1"/>
      <c r="W11" s="1"/>
      <c r="X11" s="1"/>
      <c r="Y11" s="1"/>
      <c r="Z11" s="1"/>
      <c r="AA11" s="1"/>
      <c r="AB11" s="1"/>
      <c r="AC11" s="1"/>
    </row>
    <row r="12" ht="31.2" spans="1:29">
      <c r="A12" s="8"/>
      <c r="B12" s="6"/>
      <c r="C12" s="7" t="s">
        <v>75</v>
      </c>
      <c r="D12" s="7" t="s">
        <v>28</v>
      </c>
      <c r="E12" s="7" t="s">
        <v>29</v>
      </c>
      <c r="F12" s="7" t="s">
        <v>76</v>
      </c>
      <c r="G12" s="9">
        <v>0</v>
      </c>
      <c r="H12" s="9" t="s">
        <v>23</v>
      </c>
      <c r="I12" s="7" t="s">
        <v>77</v>
      </c>
      <c r="J12" s="7" t="s">
        <v>68</v>
      </c>
      <c r="K12" s="26"/>
      <c r="L12" s="27"/>
      <c r="U12" s="1"/>
      <c r="V12" s="1"/>
      <c r="W12" s="1"/>
      <c r="X12" s="1"/>
      <c r="Y12" s="1"/>
      <c r="Z12" s="1"/>
      <c r="AA12" s="1"/>
      <c r="AB12" s="1"/>
      <c r="AC12" s="1"/>
    </row>
    <row r="13" ht="59" customHeight="1" spans="1:29">
      <c r="A13" s="8"/>
      <c r="B13" s="8"/>
      <c r="C13" s="7" t="s">
        <v>78</v>
      </c>
      <c r="D13" s="7" t="s">
        <v>28</v>
      </c>
      <c r="E13" s="7" t="s">
        <v>29</v>
      </c>
      <c r="F13" s="7" t="s">
        <v>79</v>
      </c>
      <c r="G13" s="9">
        <v>1</v>
      </c>
      <c r="H13" s="9" t="s">
        <v>32</v>
      </c>
      <c r="I13" s="7" t="s">
        <v>58</v>
      </c>
      <c r="J13" s="7" t="s">
        <v>80</v>
      </c>
      <c r="K13" s="26" t="s">
        <v>81</v>
      </c>
      <c r="L13" s="27"/>
      <c r="U13" s="1"/>
      <c r="V13" s="1"/>
      <c r="W13" s="1"/>
      <c r="X13" s="1"/>
      <c r="Y13" s="1"/>
      <c r="Z13" s="1"/>
      <c r="AA13" s="1"/>
      <c r="AB13" s="1"/>
      <c r="AC13" s="1"/>
    </row>
    <row r="14" ht="46.8" spans="1:29">
      <c r="A14" s="8"/>
      <c r="B14" s="8"/>
      <c r="C14" s="7" t="s">
        <v>82</v>
      </c>
      <c r="D14" s="7" t="s">
        <v>28</v>
      </c>
      <c r="E14" s="7" t="s">
        <v>29</v>
      </c>
      <c r="F14" s="7" t="s">
        <v>83</v>
      </c>
      <c r="G14" s="9">
        <v>0.2</v>
      </c>
      <c r="H14" s="9" t="s">
        <v>23</v>
      </c>
      <c r="I14" s="7" t="s">
        <v>58</v>
      </c>
      <c r="J14" s="9"/>
      <c r="K14" s="26" t="s">
        <v>84</v>
      </c>
      <c r="L14" s="27"/>
      <c r="U14" s="1"/>
      <c r="V14" s="1"/>
      <c r="W14" s="1"/>
      <c r="X14" s="1"/>
      <c r="Y14" s="1"/>
      <c r="Z14" s="1"/>
      <c r="AA14" s="1"/>
      <c r="AB14" s="1"/>
      <c r="AC14" s="1"/>
    </row>
    <row r="15" ht="46.8" spans="1:29">
      <c r="A15" s="8"/>
      <c r="B15" s="8"/>
      <c r="C15" s="7" t="s">
        <v>85</v>
      </c>
      <c r="D15" s="7" t="s">
        <v>86</v>
      </c>
      <c r="E15" s="7" t="s">
        <v>86</v>
      </c>
      <c r="F15" s="7" t="s">
        <v>87</v>
      </c>
      <c r="G15" s="9">
        <v>0</v>
      </c>
      <c r="H15" s="9" t="s">
        <v>43</v>
      </c>
      <c r="I15" s="7" t="s">
        <v>88</v>
      </c>
      <c r="J15" s="9"/>
      <c r="K15" s="26"/>
      <c r="L15" s="27"/>
      <c r="U15" s="1"/>
      <c r="V15" s="1"/>
      <c r="W15" s="1"/>
      <c r="X15" s="1"/>
      <c r="Y15" s="1"/>
      <c r="Z15" s="1"/>
      <c r="AA15" s="1"/>
      <c r="AB15" s="1"/>
      <c r="AC15" s="1"/>
    </row>
    <row r="16" ht="46.8" spans="1:29">
      <c r="A16" s="8"/>
      <c r="B16" s="8"/>
      <c r="C16" s="7" t="s">
        <v>89</v>
      </c>
      <c r="D16" s="7" t="s">
        <v>86</v>
      </c>
      <c r="E16" s="7" t="s">
        <v>86</v>
      </c>
      <c r="F16" s="7" t="s">
        <v>90</v>
      </c>
      <c r="G16" s="9">
        <v>0</v>
      </c>
      <c r="H16" s="9" t="s">
        <v>23</v>
      </c>
      <c r="I16" s="7" t="s">
        <v>91</v>
      </c>
      <c r="J16" s="9"/>
      <c r="K16" s="26"/>
      <c r="L16" s="27"/>
      <c r="U16" s="1"/>
      <c r="V16" s="1"/>
      <c r="W16" s="1"/>
      <c r="X16" s="1"/>
      <c r="Y16" s="1"/>
      <c r="Z16" s="1"/>
      <c r="AA16" s="1"/>
      <c r="AB16" s="1"/>
      <c r="AC16" s="1"/>
    </row>
    <row r="17" ht="30.75" customHeight="1" spans="1:29">
      <c r="A17" s="10" t="s">
        <v>92</v>
      </c>
      <c r="B17" s="11" t="s">
        <v>93</v>
      </c>
      <c r="C17" s="12" t="s">
        <v>94</v>
      </c>
      <c r="D17" s="12" t="s">
        <v>20</v>
      </c>
      <c r="E17" s="7" t="s">
        <v>50</v>
      </c>
      <c r="F17" s="12" t="s">
        <v>95</v>
      </c>
      <c r="G17" s="13">
        <v>1</v>
      </c>
      <c r="H17" s="13" t="s">
        <v>37</v>
      </c>
      <c r="I17" s="12" t="s">
        <v>77</v>
      </c>
      <c r="J17" s="13"/>
      <c r="K17" s="26"/>
      <c r="L17" s="27"/>
      <c r="U17" s="1"/>
      <c r="V17" s="1"/>
      <c r="W17" s="1"/>
      <c r="X17" s="1"/>
      <c r="Y17" s="1"/>
      <c r="Z17" s="1"/>
      <c r="AA17" s="1"/>
      <c r="AB17" s="1"/>
      <c r="AC17" s="1"/>
    </row>
    <row r="18" ht="30.75" customHeight="1" spans="1:29">
      <c r="A18" s="8"/>
      <c r="B18" s="14"/>
      <c r="C18" s="7" t="s">
        <v>96</v>
      </c>
      <c r="D18" s="7" t="s">
        <v>20</v>
      </c>
      <c r="E18" s="7" t="s">
        <v>50</v>
      </c>
      <c r="F18" s="3" t="s">
        <v>97</v>
      </c>
      <c r="G18" s="15">
        <v>1</v>
      </c>
      <c r="H18" s="13" t="s">
        <v>43</v>
      </c>
      <c r="I18" s="7" t="s">
        <v>77</v>
      </c>
      <c r="J18" s="15"/>
      <c r="K18" s="26"/>
      <c r="L18" s="27"/>
      <c r="U18" s="1"/>
      <c r="V18" s="1"/>
      <c r="W18" s="1"/>
      <c r="X18" s="1"/>
      <c r="Y18" s="1"/>
      <c r="Z18" s="1"/>
      <c r="AA18" s="1"/>
      <c r="AB18" s="1"/>
      <c r="AC18" s="1"/>
    </row>
    <row r="19" ht="30.75" customHeight="1" spans="1:29">
      <c r="A19" s="8"/>
      <c r="B19" s="14"/>
      <c r="C19" s="3" t="s">
        <v>98</v>
      </c>
      <c r="D19" s="3" t="s">
        <v>20</v>
      </c>
      <c r="E19" s="7" t="s">
        <v>50</v>
      </c>
      <c r="F19" s="7" t="s">
        <v>99</v>
      </c>
      <c r="G19" s="9">
        <v>1</v>
      </c>
      <c r="H19" s="13" t="s">
        <v>31</v>
      </c>
      <c r="I19" s="3" t="s">
        <v>100</v>
      </c>
      <c r="J19" s="9"/>
      <c r="K19" s="26"/>
      <c r="L19" s="27"/>
      <c r="U19" s="1"/>
      <c r="V19" s="1"/>
      <c r="W19" s="1"/>
      <c r="X19" s="1"/>
      <c r="Y19" s="1"/>
      <c r="Z19" s="1"/>
      <c r="AA19" s="1"/>
      <c r="AB19" s="1"/>
      <c r="AC19" s="1"/>
    </row>
    <row r="20" ht="30.75" customHeight="1" spans="1:29">
      <c r="A20" s="8"/>
      <c r="B20" s="14"/>
      <c r="C20" s="8" t="s">
        <v>101</v>
      </c>
      <c r="D20" s="3" t="s">
        <v>20</v>
      </c>
      <c r="E20" s="7" t="s">
        <v>21</v>
      </c>
      <c r="F20" s="7" t="s">
        <v>102</v>
      </c>
      <c r="G20" s="9">
        <v>0</v>
      </c>
      <c r="H20" s="13" t="s">
        <v>52</v>
      </c>
      <c r="I20" s="3" t="s">
        <v>100</v>
      </c>
      <c r="J20" s="9"/>
      <c r="K20" s="26"/>
      <c r="L20" s="27"/>
      <c r="U20" s="1"/>
      <c r="V20" s="1"/>
      <c r="W20" s="1"/>
      <c r="X20" s="1"/>
      <c r="Y20" s="1"/>
      <c r="Z20" s="1"/>
      <c r="AA20" s="1"/>
      <c r="AB20" s="1"/>
      <c r="AC20" s="1"/>
    </row>
    <row r="21" ht="30.75" customHeight="1" spans="1:29">
      <c r="A21" s="8"/>
      <c r="B21" s="16"/>
      <c r="C21" s="12" t="s">
        <v>103</v>
      </c>
      <c r="D21" s="12" t="s">
        <v>20</v>
      </c>
      <c r="E21" s="7" t="s">
        <v>50</v>
      </c>
      <c r="F21" s="7" t="s">
        <v>104</v>
      </c>
      <c r="G21" s="9">
        <v>0</v>
      </c>
      <c r="H21" s="13" t="s">
        <v>47</v>
      </c>
      <c r="I21" s="3" t="s">
        <v>100</v>
      </c>
      <c r="J21" s="9"/>
      <c r="K21" s="26"/>
      <c r="L21" s="27"/>
      <c r="U21" s="1"/>
      <c r="V21" s="1"/>
      <c r="W21" s="1"/>
      <c r="X21" s="1"/>
      <c r="Y21" s="1"/>
      <c r="Z21" s="1"/>
      <c r="AA21" s="1"/>
      <c r="AB21" s="1"/>
      <c r="AC21" s="1"/>
    </row>
    <row r="22" ht="30.75" customHeight="1" spans="1:29">
      <c r="A22" s="8"/>
      <c r="B22" s="6" t="s">
        <v>105</v>
      </c>
      <c r="C22" s="7" t="s">
        <v>106</v>
      </c>
      <c r="D22" s="7" t="s">
        <v>20</v>
      </c>
      <c r="E22" s="7" t="s">
        <v>50</v>
      </c>
      <c r="F22" s="12" t="s">
        <v>107</v>
      </c>
      <c r="G22" s="13">
        <v>0.5</v>
      </c>
      <c r="H22" s="13" t="s">
        <v>23</v>
      </c>
      <c r="I22" s="7" t="s">
        <v>77</v>
      </c>
      <c r="J22" s="13"/>
      <c r="K22" s="26"/>
      <c r="L22" s="27"/>
      <c r="U22" s="1"/>
      <c r="V22" s="1"/>
      <c r="W22" s="1"/>
      <c r="X22" s="1"/>
      <c r="Y22" s="1"/>
      <c r="Z22" s="1"/>
      <c r="AA22" s="1"/>
      <c r="AB22" s="1"/>
      <c r="AC22" s="1"/>
    </row>
    <row r="23" ht="46.8" spans="1:29">
      <c r="A23" s="8"/>
      <c r="B23" s="8"/>
      <c r="C23" s="7" t="s">
        <v>108</v>
      </c>
      <c r="D23" s="7" t="s">
        <v>28</v>
      </c>
      <c r="E23" s="7" t="s">
        <v>50</v>
      </c>
      <c r="F23" s="7" t="s">
        <v>109</v>
      </c>
      <c r="G23" s="13">
        <v>0.8</v>
      </c>
      <c r="H23" s="13" t="s">
        <v>52</v>
      </c>
      <c r="I23" s="7" t="s">
        <v>33</v>
      </c>
      <c r="J23" s="13"/>
      <c r="K23" s="26"/>
      <c r="L23" s="27"/>
      <c r="U23" s="1"/>
      <c r="V23" s="1"/>
      <c r="W23" s="1"/>
      <c r="X23" s="1"/>
      <c r="Y23" s="1"/>
      <c r="Z23" s="1"/>
      <c r="AA23" s="1"/>
      <c r="AB23" s="1"/>
      <c r="AC23" s="1"/>
    </row>
    <row r="24" ht="30.75" customHeight="1" spans="1:29">
      <c r="A24" s="8"/>
      <c r="B24" s="8"/>
      <c r="C24" s="7" t="s">
        <v>110</v>
      </c>
      <c r="D24" s="7" t="s">
        <v>86</v>
      </c>
      <c r="E24" s="7" t="s">
        <v>86</v>
      </c>
      <c r="F24" s="7" t="s">
        <v>111</v>
      </c>
      <c r="G24" s="13">
        <v>0</v>
      </c>
      <c r="H24" s="13" t="s">
        <v>43</v>
      </c>
      <c r="I24" s="7" t="s">
        <v>33</v>
      </c>
      <c r="J24" s="13"/>
      <c r="K24" s="26"/>
      <c r="L24" s="27"/>
      <c r="U24" s="1"/>
      <c r="V24" s="1"/>
      <c r="W24" s="1"/>
      <c r="X24" s="1"/>
      <c r="Y24" s="1"/>
      <c r="Z24" s="1"/>
      <c r="AA24" s="1"/>
      <c r="AB24" s="1"/>
      <c r="AC24" s="1"/>
    </row>
    <row r="25" ht="30.75" customHeight="1" spans="1:29">
      <c r="A25" s="8"/>
      <c r="B25" s="8"/>
      <c r="C25" s="7" t="s">
        <v>112</v>
      </c>
      <c r="D25" s="7" t="s">
        <v>86</v>
      </c>
      <c r="E25" s="7" t="s">
        <v>86</v>
      </c>
      <c r="F25" s="7" t="s">
        <v>113</v>
      </c>
      <c r="G25" s="13">
        <v>0</v>
      </c>
      <c r="H25" s="13" t="s">
        <v>23</v>
      </c>
      <c r="I25" s="7" t="s">
        <v>91</v>
      </c>
      <c r="J25" s="13"/>
      <c r="K25" s="26"/>
      <c r="L25" s="27"/>
      <c r="U25" s="1"/>
      <c r="V25" s="1"/>
      <c r="W25" s="1"/>
      <c r="X25" s="1"/>
      <c r="Y25" s="1"/>
      <c r="Z25" s="1"/>
      <c r="AA25" s="1"/>
      <c r="AB25" s="1"/>
      <c r="AC25" s="1"/>
    </row>
    <row r="26" ht="92.25" customHeight="1" spans="1:29">
      <c r="A26" s="8"/>
      <c r="B26" s="6" t="s">
        <v>114</v>
      </c>
      <c r="C26" s="7" t="s">
        <v>115</v>
      </c>
      <c r="D26" s="7" t="s">
        <v>28</v>
      </c>
      <c r="E26" s="7" t="s">
        <v>56</v>
      </c>
      <c r="F26" s="7" t="s">
        <v>116</v>
      </c>
      <c r="G26" s="13">
        <v>1</v>
      </c>
      <c r="H26" s="13" t="s">
        <v>43</v>
      </c>
      <c r="I26" s="7" t="s">
        <v>33</v>
      </c>
      <c r="J26" s="17" t="s">
        <v>117</v>
      </c>
      <c r="K26" s="26"/>
      <c r="L26" s="27"/>
      <c r="U26" s="1"/>
      <c r="V26" s="1"/>
      <c r="W26" s="1"/>
      <c r="X26" s="1"/>
      <c r="Y26" s="1"/>
      <c r="Z26" s="1"/>
      <c r="AA26" s="1"/>
      <c r="AB26" s="1"/>
      <c r="AC26" s="1"/>
    </row>
    <row r="27" ht="184.5" customHeight="1" spans="1:29">
      <c r="A27" s="8"/>
      <c r="B27" s="8"/>
      <c r="C27" s="7" t="s">
        <v>118</v>
      </c>
      <c r="D27" s="7" t="s">
        <v>20</v>
      </c>
      <c r="E27" s="7" t="s">
        <v>50</v>
      </c>
      <c r="F27" s="7" t="s">
        <v>119</v>
      </c>
      <c r="G27" s="9">
        <v>0.6</v>
      </c>
      <c r="H27" s="13" t="s">
        <v>47</v>
      </c>
      <c r="I27" s="7" t="s">
        <v>63</v>
      </c>
      <c r="J27" s="9"/>
      <c r="K27" s="26"/>
      <c r="L27" s="27"/>
      <c r="U27" s="1"/>
      <c r="V27" s="1"/>
      <c r="W27" s="1"/>
      <c r="X27" s="1"/>
      <c r="Y27" s="1"/>
      <c r="Z27" s="1"/>
      <c r="AA27" s="1"/>
      <c r="AB27" s="1"/>
      <c r="AC27" s="1"/>
    </row>
    <row r="28" ht="184.5" customHeight="1" spans="1:29">
      <c r="A28" s="8"/>
      <c r="B28" s="8"/>
      <c r="C28" s="7" t="s">
        <v>120</v>
      </c>
      <c r="D28" s="7" t="s">
        <v>20</v>
      </c>
      <c r="E28" s="7" t="s">
        <v>21</v>
      </c>
      <c r="F28" s="7" t="s">
        <v>121</v>
      </c>
      <c r="G28" s="13">
        <v>1</v>
      </c>
      <c r="H28" s="13" t="s">
        <v>42</v>
      </c>
      <c r="I28" s="7" t="s">
        <v>63</v>
      </c>
      <c r="J28" s="17"/>
      <c r="K28" s="26"/>
      <c r="L28" s="27"/>
      <c r="U28" s="1"/>
      <c r="V28" s="1"/>
      <c r="W28" s="1"/>
      <c r="X28" s="1"/>
      <c r="Y28" s="1"/>
      <c r="Z28" s="1"/>
      <c r="AA28" s="1"/>
      <c r="AB28" s="1"/>
      <c r="AC28" s="1"/>
    </row>
    <row r="29" ht="184.5" customHeight="1" spans="1:29">
      <c r="A29" s="8"/>
      <c r="B29" s="8"/>
      <c r="C29" s="7" t="s">
        <v>122</v>
      </c>
      <c r="D29" s="7" t="s">
        <v>28</v>
      </c>
      <c r="E29" s="7" t="s">
        <v>21</v>
      </c>
      <c r="F29" s="7" t="s">
        <v>123</v>
      </c>
      <c r="G29" s="13">
        <v>0.8</v>
      </c>
      <c r="H29" s="13" t="s">
        <v>42</v>
      </c>
      <c r="I29" s="7" t="s">
        <v>33</v>
      </c>
      <c r="J29" s="17" t="s">
        <v>117</v>
      </c>
      <c r="K29" s="26"/>
      <c r="L29" s="27"/>
      <c r="U29" s="1"/>
      <c r="V29" s="1"/>
      <c r="W29" s="1"/>
      <c r="X29" s="1"/>
      <c r="Y29" s="1"/>
      <c r="Z29" s="1"/>
      <c r="AA29" s="1"/>
      <c r="AB29" s="1"/>
      <c r="AC29" s="1"/>
    </row>
    <row r="30" ht="171.6" spans="1:29">
      <c r="A30" s="10" t="s">
        <v>124</v>
      </c>
      <c r="B30" s="17" t="s">
        <v>125</v>
      </c>
      <c r="C30" s="17" t="s">
        <v>126</v>
      </c>
      <c r="D30" s="17" t="s">
        <v>28</v>
      </c>
      <c r="E30" s="17" t="s">
        <v>29</v>
      </c>
      <c r="F30" s="17" t="s">
        <v>127</v>
      </c>
      <c r="G30" s="13">
        <v>0.6</v>
      </c>
      <c r="H30" s="13" t="s">
        <v>32</v>
      </c>
      <c r="I30" s="17" t="s">
        <v>33</v>
      </c>
      <c r="J30" s="13" t="s">
        <v>128</v>
      </c>
      <c r="K30" s="26"/>
      <c r="L30" s="27"/>
      <c r="U30" s="1"/>
      <c r="V30" s="1"/>
      <c r="W30" s="1"/>
      <c r="X30" s="1"/>
      <c r="Y30" s="1"/>
      <c r="Z30" s="1"/>
      <c r="AA30" s="1"/>
      <c r="AB30" s="1"/>
      <c r="AC30" s="1"/>
    </row>
    <row r="31" ht="62.4" spans="1:29">
      <c r="A31" s="18"/>
      <c r="B31" s="10" t="s">
        <v>129</v>
      </c>
      <c r="C31" s="17" t="s">
        <v>130</v>
      </c>
      <c r="D31" s="17" t="s">
        <v>28</v>
      </c>
      <c r="E31" s="17" t="s">
        <v>29</v>
      </c>
      <c r="F31" s="17" t="s">
        <v>131</v>
      </c>
      <c r="G31" s="13">
        <v>0.8</v>
      </c>
      <c r="H31" s="13" t="s">
        <v>37</v>
      </c>
      <c r="I31" s="17" t="s">
        <v>91</v>
      </c>
      <c r="J31" s="13"/>
      <c r="K31" s="34" t="s">
        <v>132</v>
      </c>
      <c r="L31" s="27"/>
      <c r="U31" s="1"/>
      <c r="V31" s="1"/>
      <c r="W31" s="1"/>
      <c r="X31" s="1"/>
      <c r="Y31" s="1"/>
      <c r="Z31" s="1"/>
      <c r="AA31" s="1"/>
      <c r="AB31" s="1"/>
      <c r="AC31" s="1"/>
    </row>
    <row r="32" ht="140.4" spans="1:29">
      <c r="A32" s="18"/>
      <c r="B32" s="18"/>
      <c r="C32" s="19" t="s">
        <v>133</v>
      </c>
      <c r="D32" s="19" t="s">
        <v>28</v>
      </c>
      <c r="E32" s="19" t="s">
        <v>29</v>
      </c>
      <c r="F32" s="19" t="s">
        <v>134</v>
      </c>
      <c r="G32" s="15">
        <v>0.5</v>
      </c>
      <c r="H32" s="15" t="s">
        <v>43</v>
      </c>
      <c r="I32" s="19" t="s">
        <v>58</v>
      </c>
      <c r="J32" s="15"/>
      <c r="K32" s="26"/>
      <c r="L32" s="27"/>
      <c r="U32" s="1"/>
      <c r="V32" s="1"/>
      <c r="W32" s="1"/>
      <c r="X32" s="1"/>
      <c r="Y32" s="1"/>
      <c r="Z32" s="1"/>
      <c r="AA32" s="1"/>
      <c r="AB32" s="1"/>
      <c r="AC32" s="1"/>
    </row>
    <row r="33" ht="31.2" spans="1:29">
      <c r="A33" s="20"/>
      <c r="B33" s="21" t="s">
        <v>135</v>
      </c>
      <c r="C33" s="7" t="s">
        <v>136</v>
      </c>
      <c r="D33" s="7" t="s">
        <v>28</v>
      </c>
      <c r="E33" s="22" t="s">
        <v>29</v>
      </c>
      <c r="F33" s="7" t="s">
        <v>137</v>
      </c>
      <c r="G33" s="9">
        <v>0.1</v>
      </c>
      <c r="H33" s="9" t="s">
        <v>23</v>
      </c>
      <c r="I33" s="7" t="s">
        <v>24</v>
      </c>
      <c r="J33" s="9"/>
      <c r="K33" s="26"/>
      <c r="L33" s="27"/>
      <c r="U33" s="1"/>
      <c r="V33" s="1"/>
      <c r="W33" s="1"/>
      <c r="X33" s="1"/>
      <c r="Y33" s="1"/>
      <c r="Z33" s="1"/>
      <c r="AA33" s="1"/>
      <c r="AB33" s="1"/>
      <c r="AC33" s="1"/>
    </row>
    <row r="34" ht="45.75" customHeight="1" spans="1:29">
      <c r="A34" s="20"/>
      <c r="B34" s="16"/>
      <c r="C34" s="7" t="s">
        <v>138</v>
      </c>
      <c r="D34" s="7" t="s">
        <v>28</v>
      </c>
      <c r="E34" s="22" t="s">
        <v>29</v>
      </c>
      <c r="F34" s="7" t="s">
        <v>139</v>
      </c>
      <c r="G34" s="9">
        <v>0.8</v>
      </c>
      <c r="H34" s="9" t="s">
        <v>37</v>
      </c>
      <c r="I34" s="7" t="s">
        <v>24</v>
      </c>
      <c r="J34" s="9"/>
      <c r="K34" s="26"/>
      <c r="L34" s="27"/>
      <c r="U34" s="1"/>
      <c r="V34" s="1"/>
      <c r="W34" s="1"/>
      <c r="X34" s="1"/>
      <c r="Y34" s="1"/>
      <c r="Z34" s="1"/>
      <c r="AA34" s="1"/>
      <c r="AB34" s="1"/>
      <c r="AC34" s="1"/>
    </row>
    <row r="35" ht="138" customHeight="1" spans="1:29">
      <c r="A35" s="6" t="s">
        <v>140</v>
      </c>
      <c r="B35" s="6" t="s">
        <v>141</v>
      </c>
      <c r="C35" s="12" t="s">
        <v>142</v>
      </c>
      <c r="D35" s="7" t="s">
        <v>86</v>
      </c>
      <c r="E35" s="12" t="s">
        <v>86</v>
      </c>
      <c r="F35" s="12" t="s">
        <v>143</v>
      </c>
      <c r="G35" s="23">
        <v>0</v>
      </c>
      <c r="H35" s="23" t="s">
        <v>23</v>
      </c>
      <c r="I35" s="12" t="s">
        <v>91</v>
      </c>
      <c r="J35" s="23"/>
      <c r="K35" s="26"/>
      <c r="L35" s="27"/>
      <c r="U35" s="1"/>
      <c r="V35" s="1"/>
      <c r="W35" s="1"/>
      <c r="X35" s="1"/>
      <c r="Y35" s="1"/>
      <c r="Z35" s="1"/>
      <c r="AA35" s="1"/>
      <c r="AB35" s="1"/>
      <c r="AC35" s="1"/>
    </row>
    <row r="36" ht="109.2" spans="1:29">
      <c r="A36" s="8"/>
      <c r="B36" s="8"/>
      <c r="C36" s="7" t="s">
        <v>144</v>
      </c>
      <c r="D36" s="7" t="s">
        <v>20</v>
      </c>
      <c r="E36" s="7" t="s">
        <v>50</v>
      </c>
      <c r="F36" s="7" t="s">
        <v>145</v>
      </c>
      <c r="G36" s="9">
        <v>0.2</v>
      </c>
      <c r="H36" s="7" t="s">
        <v>23</v>
      </c>
      <c r="I36" s="7" t="s">
        <v>58</v>
      </c>
      <c r="J36" s="9"/>
      <c r="K36" s="26"/>
      <c r="L36" s="27"/>
      <c r="U36" s="1"/>
      <c r="V36" s="1"/>
      <c r="W36" s="1"/>
      <c r="X36" s="1"/>
      <c r="Y36" s="1"/>
      <c r="Z36" s="1"/>
      <c r="AA36" s="1"/>
      <c r="AB36" s="1"/>
      <c r="AC36" s="1"/>
    </row>
    <row r="37" ht="30.75" customHeight="1" spans="1:29">
      <c r="A37" s="8"/>
      <c r="B37" s="8"/>
      <c r="C37" s="7" t="s">
        <v>146</v>
      </c>
      <c r="D37" s="7" t="s">
        <v>86</v>
      </c>
      <c r="E37" s="7" t="s">
        <v>86</v>
      </c>
      <c r="F37" s="7" t="s">
        <v>147</v>
      </c>
      <c r="G37" s="9">
        <v>0</v>
      </c>
      <c r="H37" s="23" t="s">
        <v>23</v>
      </c>
      <c r="I37" s="7" t="s">
        <v>63</v>
      </c>
      <c r="J37" s="9"/>
      <c r="K37" s="26"/>
      <c r="L37" s="27"/>
      <c r="U37" s="1"/>
      <c r="V37" s="1"/>
      <c r="W37" s="1"/>
      <c r="X37" s="1"/>
      <c r="Y37" s="1"/>
      <c r="Z37" s="1"/>
      <c r="AA37" s="1"/>
      <c r="AB37" s="1"/>
      <c r="AC37" s="1"/>
    </row>
    <row r="38" ht="30.75" customHeight="1" spans="1:29">
      <c r="A38" s="8"/>
      <c r="B38" s="8"/>
      <c r="C38" s="7" t="s">
        <v>148</v>
      </c>
      <c r="D38" s="7" t="s">
        <v>86</v>
      </c>
      <c r="E38" s="7" t="s">
        <v>86</v>
      </c>
      <c r="F38" s="7" t="s">
        <v>149</v>
      </c>
      <c r="G38" s="9">
        <v>0</v>
      </c>
      <c r="H38" s="23" t="s">
        <v>23</v>
      </c>
      <c r="I38" s="7" t="s">
        <v>91</v>
      </c>
      <c r="J38" s="9"/>
      <c r="K38" s="26"/>
      <c r="L38" s="27"/>
      <c r="U38" s="1"/>
      <c r="V38" s="1"/>
      <c r="W38" s="1"/>
      <c r="X38" s="1"/>
      <c r="Y38" s="1"/>
      <c r="Z38" s="1"/>
      <c r="AA38" s="1"/>
      <c r="AB38" s="1"/>
      <c r="AC38" s="1"/>
    </row>
    <row r="39" ht="31.2" spans="1:29">
      <c r="A39" s="8"/>
      <c r="B39" s="6" t="s">
        <v>150</v>
      </c>
      <c r="C39" s="7" t="s">
        <v>151</v>
      </c>
      <c r="D39" s="7" t="s">
        <v>20</v>
      </c>
      <c r="E39" s="7" t="s">
        <v>86</v>
      </c>
      <c r="F39" s="7" t="s">
        <v>152</v>
      </c>
      <c r="G39" s="9">
        <v>0.5</v>
      </c>
      <c r="H39" s="13" t="s">
        <v>32</v>
      </c>
      <c r="I39" s="7" t="s">
        <v>33</v>
      </c>
      <c r="J39" s="9"/>
      <c r="K39" s="26"/>
      <c r="L39" s="27"/>
      <c r="U39" s="1"/>
      <c r="V39" s="1"/>
      <c r="W39" s="1"/>
      <c r="X39" s="1"/>
      <c r="Y39" s="1"/>
      <c r="Z39" s="1"/>
      <c r="AA39" s="1"/>
      <c r="AB39" s="1"/>
      <c r="AC39" s="1"/>
    </row>
    <row r="40" ht="93.6" spans="1:29">
      <c r="A40" s="8"/>
      <c r="B40" s="8"/>
      <c r="C40" s="7" t="s">
        <v>153</v>
      </c>
      <c r="D40" s="7" t="s">
        <v>86</v>
      </c>
      <c r="E40" s="7" t="s">
        <v>86</v>
      </c>
      <c r="F40" s="7" t="s">
        <v>154</v>
      </c>
      <c r="G40" s="9">
        <v>0</v>
      </c>
      <c r="H40" s="23" t="s">
        <v>23</v>
      </c>
      <c r="I40" s="7" t="s">
        <v>91</v>
      </c>
      <c r="J40" s="9"/>
      <c r="K40" s="26"/>
      <c r="L40" s="27"/>
      <c r="U40" s="1"/>
      <c r="V40" s="1"/>
      <c r="W40" s="1"/>
      <c r="X40" s="1"/>
      <c r="Y40" s="1"/>
      <c r="Z40" s="1"/>
      <c r="AA40" s="1"/>
      <c r="AB40" s="1"/>
      <c r="AC40" s="1"/>
    </row>
    <row r="41" ht="45.75" customHeight="1" spans="1:29">
      <c r="A41" s="8"/>
      <c r="B41" s="7" t="s">
        <v>155</v>
      </c>
      <c r="C41" s="7" t="s">
        <v>156</v>
      </c>
      <c r="D41" s="7" t="s">
        <v>20</v>
      </c>
      <c r="E41" s="7" t="s">
        <v>86</v>
      </c>
      <c r="F41" s="7" t="s">
        <v>157</v>
      </c>
      <c r="G41" s="9">
        <v>0.5</v>
      </c>
      <c r="H41" s="9" t="s">
        <v>47</v>
      </c>
      <c r="I41" s="7" t="s">
        <v>33</v>
      </c>
      <c r="J41" s="9" t="s">
        <v>158</v>
      </c>
      <c r="K41" s="26"/>
      <c r="L41" s="27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24"/>
      <c r="B42" s="24"/>
      <c r="C42" s="24"/>
      <c r="D42" s="24"/>
      <c r="E42" s="25"/>
      <c r="F42" s="25"/>
      <c r="G42" s="25">
        <f>SUM(G2:G41)</f>
        <v>16.9</v>
      </c>
      <c r="H42" s="24"/>
      <c r="I42" s="25"/>
      <c r="J42" s="24"/>
      <c r="K42" s="24"/>
      <c r="L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U195" s="1"/>
      <c r="V195" s="1"/>
      <c r="W195" s="1"/>
      <c r="X195" s="1"/>
      <c r="Y195" s="1"/>
      <c r="Z195" s="1"/>
      <c r="AA195" s="1"/>
      <c r="AB195" s="1"/>
      <c r="AC195" s="1"/>
    </row>
  </sheetData>
  <autoFilter ref="A1:AE42">
    <extLst/>
  </autoFilter>
  <mergeCells count="14">
    <mergeCell ref="A2:A16"/>
    <mergeCell ref="A17:A29"/>
    <mergeCell ref="A30:A34"/>
    <mergeCell ref="A35:A41"/>
    <mergeCell ref="B2:B7"/>
    <mergeCell ref="B8:B9"/>
    <mergeCell ref="B10:B16"/>
    <mergeCell ref="B17:B21"/>
    <mergeCell ref="B22:B25"/>
    <mergeCell ref="B26:B29"/>
    <mergeCell ref="B31:B32"/>
    <mergeCell ref="B33:B34"/>
    <mergeCell ref="B35:B38"/>
    <mergeCell ref="B39:B4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A1" sqref="A1"/>
    </sheetView>
  </sheetViews>
  <sheetFormatPr defaultColWidth="8.83333333333333" defaultRowHeight="15.6"/>
  <cols>
    <col min="1" max="26" width="12.9166666666667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diaowangqing</cp:lastModifiedBy>
  <dcterms:created xsi:type="dcterms:W3CDTF">2006-09-13T11:21:00Z</dcterms:created>
  <dcterms:modified xsi:type="dcterms:W3CDTF">2020-12-29T02:16:54Z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