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1079EAF-9ED3-496A-88BD-237AB1A740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需求优先级统筹表" sheetId="6" r:id="rId1"/>
  </sheets>
  <definedNames>
    <definedName name="_xlnm._FilterDatabase" localSheetId="0" hidden="1">需求优先级统筹表!$A$1:$N$72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L3" i="6"/>
  <c r="I53" i="6" l="1"/>
  <c r="I9" i="6"/>
  <c r="I5" i="6" l="1"/>
  <c r="I6" i="6"/>
  <c r="I7" i="6"/>
  <c r="I8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2" i="6"/>
  <c r="L10" i="6"/>
  <c r="L2" i="6"/>
  <c r="L9" i="6" l="1"/>
  <c r="L8" i="6"/>
  <c r="L7" i="6"/>
  <c r="L6" i="6"/>
  <c r="L5" i="6" l="1"/>
  <c r="L4" i="6"/>
</calcChain>
</file>

<file path=xl/sharedStrings.xml><?xml version="1.0" encoding="utf-8"?>
<sst xmlns="http://schemas.openxmlformats.org/spreadsheetml/2006/main" count="218" uniqueCount="151">
  <si>
    <t>序号</t>
    <phoneticPr fontId="4" type="noConversion"/>
  </si>
  <si>
    <t>优先级</t>
    <phoneticPr fontId="4" type="noConversion"/>
  </si>
  <si>
    <t>小项目数评估</t>
    <phoneticPr fontId="4" type="noConversion"/>
  </si>
  <si>
    <t>备注</t>
    <phoneticPr fontId="4" type="noConversion"/>
  </si>
  <si>
    <t>同业借款</t>
    <phoneticPr fontId="4" type="noConversion"/>
  </si>
  <si>
    <t>CDS对话</t>
    <phoneticPr fontId="4" type="noConversion"/>
  </si>
  <si>
    <t>三方回购业务开放</t>
    <phoneticPr fontId="4" type="noConversion"/>
  </si>
  <si>
    <t>国开回购优化（含债券可用余额）</t>
    <phoneticPr fontId="4" type="noConversion"/>
  </si>
  <si>
    <t>信用拆借对话</t>
    <phoneticPr fontId="4" type="noConversion"/>
  </si>
  <si>
    <t>预发行对话</t>
    <phoneticPr fontId="4" type="noConversion"/>
  </si>
  <si>
    <t>深度整合</t>
    <phoneticPr fontId="1" type="noConversion"/>
  </si>
  <si>
    <t>利率互换对客业务</t>
    <phoneticPr fontId="4" type="noConversion"/>
  </si>
  <si>
    <t>费用计算、费用查询（现券，债券远期，信用拆借）</t>
    <phoneticPr fontId="4" type="noConversion"/>
  </si>
  <si>
    <t>X-bond搭桥等优化需求</t>
    <phoneticPr fontId="4" type="noConversion"/>
  </si>
  <si>
    <t>本币监测新增优化需求</t>
    <phoneticPr fontId="4" type="noConversion"/>
  </si>
  <si>
    <t>梳理、搭建用户体系框架、登录时增加隐私政策确认功能（风控部需求）</t>
    <phoneticPr fontId="1" type="noConversion"/>
  </si>
  <si>
    <t>债券借贷附加协议、对话报价批量导入</t>
    <phoneticPr fontId="4" type="noConversion"/>
  </si>
  <si>
    <t>现券、债券远期、信用拆借费用计算及Dealerpay费用下发</t>
    <phoneticPr fontId="4" type="noConversion"/>
  </si>
  <si>
    <t>预发行费用计算、接收货债和做市支持的手续费，生成缴费通知单，客户端费用查询及缴费通知单开放，接收缴款通知单</t>
    <phoneticPr fontId="4" type="noConversion"/>
  </si>
  <si>
    <t>对话（ideal转对话）、CIPS；</t>
    <phoneticPr fontId="4" type="noConversion"/>
  </si>
  <si>
    <r>
      <t>预发行计算（暂无计算构建）、</t>
    </r>
    <r>
      <rPr>
        <strike/>
        <sz val="11"/>
        <color rgb="FF000000"/>
        <rFont val="等线"/>
        <family val="3"/>
        <charset val="134"/>
        <scheme val="minor"/>
      </rPr>
      <t>意向</t>
    </r>
    <r>
      <rPr>
        <sz val="11"/>
        <color rgb="FF000000"/>
        <rFont val="等线"/>
        <family val="3"/>
        <charset val="134"/>
        <scheme val="minor"/>
      </rPr>
      <t>、对话、</t>
    </r>
    <r>
      <rPr>
        <strike/>
        <sz val="11"/>
        <color rgb="FF000000"/>
        <rFont val="等线"/>
        <family val="3"/>
        <charset val="134"/>
        <scheme val="minor"/>
      </rPr>
      <t>请求、点击成交(限价）</t>
    </r>
    <r>
      <rPr>
        <sz val="11"/>
        <color rgb="FF000000"/>
        <rFont val="等线"/>
        <family val="3"/>
        <charset val="134"/>
        <scheme val="minor"/>
      </rPr>
      <t>、预发行债券维护、CDC接口改造、支持清算所接口</t>
    </r>
    <phoneticPr fontId="4" type="noConversion"/>
  </si>
  <si>
    <t>对话，授信， 成交，成交行情， 行权管理， 波动率曲线，计算构件</t>
    <phoneticPr fontId="4" type="noConversion"/>
  </si>
  <si>
    <t>对话（仅支持单笔，无需批量）、成交、成交行情</t>
    <phoneticPr fontId="4" type="noConversion"/>
  </si>
  <si>
    <t>对话、成交、成交行情</t>
    <phoneticPr fontId="4" type="noConversion"/>
  </si>
  <si>
    <t>费用计算、费用查询、缴费通知单和缴款通知单查询（其他市场）</t>
    <phoneticPr fontId="4" type="noConversion"/>
  </si>
  <si>
    <t>含CSTP用户改造；含年检、交易员资格证书新本币实现UUAS</t>
    <phoneticPr fontId="1" type="noConversion"/>
  </si>
  <si>
    <t>周边系统改造-shibor+LPR深度整合</t>
    <phoneticPr fontId="4" type="noConversion"/>
  </si>
  <si>
    <t>旗舰店</t>
    <phoneticPr fontId="4" type="noConversion"/>
  </si>
  <si>
    <t>深度整合</t>
    <phoneticPr fontId="4" type="noConversion"/>
  </si>
  <si>
    <t>同存产品及政策性金融债</t>
    <phoneticPr fontId="4" type="noConversion"/>
  </si>
  <si>
    <t>周边系统改造-货债发行系统整合改造二期（CDP），一站式</t>
    <phoneticPr fontId="4" type="noConversion"/>
  </si>
  <si>
    <t>指数交易</t>
    <phoneticPr fontId="4" type="noConversion"/>
  </si>
  <si>
    <t xml:space="preserve"> X-Repo支持地方债等更多债券</t>
    <phoneticPr fontId="4" type="noConversion"/>
  </si>
  <si>
    <t>初步了解涉及新的折算率计算，交易双方授信黑名单，行情，撮合逻辑都有变动，影响很大</t>
    <phoneticPr fontId="4" type="noConversion"/>
  </si>
  <si>
    <t>资金指数自动计算</t>
    <phoneticPr fontId="4" type="noConversion"/>
  </si>
  <si>
    <t>同业存款意向报价</t>
    <phoneticPr fontId="4" type="noConversion"/>
  </si>
  <si>
    <t>业务方案尚未提供，暂估</t>
    <phoneticPr fontId="4" type="noConversion"/>
  </si>
  <si>
    <t>买断计算工具</t>
    <phoneticPr fontId="4" type="noConversion"/>
  </si>
  <si>
    <t>3种模式的主经纪业务</t>
    <phoneticPr fontId="4" type="noConversion"/>
  </si>
  <si>
    <r>
      <rPr>
        <sz val="11"/>
        <rFont val="等线"/>
        <family val="3"/>
        <charset val="134"/>
        <scheme val="minor"/>
      </rPr>
      <t>XSWAP API 接口改造</t>
    </r>
    <phoneticPr fontId="4" type="noConversion"/>
  </si>
  <si>
    <t>新增成交行情接口改造（TBS 需要生成新的逐笔成交行情及接口下发）</t>
    <phoneticPr fontId="4" type="noConversion"/>
  </si>
  <si>
    <t>平安银行旗舰店</t>
    <phoneticPr fontId="4" type="noConversion"/>
  </si>
  <si>
    <r>
      <rPr>
        <sz val="11"/>
        <rFont val="等线"/>
        <family val="3"/>
        <charset val="134"/>
        <scheme val="minor"/>
      </rPr>
      <t>特殊品拍卖</t>
    </r>
    <phoneticPr fontId="4" type="noConversion"/>
  </si>
  <si>
    <t>范围还需讨论</t>
    <phoneticPr fontId="4" type="noConversion"/>
  </si>
  <si>
    <t>央行操作室对境外委托的市前审核</t>
    <phoneticPr fontId="4" type="noConversion"/>
  </si>
  <si>
    <r>
      <rPr>
        <sz val="11"/>
        <rFont val="等线"/>
        <family val="3"/>
        <charset val="134"/>
        <scheme val="minor"/>
      </rPr>
      <t>互联互通</t>
    </r>
    <phoneticPr fontId="4" type="noConversion"/>
  </si>
  <si>
    <t>业务方案未明确</t>
    <phoneticPr fontId="4" type="noConversion"/>
  </si>
  <si>
    <t>类似于X-Swap的搭桥</t>
    <phoneticPr fontId="4" type="noConversion"/>
  </si>
  <si>
    <r>
      <rPr>
        <sz val="11"/>
        <rFont val="等线"/>
        <family val="3"/>
        <charset val="134"/>
        <scheme val="minor"/>
      </rPr>
      <t>现券市场支持Cips账户设置，以及在债券通交易中支持选择Cips账户</t>
    </r>
    <phoneticPr fontId="4" type="noConversion"/>
  </si>
  <si>
    <t>接收CDC的交易流通要素</t>
    <phoneticPr fontId="4" type="noConversion"/>
  </si>
  <si>
    <r>
      <rPr>
        <sz val="11"/>
        <rFont val="等线"/>
        <family val="3"/>
        <charset val="134"/>
        <scheme val="minor"/>
      </rPr>
      <t>协议内容，要求12月底之前上线</t>
    </r>
    <phoneticPr fontId="4" type="noConversion"/>
  </si>
  <si>
    <t>配合Pims拆分改造</t>
    <phoneticPr fontId="4" type="noConversion"/>
  </si>
  <si>
    <t>要求明年6月前：现券成交DEP服务下发年化待偿期、发布本币节假日DEP服务、发布存贷款基准利率DEP服务、SMRS清算所债券信息接口改造</t>
    <phoneticPr fontId="4" type="noConversion"/>
  </si>
  <si>
    <t>RFM和RFQ countering</t>
    <phoneticPr fontId="4" type="noConversion"/>
  </si>
  <si>
    <t>原计划2季度，RFM指境外机构的请求支持无方向，确认成交时选择方向，RFQ countering指RFQ可进行多轮询价，业务方案未明确</t>
    <phoneticPr fontId="4" type="noConversion"/>
  </si>
  <si>
    <t>X-Bond支持预发行债券</t>
    <phoneticPr fontId="4" type="noConversion"/>
  </si>
  <si>
    <t>监测系统功能迁移（现券+信用拆借+利率互换）</t>
    <phoneticPr fontId="4" type="noConversion"/>
  </si>
  <si>
    <t>信用拆借夜盘、意向报价</t>
    <phoneticPr fontId="4" type="noConversion"/>
  </si>
  <si>
    <t>夜盘、意向（意向转对话）、存间行情计算整合到新本币；</t>
    <phoneticPr fontId="4" type="noConversion"/>
  </si>
  <si>
    <t>和CDC初步沟通4月底</t>
    <phoneticPr fontId="4" type="noConversion"/>
  </si>
  <si>
    <t>国开行优化：质押RFQ指定对手方交易员</t>
    <phoneticPr fontId="4" type="noConversion"/>
  </si>
  <si>
    <t>买断资管额度共享</t>
    <phoneticPr fontId="4" type="noConversion"/>
  </si>
  <si>
    <t>资管额度共享：单券&amp;多券</t>
    <phoneticPr fontId="1" type="noConversion"/>
  </si>
  <si>
    <t>（含RFQ成交确认的市前审核）</t>
    <phoneticPr fontId="4" type="noConversion"/>
  </si>
  <si>
    <t>唐军敏</t>
    <phoneticPr fontId="1" type="noConversion"/>
  </si>
  <si>
    <t>版本</t>
    <phoneticPr fontId="1" type="noConversion"/>
  </si>
  <si>
    <t>版本负责人</t>
    <phoneticPr fontId="1" type="noConversion"/>
  </si>
  <si>
    <t>上线时间预估</t>
    <phoneticPr fontId="1" type="noConversion"/>
  </si>
  <si>
    <t>赵攀</t>
    <phoneticPr fontId="1" type="noConversion"/>
  </si>
  <si>
    <t>冉杨鋆</t>
    <phoneticPr fontId="1" type="noConversion"/>
  </si>
  <si>
    <t>2021.3.20</t>
    <phoneticPr fontId="1" type="noConversion"/>
  </si>
  <si>
    <t>2021.4.24</t>
    <phoneticPr fontId="1" type="noConversion"/>
  </si>
  <si>
    <t>2021.5.29</t>
    <phoneticPr fontId="1" type="noConversion"/>
  </si>
  <si>
    <t>2021.6.26</t>
    <phoneticPr fontId="1" type="noConversion"/>
  </si>
  <si>
    <t>迁移类</t>
    <phoneticPr fontId="1" type="noConversion"/>
  </si>
  <si>
    <t>分类</t>
    <phoneticPr fontId="4" type="noConversion"/>
  </si>
  <si>
    <t>带货量</t>
    <phoneticPr fontId="1" type="noConversion"/>
  </si>
  <si>
    <t>业务需求</t>
    <phoneticPr fontId="4" type="noConversion"/>
  </si>
  <si>
    <t>新业务</t>
    <phoneticPr fontId="1" type="noConversion"/>
  </si>
  <si>
    <t>利率期权、上下限期权对话</t>
    <phoneticPr fontId="4" type="noConversion"/>
  </si>
  <si>
    <t>信用缓释凭证、远期利率协议对话</t>
    <phoneticPr fontId="4" type="noConversion"/>
  </si>
  <si>
    <t>赵攀</t>
    <phoneticPr fontId="1" type="noConversion"/>
  </si>
  <si>
    <t>2021.10.1</t>
    <phoneticPr fontId="1" type="noConversion"/>
  </si>
  <si>
    <t>冉杨鋆</t>
    <phoneticPr fontId="1" type="noConversion"/>
  </si>
  <si>
    <t>2021.10.31</t>
    <phoneticPr fontId="1" type="noConversion"/>
  </si>
  <si>
    <t>唐军敏</t>
    <phoneticPr fontId="1" type="noConversion"/>
  </si>
  <si>
    <t>2021.11.27</t>
    <phoneticPr fontId="1" type="noConversion"/>
  </si>
  <si>
    <t>2022.1.1</t>
    <phoneticPr fontId="1" type="noConversion"/>
  </si>
  <si>
    <t>轮次</t>
    <phoneticPr fontId="1" type="noConversion"/>
  </si>
  <si>
    <t>1,2</t>
    <phoneticPr fontId="1" type="noConversion"/>
  </si>
  <si>
    <t>买断多券-对话</t>
    <phoneticPr fontId="4" type="noConversion"/>
  </si>
  <si>
    <t>对话（意向转对话，ideal转对话）和SHCH和CDC是5月预期
；</t>
    <phoneticPr fontId="4" type="noConversion"/>
  </si>
  <si>
    <t>交易接口</t>
    <phoneticPr fontId="1" type="noConversion"/>
  </si>
  <si>
    <t>债券市场优化-中优先级</t>
    <phoneticPr fontId="4" type="noConversion"/>
  </si>
  <si>
    <t>客户端界面优化（现券部分）</t>
    <phoneticPr fontId="4" type="noConversion"/>
  </si>
  <si>
    <t>客户端界面优化（回购部分）</t>
    <phoneticPr fontId="4" type="noConversion"/>
  </si>
  <si>
    <t>客户端界面优化（衍生品部分）</t>
    <phoneticPr fontId="4" type="noConversion"/>
  </si>
  <si>
    <t>买断单券-意向转对话、回购小助手、ideal转对话、额度（结算失败及回退，应急）</t>
    <phoneticPr fontId="4" type="noConversion"/>
  </si>
  <si>
    <t>含单券借贷行情、英文成交单、担保品小助手、ideal聊天转对话；含ODM，NDM接口</t>
    <phoneticPr fontId="1" type="noConversion"/>
  </si>
  <si>
    <t>债券借贷的匿名点击（ODM）（包括交易接口）</t>
    <phoneticPr fontId="4" type="noConversion"/>
  </si>
  <si>
    <t>同业存款（包括交易接口）</t>
    <phoneticPr fontId="4" type="noConversion"/>
  </si>
  <si>
    <t>周边系统改造-CSTP（接口）</t>
    <phoneticPr fontId="4" type="noConversion"/>
  </si>
  <si>
    <t>周边系统改造-RDI迁移改造（接口）</t>
    <phoneticPr fontId="4" type="noConversion"/>
  </si>
  <si>
    <t>2022年后</t>
    <phoneticPr fontId="1" type="noConversion"/>
  </si>
  <si>
    <t>外币债&amp;境外债&amp;ABS债券</t>
    <phoneticPr fontId="4" type="noConversion"/>
  </si>
  <si>
    <t>PPN持有人</t>
    <phoneticPr fontId="4" type="noConversion"/>
  </si>
  <si>
    <t>交易接口</t>
    <phoneticPr fontId="4" type="noConversion"/>
  </si>
  <si>
    <t>意向转对话、额度（结算失败及回退，应急）、回购小助手、ideal转对话</t>
    <phoneticPr fontId="4" type="noConversion"/>
  </si>
  <si>
    <t>全流程、风控比例（结算失败及回购，应急修改）、附加协议</t>
    <phoneticPr fontId="4" type="noConversion"/>
  </si>
  <si>
    <t>意向转对话、额度（结算失败及回退，应急）、小助手</t>
    <phoneticPr fontId="4" type="noConversion"/>
  </si>
  <si>
    <t>管理界面红点提醒</t>
    <phoneticPr fontId="4" type="noConversion"/>
  </si>
  <si>
    <t>意对话全流程、附加协议</t>
    <phoneticPr fontId="4" type="noConversion"/>
  </si>
  <si>
    <t>质押券查询、担保品估值计算与提醒</t>
    <phoneticPr fontId="4" type="noConversion"/>
  </si>
  <si>
    <t>RFQ报价监控、RFQ提券交易金额调整</t>
    <phoneticPr fontId="4" type="noConversion"/>
  </si>
  <si>
    <t>质押券替换</t>
    <phoneticPr fontId="4" type="noConversion"/>
  </si>
  <si>
    <t>待定</t>
    <phoneticPr fontId="1" type="noConversion"/>
  </si>
  <si>
    <t>新增xbargain监控、xbargain优化（意向报价发送权限、声音提醒等）、现券新增公有最优行情DEP下发（itrader改造依赖）、含权估值取推荐估值</t>
    <phoneticPr fontId="1" type="noConversion"/>
  </si>
  <si>
    <t>央行报表</t>
    <phoneticPr fontId="4" type="noConversion"/>
  </si>
  <si>
    <t>交易偏离报备</t>
    <phoneticPr fontId="4" type="noConversion"/>
  </si>
  <si>
    <t>资管服务优化（含多级托管）-成交单</t>
    <phoneticPr fontId="4" type="noConversion"/>
  </si>
  <si>
    <t>资管服务优化（含多级托管）-除成交单</t>
    <phoneticPr fontId="4" type="noConversion"/>
  </si>
  <si>
    <t>信息披露</t>
    <phoneticPr fontId="4" type="noConversion"/>
  </si>
  <si>
    <t>2、多级托管内部分仓，3、对话报价的交易前分仓，4、CSTP下发，5、增加多级托管标识（涉及一站式、TBS）</t>
    <phoneticPr fontId="1" type="noConversion"/>
  </si>
  <si>
    <t>新业务</t>
    <phoneticPr fontId="1" type="noConversion"/>
  </si>
  <si>
    <r>
      <rPr>
        <sz val="11"/>
        <color theme="1"/>
        <rFont val="宋体"/>
        <family val="3"/>
        <charset val="134"/>
      </rPr>
      <t>债券市场黑名单优化、债券活跃度、存单路演优化、债券通授信接口、</t>
    </r>
    <r>
      <rPr>
        <sz val="11"/>
        <color theme="1"/>
        <rFont val="Times New Roman"/>
        <family val="1"/>
      </rPr>
      <t>T+N</t>
    </r>
    <r>
      <rPr>
        <sz val="11"/>
        <color theme="1"/>
        <rFont val="宋体"/>
        <family val="3"/>
        <charset val="134"/>
      </rPr>
      <t>场务遗留需求等</t>
    </r>
    <phoneticPr fontId="4" type="noConversion"/>
  </si>
  <si>
    <t>1、资管类所有市场成交单修改,2、境外债交易备案及成交单生成</t>
    <phoneticPr fontId="1" type="noConversion"/>
  </si>
  <si>
    <t xml:space="preserve">周边系统改造-货债系统整合（旗舰店）、SLF EPRIME </t>
    <phoneticPr fontId="4" type="noConversion"/>
  </si>
  <si>
    <t>周边系统改造-财政部，备案系统整合</t>
    <phoneticPr fontId="4" type="noConversion"/>
  </si>
  <si>
    <t>现券 3种产品， 衍生品3种产品， 跨市场交易（包含经纪行情）</t>
    <phoneticPr fontId="4" type="noConversion"/>
  </si>
  <si>
    <t>业务方案未提供，暂估：对话（含申请提前支取）、交易接口（不做业务开放）</t>
    <phoneticPr fontId="4" type="noConversion"/>
  </si>
  <si>
    <t>排定版本</t>
    <phoneticPr fontId="4" type="noConversion"/>
  </si>
  <si>
    <t>用户体系结构改造一期</t>
    <phoneticPr fontId="4" type="noConversion"/>
  </si>
  <si>
    <t>用户体系结构改造二期（含远程培训整合）</t>
    <phoneticPr fontId="4" type="noConversion"/>
  </si>
  <si>
    <t>买方机构交易服务优化</t>
    <phoneticPr fontId="4" type="noConversion"/>
  </si>
  <si>
    <t>数据中心迁移</t>
    <phoneticPr fontId="4" type="noConversion"/>
  </si>
  <si>
    <t>买断多券-交易接口</t>
    <phoneticPr fontId="4" type="noConversion"/>
  </si>
  <si>
    <t>买断单券-全流程、附加协议、风控比例（结算失败及回购，应急修改）</t>
    <phoneticPr fontId="4" type="noConversion"/>
  </si>
  <si>
    <t>买断单券-交易接口</t>
    <phoneticPr fontId="4" type="noConversion"/>
  </si>
  <si>
    <t>买断单券-PPN持有人（影响现券）</t>
    <phoneticPr fontId="4" type="noConversion"/>
  </si>
  <si>
    <t>买断单券-外币债&amp;境外债&amp;ABS债券</t>
    <phoneticPr fontId="4" type="noConversion"/>
  </si>
  <si>
    <t>质押优化-意向转对话、额度（结算失败及回退，应急）、小助手</t>
    <phoneticPr fontId="4" type="noConversion"/>
  </si>
  <si>
    <t>质押优化-管理界面红点提醒</t>
    <phoneticPr fontId="4" type="noConversion"/>
  </si>
  <si>
    <t>质押优化-对话全流程、附加协议</t>
    <phoneticPr fontId="4" type="noConversion"/>
  </si>
  <si>
    <t>质押优化-质押券查询、担保品估值计算与提醒</t>
    <phoneticPr fontId="4" type="noConversion"/>
  </si>
  <si>
    <t>质押优化-RFQ提券交易金额调整、RFQ报价监控、</t>
    <phoneticPr fontId="4" type="noConversion"/>
  </si>
  <si>
    <t>质押优化-质押券替换</t>
    <phoneticPr fontId="4" type="noConversion"/>
  </si>
  <si>
    <t>债券市场优化-1</t>
    <phoneticPr fontId="4" type="noConversion"/>
  </si>
  <si>
    <t>信用拆借交易接口</t>
    <phoneticPr fontId="4" type="noConversion"/>
  </si>
  <si>
    <t>N+X改造（含北金所技术改造）</t>
    <phoneticPr fontId="4" type="noConversion"/>
  </si>
  <si>
    <t>ComStar单一接口性能改造</t>
    <phoneticPr fontId="4" type="noConversion"/>
  </si>
  <si>
    <t>买断多券-债券通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</si>
</sst>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trike/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等线 (正文)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0" fillId="5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2" xfId="0" applyFill="1" applyBorder="1"/>
    <xf numFmtId="0" fontId="5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72"/>
  <sheetViews>
    <sheetView tabSelected="1" topLeftCell="C1" zoomScale="110" zoomScaleNormal="110" workbookViewId="0">
      <selection activeCell="J1" sqref="J1"/>
    </sheetView>
  </sheetViews>
  <sheetFormatPr defaultColWidth="8.77734375" defaultRowHeight="13.8"/>
  <cols>
    <col min="2" max="2" width="4.77734375" style="10" customWidth="1"/>
    <col min="3" max="3" width="48" customWidth="1"/>
    <col min="4" max="4" width="10.6640625" hidden="1" customWidth="1"/>
    <col min="5" max="5" width="13" customWidth="1"/>
    <col min="6" max="6" width="9.33203125" hidden="1" customWidth="1"/>
    <col min="7" max="7" width="40" customWidth="1"/>
    <col min="8" max="8" width="14.109375" style="46" customWidth="1"/>
    <col min="9" max="9" width="6.33203125" hidden="1" customWidth="1"/>
    <col min="10" max="10" width="19.77734375" customWidth="1"/>
    <col min="11" max="11" width="6.44140625" customWidth="1"/>
    <col min="12" max="12" width="8.44140625" customWidth="1"/>
    <col min="13" max="13" width="11.33203125" customWidth="1"/>
    <col min="14" max="14" width="15" customWidth="1"/>
  </cols>
  <sheetData>
    <row r="1" spans="1:14">
      <c r="A1" s="19" t="s">
        <v>75</v>
      </c>
      <c r="B1" s="37" t="s">
        <v>0</v>
      </c>
      <c r="C1" s="24" t="s">
        <v>77</v>
      </c>
      <c r="D1" s="20" t="s">
        <v>1</v>
      </c>
      <c r="E1" s="20" t="s">
        <v>2</v>
      </c>
      <c r="F1" s="20" t="s">
        <v>88</v>
      </c>
      <c r="G1" s="25" t="s">
        <v>3</v>
      </c>
      <c r="H1" s="25" t="s">
        <v>130</v>
      </c>
      <c r="I1" s="34"/>
      <c r="J1" s="26"/>
      <c r="K1" s="28" t="s">
        <v>65</v>
      </c>
      <c r="L1" s="20" t="s">
        <v>76</v>
      </c>
      <c r="M1" s="20" t="s">
        <v>66</v>
      </c>
      <c r="N1" s="20" t="s">
        <v>67</v>
      </c>
    </row>
    <row r="2" spans="1:14" ht="19.95" customHeight="1">
      <c r="A2" s="21" t="s">
        <v>74</v>
      </c>
      <c r="B2" s="11">
        <v>1</v>
      </c>
      <c r="C2" s="7" t="s">
        <v>8</v>
      </c>
      <c r="D2" s="8"/>
      <c r="E2" s="8">
        <v>2</v>
      </c>
      <c r="F2" s="8" t="s">
        <v>89</v>
      </c>
      <c r="G2" s="9" t="s">
        <v>19</v>
      </c>
      <c r="H2" s="38">
        <v>150</v>
      </c>
      <c r="I2" s="35" t="e">
        <f>#REF!-H2</f>
        <v>#REF!</v>
      </c>
      <c r="J2" s="27"/>
      <c r="K2" s="29">
        <v>150</v>
      </c>
      <c r="L2" s="1">
        <f t="shared" ref="L2:L7" si="0">SUMIF($H$2:$H$110,K2,$E$2:$E$110)</f>
        <v>9.6</v>
      </c>
      <c r="M2" s="3" t="s">
        <v>64</v>
      </c>
      <c r="N2" s="16" t="s">
        <v>70</v>
      </c>
    </row>
    <row r="3" spans="1:14" ht="27.6">
      <c r="A3" s="21" t="s">
        <v>74</v>
      </c>
      <c r="B3" s="11"/>
      <c r="C3" s="7" t="s">
        <v>100</v>
      </c>
      <c r="D3" s="8"/>
      <c r="E3" s="8">
        <v>2</v>
      </c>
      <c r="F3" s="8"/>
      <c r="G3" s="9" t="s">
        <v>129</v>
      </c>
      <c r="H3" s="38">
        <v>153</v>
      </c>
      <c r="I3" s="35"/>
      <c r="J3" s="27"/>
      <c r="K3" s="29">
        <v>151</v>
      </c>
      <c r="L3" s="1">
        <f t="shared" si="0"/>
        <v>10.8</v>
      </c>
      <c r="M3" s="3" t="s">
        <v>68</v>
      </c>
      <c r="N3" s="16" t="s">
        <v>71</v>
      </c>
    </row>
    <row r="4" spans="1:14" ht="28.95" customHeight="1">
      <c r="A4" s="21" t="s">
        <v>74</v>
      </c>
      <c r="B4" s="11">
        <v>3</v>
      </c>
      <c r="C4" s="17" t="s">
        <v>4</v>
      </c>
      <c r="D4" s="18"/>
      <c r="E4" s="18">
        <v>0</v>
      </c>
      <c r="F4" s="18"/>
      <c r="G4" s="9"/>
      <c r="H4" s="38">
        <v>170</v>
      </c>
      <c r="I4" s="35" t="e">
        <f>#REF!-#REF!</f>
        <v>#REF!</v>
      </c>
      <c r="J4" s="27"/>
      <c r="K4" s="29">
        <v>153</v>
      </c>
      <c r="L4" s="1">
        <f t="shared" si="0"/>
        <v>10.199999999999999</v>
      </c>
      <c r="M4" s="3" t="s">
        <v>69</v>
      </c>
      <c r="N4" s="16" t="s">
        <v>72</v>
      </c>
    </row>
    <row r="5" spans="1:14" ht="21" customHeight="1">
      <c r="A5" s="21" t="s">
        <v>74</v>
      </c>
      <c r="B5" s="11">
        <v>4</v>
      </c>
      <c r="C5" s="7" t="s">
        <v>9</v>
      </c>
      <c r="D5" s="8"/>
      <c r="E5" s="8">
        <v>2</v>
      </c>
      <c r="F5" s="8"/>
      <c r="G5" s="9" t="s">
        <v>20</v>
      </c>
      <c r="H5" s="38">
        <v>153</v>
      </c>
      <c r="I5" s="35" t="e">
        <f>#REF!-H4</f>
        <v>#REF!</v>
      </c>
      <c r="J5" s="27"/>
      <c r="K5" s="29">
        <v>160</v>
      </c>
      <c r="L5" s="1">
        <f t="shared" si="0"/>
        <v>9</v>
      </c>
      <c r="M5" s="3" t="s">
        <v>64</v>
      </c>
      <c r="N5" s="16" t="s">
        <v>73</v>
      </c>
    </row>
    <row r="6" spans="1:14" ht="43.95" customHeight="1">
      <c r="A6" s="21" t="s">
        <v>74</v>
      </c>
      <c r="B6" s="11">
        <v>5</v>
      </c>
      <c r="C6" s="7" t="s">
        <v>16</v>
      </c>
      <c r="D6" s="8"/>
      <c r="E6" s="8">
        <v>0.8</v>
      </c>
      <c r="F6" s="8">
        <v>1</v>
      </c>
      <c r="G6" s="9"/>
      <c r="H6" s="38">
        <v>150</v>
      </c>
      <c r="I6" s="35" t="e">
        <f>#REF!-H5</f>
        <v>#REF!</v>
      </c>
      <c r="J6" s="27"/>
      <c r="K6" s="30">
        <v>162</v>
      </c>
      <c r="L6" s="14">
        <f t="shared" si="0"/>
        <v>4</v>
      </c>
      <c r="M6" s="13" t="s">
        <v>81</v>
      </c>
      <c r="N6" s="15" t="s">
        <v>82</v>
      </c>
    </row>
    <row r="7" spans="1:14" ht="14.4">
      <c r="A7" s="21" t="s">
        <v>74</v>
      </c>
      <c r="B7" s="11">
        <v>6</v>
      </c>
      <c r="C7" s="7" t="s">
        <v>121</v>
      </c>
      <c r="D7" s="7"/>
      <c r="E7" s="8">
        <v>0.5</v>
      </c>
      <c r="F7" s="8"/>
      <c r="G7" s="39"/>
      <c r="H7" s="38">
        <v>151</v>
      </c>
      <c r="I7" s="35" t="e">
        <f>#REF!-H6</f>
        <v>#REF!</v>
      </c>
      <c r="J7" s="27"/>
      <c r="K7" s="30">
        <v>164</v>
      </c>
      <c r="L7" s="14">
        <f t="shared" si="0"/>
        <v>12</v>
      </c>
      <c r="M7" s="13" t="s">
        <v>83</v>
      </c>
      <c r="N7" s="15" t="s">
        <v>84</v>
      </c>
    </row>
    <row r="8" spans="1:14">
      <c r="A8" s="42" t="s">
        <v>74</v>
      </c>
      <c r="B8" s="44">
        <v>70</v>
      </c>
      <c r="C8" s="7" t="s">
        <v>117</v>
      </c>
      <c r="D8" s="7">
        <v>1</v>
      </c>
      <c r="E8" s="8">
        <v>0.5</v>
      </c>
      <c r="F8" s="40"/>
      <c r="G8" s="42"/>
      <c r="H8" s="41">
        <v>160</v>
      </c>
      <c r="I8" s="35" t="e">
        <f>#REF!-H7</f>
        <v>#REF!</v>
      </c>
      <c r="J8" s="27"/>
      <c r="K8" s="30">
        <v>166</v>
      </c>
      <c r="L8" s="14">
        <f>SUMIF($H$2:$H$110,K8,$E$2:$E$110)</f>
        <v>8.8999999999999986</v>
      </c>
      <c r="M8" s="13" t="s">
        <v>85</v>
      </c>
      <c r="N8" s="15" t="s">
        <v>86</v>
      </c>
    </row>
    <row r="9" spans="1:14" ht="27.6">
      <c r="A9" s="21" t="s">
        <v>74</v>
      </c>
      <c r="B9" s="11">
        <v>7</v>
      </c>
      <c r="C9" s="7" t="s">
        <v>57</v>
      </c>
      <c r="D9" s="7"/>
      <c r="E9" s="8">
        <v>2</v>
      </c>
      <c r="F9" s="8" t="s">
        <v>89</v>
      </c>
      <c r="G9" s="9" t="s">
        <v>58</v>
      </c>
      <c r="H9" s="38">
        <v>150</v>
      </c>
      <c r="I9" s="43" t="e">
        <f>#REF!-H8</f>
        <v>#REF!</v>
      </c>
      <c r="K9" s="30">
        <v>168</v>
      </c>
      <c r="L9" s="14">
        <f>SUMIF($H$2:$H$110,K9,$E$2:$E$110)</f>
        <v>7.3</v>
      </c>
      <c r="M9" s="13" t="s">
        <v>81</v>
      </c>
      <c r="N9" s="15" t="s">
        <v>87</v>
      </c>
    </row>
    <row r="10" spans="1:14" ht="28.2" thickBot="1">
      <c r="A10" s="21" t="s">
        <v>74</v>
      </c>
      <c r="B10" s="11">
        <v>8</v>
      </c>
      <c r="C10" s="7" t="s">
        <v>79</v>
      </c>
      <c r="D10" s="7"/>
      <c r="E10" s="8">
        <v>3</v>
      </c>
      <c r="F10" s="8"/>
      <c r="G10" s="9" t="s">
        <v>21</v>
      </c>
      <c r="H10" s="38">
        <v>160</v>
      </c>
      <c r="I10" s="35" t="e">
        <f>#REF!-H9</f>
        <v>#REF!</v>
      </c>
      <c r="J10" s="27"/>
      <c r="K10" s="31">
        <v>170</v>
      </c>
      <c r="L10" s="32">
        <f>SUMIF($H$2:$H$110,K10,$E$2:$E$110)</f>
        <v>3</v>
      </c>
      <c r="M10" s="22" t="s">
        <v>115</v>
      </c>
      <c r="N10" s="33" t="s">
        <v>103</v>
      </c>
    </row>
    <row r="11" spans="1:14" ht="27.6">
      <c r="A11" s="21" t="s">
        <v>74</v>
      </c>
      <c r="B11" s="11">
        <v>9</v>
      </c>
      <c r="C11" s="7" t="s">
        <v>5</v>
      </c>
      <c r="D11" s="7"/>
      <c r="E11" s="8">
        <v>2</v>
      </c>
      <c r="F11" s="8"/>
      <c r="G11" s="9" t="s">
        <v>22</v>
      </c>
      <c r="H11" s="38">
        <v>160</v>
      </c>
      <c r="I11" s="35" t="e">
        <f>#REF!-H10</f>
        <v>#REF!</v>
      </c>
      <c r="J11" s="27"/>
    </row>
    <row r="12" spans="1:14">
      <c r="A12" s="21" t="s">
        <v>74</v>
      </c>
      <c r="B12" s="11">
        <v>10</v>
      </c>
      <c r="C12" s="7" t="s">
        <v>80</v>
      </c>
      <c r="D12" s="7"/>
      <c r="E12" s="8">
        <v>1</v>
      </c>
      <c r="F12" s="8"/>
      <c r="G12" s="9" t="s">
        <v>23</v>
      </c>
      <c r="H12" s="38">
        <v>160</v>
      </c>
      <c r="I12" s="35" t="e">
        <f>#REF!-H11</f>
        <v>#REF!</v>
      </c>
      <c r="J12" s="2"/>
    </row>
    <row r="13" spans="1:14" ht="27.6">
      <c r="A13" s="21" t="s">
        <v>74</v>
      </c>
      <c r="B13" s="11">
        <v>11</v>
      </c>
      <c r="C13" s="7" t="s">
        <v>12</v>
      </c>
      <c r="D13" s="7"/>
      <c r="E13" s="8">
        <v>0.7</v>
      </c>
      <c r="F13" s="8"/>
      <c r="G13" s="9" t="s">
        <v>17</v>
      </c>
      <c r="H13" s="38">
        <v>153</v>
      </c>
      <c r="I13" s="35" t="e">
        <f>#REF!-H12</f>
        <v>#REF!</v>
      </c>
      <c r="J13" s="2"/>
    </row>
    <row r="14" spans="1:14" ht="41.4">
      <c r="A14" s="21" t="s">
        <v>74</v>
      </c>
      <c r="B14" s="11">
        <v>12</v>
      </c>
      <c r="C14" s="7" t="s">
        <v>24</v>
      </c>
      <c r="D14" s="7"/>
      <c r="E14" s="8">
        <v>0.8</v>
      </c>
      <c r="F14" s="8"/>
      <c r="G14" s="9" t="s">
        <v>18</v>
      </c>
      <c r="H14" s="38">
        <v>160</v>
      </c>
      <c r="I14" s="35" t="e">
        <f>#REF!-H13</f>
        <v>#REF!</v>
      </c>
      <c r="J14" s="2"/>
    </row>
    <row r="15" spans="1:14" ht="48" customHeight="1">
      <c r="A15" s="21" t="s">
        <v>74</v>
      </c>
      <c r="B15" s="11">
        <v>13</v>
      </c>
      <c r="C15" s="7" t="s">
        <v>56</v>
      </c>
      <c r="D15" s="7"/>
      <c r="E15" s="8">
        <v>1</v>
      </c>
      <c r="F15" s="5"/>
      <c r="G15" s="4"/>
      <c r="H15" s="38">
        <v>153</v>
      </c>
      <c r="I15" s="35" t="e">
        <f>#REF!-H14</f>
        <v>#REF!</v>
      </c>
      <c r="J15" s="2"/>
    </row>
    <row r="16" spans="1:14" ht="27.6">
      <c r="A16" s="21" t="s">
        <v>74</v>
      </c>
      <c r="B16" s="11">
        <v>14</v>
      </c>
      <c r="C16" s="7" t="s">
        <v>131</v>
      </c>
      <c r="D16" s="7"/>
      <c r="E16" s="8">
        <v>1</v>
      </c>
      <c r="F16" s="8">
        <v>2</v>
      </c>
      <c r="G16" s="9" t="s">
        <v>15</v>
      </c>
      <c r="H16" s="38">
        <v>150</v>
      </c>
      <c r="I16" s="35" t="e">
        <f>#REF!-H15</f>
        <v>#REF!</v>
      </c>
      <c r="J16" s="2"/>
    </row>
    <row r="17" spans="1:10" ht="27.6">
      <c r="A17" s="21" t="s">
        <v>74</v>
      </c>
      <c r="B17" s="11">
        <v>15</v>
      </c>
      <c r="C17" s="7" t="s">
        <v>132</v>
      </c>
      <c r="D17" s="7"/>
      <c r="E17" s="8">
        <v>1</v>
      </c>
      <c r="F17" s="8"/>
      <c r="G17" s="9" t="s">
        <v>25</v>
      </c>
      <c r="H17" s="38">
        <v>151</v>
      </c>
      <c r="I17" s="35" t="e">
        <f>#REF!-H16</f>
        <v>#REF!</v>
      </c>
      <c r="J17" s="2"/>
    </row>
    <row r="18" spans="1:10">
      <c r="A18" s="21" t="s">
        <v>74</v>
      </c>
      <c r="B18" s="11">
        <v>16</v>
      </c>
      <c r="C18" s="7" t="s">
        <v>26</v>
      </c>
      <c r="D18" s="7"/>
      <c r="E18" s="8">
        <v>1</v>
      </c>
      <c r="F18" s="5"/>
      <c r="G18" s="4" t="s">
        <v>27</v>
      </c>
      <c r="H18" s="38">
        <v>153</v>
      </c>
      <c r="I18" s="35" t="e">
        <f>#REF!-H17</f>
        <v>#REF!</v>
      </c>
      <c r="J18" s="2"/>
    </row>
    <row r="19" spans="1:10">
      <c r="A19" s="21" t="s">
        <v>74</v>
      </c>
      <c r="B19" s="11">
        <v>17</v>
      </c>
      <c r="C19" s="7" t="s">
        <v>101</v>
      </c>
      <c r="D19" s="7"/>
      <c r="E19" s="8">
        <v>1</v>
      </c>
      <c r="F19" s="5"/>
      <c r="G19" s="4" t="s">
        <v>28</v>
      </c>
      <c r="H19" s="38">
        <v>153</v>
      </c>
      <c r="I19" s="35" t="e">
        <f>#REF!-H18</f>
        <v>#REF!</v>
      </c>
      <c r="J19" s="2"/>
    </row>
    <row r="20" spans="1:10">
      <c r="A20" s="21" t="s">
        <v>74</v>
      </c>
      <c r="B20" s="11">
        <v>18</v>
      </c>
      <c r="C20" s="7" t="s">
        <v>102</v>
      </c>
      <c r="D20" s="7"/>
      <c r="E20" s="8">
        <v>0.5</v>
      </c>
      <c r="F20" s="5"/>
      <c r="G20" s="4" t="s">
        <v>10</v>
      </c>
      <c r="H20" s="38">
        <v>153</v>
      </c>
      <c r="I20" s="35" t="e">
        <f>#REF!-H19</f>
        <v>#REF!</v>
      </c>
      <c r="J20" s="2"/>
    </row>
    <row r="21" spans="1:10">
      <c r="A21" s="21" t="s">
        <v>74</v>
      </c>
      <c r="B21" s="11">
        <v>19</v>
      </c>
      <c r="C21" s="7" t="s">
        <v>127</v>
      </c>
      <c r="D21" s="7"/>
      <c r="E21" s="8">
        <v>0.7</v>
      </c>
      <c r="F21" s="5"/>
      <c r="G21" s="4" t="s">
        <v>27</v>
      </c>
      <c r="H21" s="38">
        <v>160</v>
      </c>
      <c r="I21" s="35" t="e">
        <f>#REF!-H20</f>
        <v>#REF!</v>
      </c>
      <c r="J21" s="2"/>
    </row>
    <row r="22" spans="1:10">
      <c r="A22" s="21" t="s">
        <v>74</v>
      </c>
      <c r="B22" s="11">
        <v>20</v>
      </c>
      <c r="C22" s="7" t="s">
        <v>126</v>
      </c>
      <c r="D22" s="7"/>
      <c r="E22" s="8">
        <v>0.8</v>
      </c>
      <c r="F22" s="5"/>
      <c r="G22" s="4" t="s">
        <v>29</v>
      </c>
      <c r="H22" s="38">
        <v>151</v>
      </c>
      <c r="I22" s="35" t="e">
        <f>#REF!-H21</f>
        <v>#REF!</v>
      </c>
      <c r="J22" s="2"/>
    </row>
    <row r="23" spans="1:10" ht="31.2" customHeight="1">
      <c r="A23" s="21" t="s">
        <v>74</v>
      </c>
      <c r="B23" s="11">
        <v>21</v>
      </c>
      <c r="C23" s="7" t="s">
        <v>30</v>
      </c>
      <c r="D23" s="7"/>
      <c r="E23" s="8">
        <v>0.5</v>
      </c>
      <c r="F23" s="5"/>
      <c r="G23" s="4" t="s">
        <v>31</v>
      </c>
      <c r="H23" s="38">
        <v>160</v>
      </c>
      <c r="I23" s="35" t="e">
        <f>#REF!-H22</f>
        <v>#REF!</v>
      </c>
      <c r="J23" s="2"/>
    </row>
    <row r="24" spans="1:10" ht="34.200000000000003" customHeight="1">
      <c r="A24" s="21" t="s">
        <v>78</v>
      </c>
      <c r="B24" s="11">
        <v>22</v>
      </c>
      <c r="C24" s="7" t="s">
        <v>11</v>
      </c>
      <c r="D24" s="7"/>
      <c r="E24" s="8">
        <v>2</v>
      </c>
      <c r="F24" s="12"/>
      <c r="G24" s="9" t="s">
        <v>38</v>
      </c>
      <c r="H24" s="38">
        <v>164</v>
      </c>
      <c r="I24" s="35" t="e">
        <f>#REF!-H23</f>
        <v>#REF!</v>
      </c>
      <c r="J24" s="2"/>
    </row>
    <row r="25" spans="1:10" ht="24" customHeight="1">
      <c r="A25" s="21" t="s">
        <v>78</v>
      </c>
      <c r="B25" s="11">
        <v>23</v>
      </c>
      <c r="C25" s="7" t="s">
        <v>133</v>
      </c>
      <c r="D25" s="7"/>
      <c r="E25" s="8">
        <v>2</v>
      </c>
      <c r="F25" s="5"/>
      <c r="G25" s="6"/>
      <c r="H25" s="41">
        <v>151</v>
      </c>
      <c r="I25" s="35" t="e">
        <f>#REF!-H24</f>
        <v>#REF!</v>
      </c>
      <c r="J25" s="2"/>
    </row>
    <row r="26" spans="1:10" ht="22.95" customHeight="1">
      <c r="A26" s="21" t="s">
        <v>78</v>
      </c>
      <c r="B26" s="11">
        <v>24</v>
      </c>
      <c r="C26" s="7" t="s">
        <v>134</v>
      </c>
      <c r="D26" s="7"/>
      <c r="E26" s="8">
        <v>4</v>
      </c>
      <c r="F26" s="5"/>
      <c r="G26" s="6"/>
      <c r="H26" s="41">
        <v>162</v>
      </c>
      <c r="I26" s="35" t="e">
        <f>#REF!-H25</f>
        <v>#REF!</v>
      </c>
      <c r="J26" s="2"/>
    </row>
    <row r="27" spans="1:10" ht="28.2" customHeight="1">
      <c r="A27" s="21" t="s">
        <v>78</v>
      </c>
      <c r="B27" s="11">
        <v>25</v>
      </c>
      <c r="C27" s="7" t="s">
        <v>90</v>
      </c>
      <c r="D27" s="7"/>
      <c r="E27" s="8">
        <v>3</v>
      </c>
      <c r="F27" s="8"/>
      <c r="G27" s="9" t="s">
        <v>91</v>
      </c>
      <c r="H27" s="41">
        <v>151</v>
      </c>
      <c r="I27" s="35" t="e">
        <f>#REF!-H26</f>
        <v>#REF!</v>
      </c>
      <c r="J27" s="2"/>
    </row>
    <row r="28" spans="1:10">
      <c r="A28" s="21"/>
      <c r="B28" s="11">
        <v>26</v>
      </c>
      <c r="C28" s="7" t="s">
        <v>135</v>
      </c>
      <c r="D28" s="7"/>
      <c r="E28" s="8">
        <v>0.5</v>
      </c>
      <c r="F28" s="8"/>
      <c r="G28" s="9" t="s">
        <v>92</v>
      </c>
      <c r="H28" s="41">
        <v>166</v>
      </c>
      <c r="I28" s="35" t="e">
        <f>#REF!-H27</f>
        <v>#REF!</v>
      </c>
      <c r="J28" s="2"/>
    </row>
    <row r="29" spans="1:10">
      <c r="A29" s="21" t="s">
        <v>78</v>
      </c>
      <c r="B29" s="11">
        <v>27</v>
      </c>
      <c r="C29" s="7" t="s">
        <v>6</v>
      </c>
      <c r="D29" s="7"/>
      <c r="E29" s="8">
        <v>1</v>
      </c>
      <c r="F29" s="8"/>
      <c r="G29" s="9" t="s">
        <v>59</v>
      </c>
      <c r="H29" s="41">
        <v>151</v>
      </c>
      <c r="I29" s="35" t="e">
        <f>#REF!-H28</f>
        <v>#REF!</v>
      </c>
      <c r="J29" s="2"/>
    </row>
    <row r="30" spans="1:10">
      <c r="A30" s="21" t="s">
        <v>78</v>
      </c>
      <c r="B30" s="11">
        <v>28</v>
      </c>
      <c r="C30" s="7" t="s">
        <v>7</v>
      </c>
      <c r="D30" s="7"/>
      <c r="E30" s="8">
        <v>0.5</v>
      </c>
      <c r="F30" s="8">
        <v>1</v>
      </c>
      <c r="G30" s="9" t="s">
        <v>60</v>
      </c>
      <c r="H30" s="41">
        <v>150</v>
      </c>
      <c r="I30" s="35" t="e">
        <f>#REF!-H29</f>
        <v>#REF!</v>
      </c>
      <c r="J30" s="2"/>
    </row>
    <row r="31" spans="1:10" ht="41.4">
      <c r="A31" s="21" t="s">
        <v>78</v>
      </c>
      <c r="B31" s="11">
        <v>29</v>
      </c>
      <c r="C31" s="7" t="s">
        <v>32</v>
      </c>
      <c r="D31" s="7"/>
      <c r="E31" s="8">
        <v>2</v>
      </c>
      <c r="F31" s="8"/>
      <c r="G31" s="9" t="s">
        <v>33</v>
      </c>
      <c r="H31" s="41">
        <v>166</v>
      </c>
      <c r="I31" s="35" t="e">
        <f>#REF!-H30</f>
        <v>#REF!</v>
      </c>
      <c r="J31" s="2"/>
    </row>
    <row r="32" spans="1:10">
      <c r="A32" s="21" t="s">
        <v>78</v>
      </c>
      <c r="B32" s="11">
        <v>30</v>
      </c>
      <c r="C32" s="7" t="s">
        <v>34</v>
      </c>
      <c r="D32" s="7"/>
      <c r="E32" s="8">
        <v>1</v>
      </c>
      <c r="F32" s="8"/>
      <c r="G32" s="9"/>
      <c r="H32" s="41">
        <v>153</v>
      </c>
      <c r="I32" s="35" t="e">
        <f>#REF!-H31</f>
        <v>#REF!</v>
      </c>
      <c r="J32" s="2"/>
    </row>
    <row r="33" spans="1:10">
      <c r="A33" s="21" t="s">
        <v>78</v>
      </c>
      <c r="B33" s="11">
        <v>31</v>
      </c>
      <c r="C33" s="7" t="s">
        <v>61</v>
      </c>
      <c r="D33" s="7"/>
      <c r="E33" s="8">
        <v>1</v>
      </c>
      <c r="F33" s="8"/>
      <c r="G33" s="9" t="s">
        <v>62</v>
      </c>
      <c r="H33" s="41">
        <v>168</v>
      </c>
      <c r="I33" s="35" t="e">
        <f>#REF!-H32</f>
        <v>#REF!</v>
      </c>
      <c r="J33" s="2"/>
    </row>
    <row r="34" spans="1:10" ht="27.6">
      <c r="A34" s="21" t="s">
        <v>78</v>
      </c>
      <c r="B34" s="11">
        <v>32</v>
      </c>
      <c r="C34" s="7" t="s">
        <v>97</v>
      </c>
      <c r="D34" s="7"/>
      <c r="E34" s="8">
        <v>1</v>
      </c>
      <c r="F34" s="8"/>
      <c r="G34" s="23" t="s">
        <v>107</v>
      </c>
      <c r="H34" s="41">
        <v>166</v>
      </c>
      <c r="I34" s="35" t="e">
        <f>#REF!-H33</f>
        <v>#REF!</v>
      </c>
      <c r="J34" s="2"/>
    </row>
    <row r="35" spans="1:10" ht="27.6">
      <c r="A35" s="21" t="s">
        <v>78</v>
      </c>
      <c r="B35" s="11">
        <v>33</v>
      </c>
      <c r="C35" s="7" t="s">
        <v>136</v>
      </c>
      <c r="D35" s="7">
        <v>0.7</v>
      </c>
      <c r="E35" s="8">
        <v>0.7</v>
      </c>
      <c r="F35" s="8"/>
      <c r="G35" s="23" t="s">
        <v>108</v>
      </c>
      <c r="H35" s="41">
        <v>166</v>
      </c>
      <c r="I35" s="35" t="e">
        <f>#REF!-H34</f>
        <v>#REF!</v>
      </c>
      <c r="J35" s="2"/>
    </row>
    <row r="36" spans="1:10">
      <c r="A36" s="21" t="s">
        <v>78</v>
      </c>
      <c r="B36" s="11">
        <v>34</v>
      </c>
      <c r="C36" s="7" t="s">
        <v>137</v>
      </c>
      <c r="D36" s="7">
        <v>0.5</v>
      </c>
      <c r="E36" s="8">
        <v>0.5</v>
      </c>
      <c r="F36" s="8"/>
      <c r="G36" s="23" t="s">
        <v>106</v>
      </c>
      <c r="H36" s="41">
        <v>166</v>
      </c>
      <c r="I36" s="35" t="e">
        <f>#REF!-H35</f>
        <v>#REF!</v>
      </c>
      <c r="J36" s="2"/>
    </row>
    <row r="37" spans="1:10">
      <c r="A37" s="21" t="s">
        <v>78</v>
      </c>
      <c r="B37" s="11">
        <v>35</v>
      </c>
      <c r="C37" s="7" t="s">
        <v>138</v>
      </c>
      <c r="D37" s="7">
        <v>0.3</v>
      </c>
      <c r="E37" s="8">
        <v>0.3</v>
      </c>
      <c r="F37" s="8"/>
      <c r="G37" s="23" t="s">
        <v>105</v>
      </c>
      <c r="H37" s="41">
        <v>166</v>
      </c>
      <c r="I37" s="35" t="e">
        <f>#REF!-H36</f>
        <v>#REF!</v>
      </c>
      <c r="J37" s="2"/>
    </row>
    <row r="38" spans="1:10">
      <c r="A38" s="21" t="s">
        <v>78</v>
      </c>
      <c r="B38" s="11">
        <v>36</v>
      </c>
      <c r="C38" s="7" t="s">
        <v>139</v>
      </c>
      <c r="D38" s="7">
        <v>0.5</v>
      </c>
      <c r="E38" s="8">
        <v>0.5</v>
      </c>
      <c r="F38" s="8"/>
      <c r="G38" s="23" t="s">
        <v>104</v>
      </c>
      <c r="H38" s="41">
        <v>166</v>
      </c>
      <c r="I38" s="35" t="e">
        <f>#REF!-H37</f>
        <v>#REF!</v>
      </c>
      <c r="J38" s="2"/>
    </row>
    <row r="39" spans="1:10" ht="27.6">
      <c r="A39" s="21" t="s">
        <v>78</v>
      </c>
      <c r="B39" s="11">
        <v>37</v>
      </c>
      <c r="C39" s="7" t="s">
        <v>140</v>
      </c>
      <c r="D39" s="7"/>
      <c r="E39" s="8">
        <v>0.8</v>
      </c>
      <c r="F39" s="8"/>
      <c r="G39" s="23" t="s">
        <v>109</v>
      </c>
      <c r="H39" s="41">
        <v>166</v>
      </c>
      <c r="I39" s="35" t="e">
        <f>#REF!-H38</f>
        <v>#REF!</v>
      </c>
      <c r="J39" s="2"/>
    </row>
    <row r="40" spans="1:10">
      <c r="A40" s="21" t="s">
        <v>78</v>
      </c>
      <c r="B40" s="11">
        <v>38</v>
      </c>
      <c r="C40" s="7" t="s">
        <v>141</v>
      </c>
      <c r="D40" s="7"/>
      <c r="E40" s="8">
        <v>0.3</v>
      </c>
      <c r="F40" s="8"/>
      <c r="G40" s="23" t="s">
        <v>110</v>
      </c>
      <c r="H40" s="41">
        <v>150</v>
      </c>
      <c r="I40" s="35" t="e">
        <f>#REF!-H39</f>
        <v>#REF!</v>
      </c>
      <c r="J40" s="2"/>
    </row>
    <row r="41" spans="1:10">
      <c r="A41" s="21" t="s">
        <v>78</v>
      </c>
      <c r="B41" s="11">
        <v>39</v>
      </c>
      <c r="C41" s="7" t="s">
        <v>142</v>
      </c>
      <c r="D41" s="7"/>
      <c r="E41" s="8">
        <v>0.5</v>
      </c>
      <c r="F41" s="8"/>
      <c r="G41" s="23" t="s">
        <v>111</v>
      </c>
      <c r="H41" s="41">
        <v>166</v>
      </c>
      <c r="I41" s="35" t="e">
        <f>#REF!-H40</f>
        <v>#REF!</v>
      </c>
      <c r="J41" s="2"/>
    </row>
    <row r="42" spans="1:10">
      <c r="A42" s="21" t="s">
        <v>78</v>
      </c>
      <c r="B42" s="11">
        <v>40</v>
      </c>
      <c r="C42" s="7" t="s">
        <v>143</v>
      </c>
      <c r="D42" s="7"/>
      <c r="E42" s="8">
        <v>0.6</v>
      </c>
      <c r="F42" s="8"/>
      <c r="G42" s="23" t="s">
        <v>112</v>
      </c>
      <c r="H42" s="41">
        <v>166</v>
      </c>
      <c r="I42" s="35" t="e">
        <f>#REF!-H41</f>
        <v>#REF!</v>
      </c>
      <c r="J42" s="2"/>
    </row>
    <row r="43" spans="1:10">
      <c r="A43" s="21" t="s">
        <v>78</v>
      </c>
      <c r="B43" s="11">
        <v>41</v>
      </c>
      <c r="C43" s="7" t="s">
        <v>144</v>
      </c>
      <c r="D43" s="7"/>
      <c r="E43" s="8">
        <v>0.8</v>
      </c>
      <c r="F43" s="8"/>
      <c r="G43" s="23" t="s">
        <v>113</v>
      </c>
      <c r="H43" s="41">
        <v>164</v>
      </c>
      <c r="I43" s="35" t="e">
        <f>#REF!-H42</f>
        <v>#REF!</v>
      </c>
      <c r="J43" s="2"/>
    </row>
    <row r="44" spans="1:10">
      <c r="A44" s="21" t="s">
        <v>78</v>
      </c>
      <c r="B44" s="11">
        <v>42</v>
      </c>
      <c r="C44" s="7" t="s">
        <v>145</v>
      </c>
      <c r="D44" s="7"/>
      <c r="E44" s="8">
        <v>1</v>
      </c>
      <c r="F44" s="8"/>
      <c r="G44" s="23" t="s">
        <v>114</v>
      </c>
      <c r="H44" s="41">
        <v>168</v>
      </c>
      <c r="I44" s="35" t="e">
        <f>#REF!-H43</f>
        <v>#REF!</v>
      </c>
      <c r="J44" s="2"/>
    </row>
    <row r="45" spans="1:10">
      <c r="A45" s="21" t="s">
        <v>78</v>
      </c>
      <c r="B45" s="11">
        <v>43</v>
      </c>
      <c r="C45" s="7" t="s">
        <v>35</v>
      </c>
      <c r="D45" s="7"/>
      <c r="E45" s="8">
        <v>1</v>
      </c>
      <c r="F45" s="8"/>
      <c r="G45" s="9" t="s">
        <v>36</v>
      </c>
      <c r="H45" s="41">
        <v>170</v>
      </c>
      <c r="I45" s="35" t="e">
        <f>#REF!-H44</f>
        <v>#REF!</v>
      </c>
      <c r="J45" s="2"/>
    </row>
    <row r="46" spans="1:10">
      <c r="A46" s="21" t="s">
        <v>78</v>
      </c>
      <c r="B46" s="11">
        <v>44</v>
      </c>
      <c r="C46" s="7" t="s">
        <v>37</v>
      </c>
      <c r="D46" s="7"/>
      <c r="E46" s="8">
        <v>1</v>
      </c>
      <c r="F46" s="12"/>
      <c r="G46" s="9"/>
      <c r="H46" s="41">
        <v>166</v>
      </c>
      <c r="I46" s="35" t="e">
        <f>#REF!-H45</f>
        <v>#REF!</v>
      </c>
      <c r="J46" s="2"/>
    </row>
    <row r="47" spans="1:10" ht="27.6">
      <c r="A47" s="21" t="s">
        <v>78</v>
      </c>
      <c r="B47" s="11">
        <v>45</v>
      </c>
      <c r="C47" s="7" t="s">
        <v>39</v>
      </c>
      <c r="D47" s="7"/>
      <c r="E47" s="8">
        <v>1</v>
      </c>
      <c r="F47" s="8"/>
      <c r="G47" s="9" t="s">
        <v>40</v>
      </c>
      <c r="H47" s="41">
        <v>168</v>
      </c>
      <c r="I47" s="35" t="e">
        <f>#REF!-H46</f>
        <v>#REF!</v>
      </c>
      <c r="J47" s="2"/>
    </row>
    <row r="48" spans="1:10" ht="27.6">
      <c r="A48" s="21" t="s">
        <v>78</v>
      </c>
      <c r="B48" s="11">
        <v>46</v>
      </c>
      <c r="C48" s="7" t="s">
        <v>41</v>
      </c>
      <c r="D48" s="7"/>
      <c r="E48" s="8">
        <v>1</v>
      </c>
      <c r="F48" s="8">
        <v>2</v>
      </c>
      <c r="G48" s="23" t="s">
        <v>128</v>
      </c>
      <c r="H48" s="41">
        <v>150</v>
      </c>
      <c r="I48" s="35" t="e">
        <f>#REF!-H47</f>
        <v>#REF!</v>
      </c>
      <c r="J48" s="2"/>
    </row>
    <row r="49" spans="1:10" ht="41.4" customHeight="1">
      <c r="A49" s="21" t="s">
        <v>78</v>
      </c>
      <c r="B49" s="11">
        <v>47</v>
      </c>
      <c r="C49" s="7" t="s">
        <v>99</v>
      </c>
      <c r="D49" s="7"/>
      <c r="E49" s="8">
        <v>2</v>
      </c>
      <c r="F49" s="8"/>
      <c r="G49" s="9" t="s">
        <v>98</v>
      </c>
      <c r="H49" s="41">
        <v>164</v>
      </c>
      <c r="I49" s="35" t="e">
        <f>#REF!-H48</f>
        <v>#REF!</v>
      </c>
      <c r="J49" s="2"/>
    </row>
    <row r="50" spans="1:10">
      <c r="A50" s="21" t="s">
        <v>78</v>
      </c>
      <c r="B50" s="11">
        <v>48</v>
      </c>
      <c r="C50" s="7" t="s">
        <v>42</v>
      </c>
      <c r="D50" s="7"/>
      <c r="E50" s="8">
        <v>1</v>
      </c>
      <c r="F50" s="8"/>
      <c r="G50" s="9"/>
      <c r="H50" s="41">
        <v>168</v>
      </c>
      <c r="I50" s="35" t="e">
        <f>#REF!-H49</f>
        <v>#REF!</v>
      </c>
      <c r="J50" s="2"/>
    </row>
    <row r="51" spans="1:10" ht="27.6">
      <c r="A51" s="21" t="s">
        <v>78</v>
      </c>
      <c r="B51" s="11">
        <v>49</v>
      </c>
      <c r="C51" s="7" t="s">
        <v>119</v>
      </c>
      <c r="D51" s="7"/>
      <c r="E51" s="8">
        <v>0.5</v>
      </c>
      <c r="F51" s="8"/>
      <c r="G51" s="9" t="s">
        <v>125</v>
      </c>
      <c r="H51" s="41">
        <v>151</v>
      </c>
      <c r="I51" s="35" t="e">
        <f>#REF!-H50</f>
        <v>#REF!</v>
      </c>
      <c r="J51" s="2"/>
    </row>
    <row r="52" spans="1:10" ht="41.4">
      <c r="A52" s="21" t="s">
        <v>78</v>
      </c>
      <c r="B52" s="21">
        <v>71</v>
      </c>
      <c r="C52" s="7" t="s">
        <v>120</v>
      </c>
      <c r="D52" s="7"/>
      <c r="E52" s="8">
        <v>0.7</v>
      </c>
      <c r="F52" s="40"/>
      <c r="G52" s="9" t="s">
        <v>122</v>
      </c>
      <c r="H52" s="41">
        <v>164</v>
      </c>
      <c r="I52" s="35" t="e">
        <f>#REF!-H51</f>
        <v>#REF!</v>
      </c>
      <c r="J52" s="2"/>
    </row>
    <row r="53" spans="1:10" ht="45" customHeight="1">
      <c r="A53" s="21" t="s">
        <v>78</v>
      </c>
      <c r="B53" s="11">
        <v>50</v>
      </c>
      <c r="C53" s="7" t="s">
        <v>94</v>
      </c>
      <c r="D53" s="7"/>
      <c r="E53" s="8">
        <v>1</v>
      </c>
      <c r="F53" s="8"/>
      <c r="G53" s="9" t="s">
        <v>43</v>
      </c>
      <c r="H53" s="41">
        <v>164</v>
      </c>
      <c r="I53" s="43" t="e">
        <f>#REF!-H52</f>
        <v>#REF!</v>
      </c>
    </row>
    <row r="54" spans="1:10">
      <c r="A54" s="21" t="s">
        <v>78</v>
      </c>
      <c r="B54" s="11">
        <v>51</v>
      </c>
      <c r="C54" s="7" t="s">
        <v>118</v>
      </c>
      <c r="D54" s="7"/>
      <c r="E54" s="8">
        <v>1</v>
      </c>
      <c r="F54" s="8"/>
      <c r="G54" s="9"/>
      <c r="H54" s="41">
        <v>151</v>
      </c>
      <c r="I54" s="35" t="e">
        <f>#REF!-H53</f>
        <v>#REF!</v>
      </c>
      <c r="J54" s="2"/>
    </row>
    <row r="55" spans="1:10">
      <c r="A55" s="21"/>
      <c r="B55" s="11">
        <v>52</v>
      </c>
      <c r="C55" s="7" t="s">
        <v>95</v>
      </c>
      <c r="D55" s="7"/>
      <c r="E55" s="8">
        <v>1</v>
      </c>
      <c r="F55" s="8"/>
      <c r="G55" s="9"/>
      <c r="H55" s="41">
        <v>168</v>
      </c>
      <c r="I55" s="35" t="e">
        <f>#REF!-H54</f>
        <v>#REF!</v>
      </c>
      <c r="J55" s="2"/>
    </row>
    <row r="56" spans="1:10">
      <c r="A56" s="21"/>
      <c r="B56" s="11">
        <v>53</v>
      </c>
      <c r="C56" s="7" t="s">
        <v>96</v>
      </c>
      <c r="D56" s="7"/>
      <c r="E56" s="8">
        <v>1</v>
      </c>
      <c r="F56" s="8"/>
      <c r="G56" s="9"/>
      <c r="H56" s="41">
        <v>168</v>
      </c>
      <c r="I56" s="35" t="e">
        <f>#REF!-H55</f>
        <v>#REF!</v>
      </c>
      <c r="J56" s="2"/>
    </row>
    <row r="57" spans="1:10" ht="43.2">
      <c r="A57" s="21" t="s">
        <v>78</v>
      </c>
      <c r="B57" s="11">
        <v>54</v>
      </c>
      <c r="C57" s="7" t="s">
        <v>93</v>
      </c>
      <c r="D57" s="7"/>
      <c r="E57" s="8">
        <v>0.8</v>
      </c>
      <c r="F57" s="8"/>
      <c r="G57" s="45" t="s">
        <v>124</v>
      </c>
      <c r="H57" s="41">
        <v>164</v>
      </c>
      <c r="I57" s="35" t="e">
        <f>#REF!-H56</f>
        <v>#REF!</v>
      </c>
      <c r="J57" s="2"/>
    </row>
    <row r="58" spans="1:10">
      <c r="A58" s="21" t="s">
        <v>78</v>
      </c>
      <c r="B58" s="11">
        <v>55</v>
      </c>
      <c r="C58" s="7" t="s">
        <v>44</v>
      </c>
      <c r="D58" s="7"/>
      <c r="E58" s="8">
        <v>1</v>
      </c>
      <c r="F58" s="8">
        <v>2</v>
      </c>
      <c r="G58" s="9" t="s">
        <v>63</v>
      </c>
      <c r="H58" s="41">
        <v>150</v>
      </c>
      <c r="I58" s="35" t="e">
        <f>#REF!-H57</f>
        <v>#REF!</v>
      </c>
      <c r="J58" s="2"/>
    </row>
    <row r="59" spans="1:10">
      <c r="A59" s="21" t="s">
        <v>78</v>
      </c>
      <c r="B59" s="11">
        <v>56</v>
      </c>
      <c r="C59" s="7" t="s">
        <v>45</v>
      </c>
      <c r="D59" s="7"/>
      <c r="E59" s="8">
        <v>2</v>
      </c>
      <c r="F59" s="8"/>
      <c r="G59" s="9" t="s">
        <v>46</v>
      </c>
      <c r="H59" s="41">
        <v>170</v>
      </c>
      <c r="I59" s="35" t="e">
        <f>#REF!-H58</f>
        <v>#REF!</v>
      </c>
      <c r="J59" s="2"/>
    </row>
    <row r="60" spans="1:10">
      <c r="A60" s="21" t="s">
        <v>78</v>
      </c>
      <c r="B60" s="11">
        <v>57</v>
      </c>
      <c r="C60" s="7" t="s">
        <v>13</v>
      </c>
      <c r="D60" s="7"/>
      <c r="E60" s="8">
        <v>1</v>
      </c>
      <c r="F60" s="8"/>
      <c r="G60" s="9" t="s">
        <v>47</v>
      </c>
      <c r="H60" s="41">
        <v>153</v>
      </c>
      <c r="I60" s="35" t="e">
        <f>#REF!-H59</f>
        <v>#REF!</v>
      </c>
      <c r="J60" s="2"/>
    </row>
    <row r="61" spans="1:10" ht="27.6">
      <c r="A61" s="21" t="s">
        <v>78</v>
      </c>
      <c r="B61" s="11">
        <v>58</v>
      </c>
      <c r="C61" s="7" t="s">
        <v>48</v>
      </c>
      <c r="D61" s="7"/>
      <c r="E61" s="8">
        <v>1</v>
      </c>
      <c r="F61" s="8"/>
      <c r="G61" s="9"/>
      <c r="H61" s="41">
        <v>164</v>
      </c>
      <c r="I61" s="35" t="e">
        <f>#REF!-H60</f>
        <v>#REF!</v>
      </c>
      <c r="J61" s="2"/>
    </row>
    <row r="62" spans="1:10">
      <c r="A62" s="21" t="s">
        <v>78</v>
      </c>
      <c r="B62" s="11">
        <v>59</v>
      </c>
      <c r="C62" s="7" t="s">
        <v>49</v>
      </c>
      <c r="D62" s="7"/>
      <c r="E62" s="8">
        <v>0.5</v>
      </c>
      <c r="F62" s="8"/>
      <c r="G62" s="9" t="s">
        <v>50</v>
      </c>
      <c r="H62" s="41">
        <v>151</v>
      </c>
      <c r="I62" s="35" t="e">
        <f>#REF!-H61</f>
        <v>#REF!</v>
      </c>
      <c r="J62" s="2"/>
    </row>
    <row r="63" spans="1:10" ht="55.2">
      <c r="A63" s="21" t="s">
        <v>78</v>
      </c>
      <c r="B63" s="11">
        <v>60</v>
      </c>
      <c r="C63" s="7" t="s">
        <v>51</v>
      </c>
      <c r="D63" s="7"/>
      <c r="E63" s="8">
        <v>0.5</v>
      </c>
      <c r="F63" s="8"/>
      <c r="G63" s="9" t="s">
        <v>52</v>
      </c>
      <c r="H63" s="41">
        <v>151</v>
      </c>
      <c r="I63" s="35" t="e">
        <f>#REF!-H62</f>
        <v>#REF!</v>
      </c>
      <c r="J63" s="2"/>
    </row>
    <row r="64" spans="1:10" ht="55.2">
      <c r="A64" s="21" t="s">
        <v>78</v>
      </c>
      <c r="B64" s="11">
        <v>61</v>
      </c>
      <c r="C64" s="7" t="s">
        <v>53</v>
      </c>
      <c r="D64" s="7"/>
      <c r="E64" s="8">
        <v>2</v>
      </c>
      <c r="F64" s="8"/>
      <c r="G64" s="9" t="s">
        <v>54</v>
      </c>
      <c r="H64" s="41">
        <v>164</v>
      </c>
      <c r="I64" s="35" t="e">
        <f>#REF!-H63</f>
        <v>#REF!</v>
      </c>
      <c r="J64" s="2"/>
    </row>
    <row r="65" spans="1:10">
      <c r="A65" s="21" t="s">
        <v>78</v>
      </c>
      <c r="B65" s="11">
        <v>62</v>
      </c>
      <c r="C65" s="7" t="s">
        <v>55</v>
      </c>
      <c r="D65" s="7"/>
      <c r="E65" s="8">
        <v>0.8</v>
      </c>
      <c r="F65" s="8"/>
      <c r="G65" s="9"/>
      <c r="H65" s="41">
        <v>168</v>
      </c>
      <c r="I65" s="35" t="e">
        <f>#REF!-H64</f>
        <v>#REF!</v>
      </c>
      <c r="J65" s="2"/>
    </row>
    <row r="66" spans="1:10" ht="55.2">
      <c r="A66" s="21"/>
      <c r="B66" s="11">
        <v>63</v>
      </c>
      <c r="C66" s="7" t="s">
        <v>146</v>
      </c>
      <c r="D66" s="7"/>
      <c r="E66" s="8">
        <v>0.5</v>
      </c>
      <c r="F66" s="8"/>
      <c r="G66" s="9" t="s">
        <v>116</v>
      </c>
      <c r="H66" s="41">
        <v>160</v>
      </c>
      <c r="I66" s="35" t="e">
        <f>#REF!-H65</f>
        <v>#REF!</v>
      </c>
      <c r="J66" s="2"/>
    </row>
    <row r="67" spans="1:10">
      <c r="A67" s="21" t="s">
        <v>78</v>
      </c>
      <c r="B67" s="11">
        <v>64</v>
      </c>
      <c r="C67" s="7" t="s">
        <v>14</v>
      </c>
      <c r="D67" s="7"/>
      <c r="E67" s="8">
        <v>1</v>
      </c>
      <c r="F67" s="8"/>
      <c r="G67" s="9"/>
      <c r="H67" s="41">
        <v>164</v>
      </c>
      <c r="I67" s="35" t="e">
        <f>#REF!-H66</f>
        <v>#REF!</v>
      </c>
      <c r="J67" s="2"/>
    </row>
    <row r="68" spans="1:10">
      <c r="A68" s="21" t="s">
        <v>78</v>
      </c>
      <c r="B68" s="11">
        <v>65</v>
      </c>
      <c r="C68" s="7" t="s">
        <v>147</v>
      </c>
      <c r="D68" s="7"/>
      <c r="E68" s="8">
        <v>1</v>
      </c>
      <c r="F68" s="5">
        <v>2</v>
      </c>
      <c r="G68" s="6"/>
      <c r="H68" s="41">
        <v>150</v>
      </c>
      <c r="I68" s="35" t="e">
        <f>#REF!-H67</f>
        <v>#REF!</v>
      </c>
      <c r="J68" s="2"/>
    </row>
    <row r="69" spans="1:10">
      <c r="A69" s="21" t="s">
        <v>78</v>
      </c>
      <c r="B69" s="11">
        <v>66</v>
      </c>
      <c r="C69" s="7" t="s">
        <v>148</v>
      </c>
      <c r="D69" s="7"/>
      <c r="E69" s="8">
        <v>0.7</v>
      </c>
      <c r="F69" s="5"/>
      <c r="G69" s="6"/>
      <c r="H69" s="41">
        <v>164</v>
      </c>
      <c r="I69" s="35" t="e">
        <f>#REF!-H68</f>
        <v>#REF!</v>
      </c>
      <c r="J69" s="2"/>
    </row>
    <row r="70" spans="1:10">
      <c r="A70" s="21" t="s">
        <v>78</v>
      </c>
      <c r="B70" s="11">
        <v>67</v>
      </c>
      <c r="C70" s="7" t="s">
        <v>149</v>
      </c>
      <c r="D70" s="7"/>
      <c r="E70" s="8">
        <v>0.5</v>
      </c>
      <c r="F70" s="5"/>
      <c r="G70" s="6"/>
      <c r="H70" s="41">
        <v>168</v>
      </c>
      <c r="I70" s="35" t="e">
        <f>#REF!-H69</f>
        <v>#REF!</v>
      </c>
      <c r="J70" s="2"/>
    </row>
    <row r="71" spans="1:10">
      <c r="A71" s="21" t="s">
        <v>123</v>
      </c>
      <c r="B71" s="11">
        <v>69</v>
      </c>
      <c r="C71" s="7" t="s">
        <v>150</v>
      </c>
      <c r="D71" s="7"/>
      <c r="E71" s="8">
        <v>0.5</v>
      </c>
      <c r="F71" s="1"/>
      <c r="G71" s="1"/>
      <c r="H71" s="41">
        <v>166</v>
      </c>
      <c r="I71" s="35" t="e">
        <f>#REF!-H70</f>
        <v>#REF!</v>
      </c>
      <c r="J71" s="2"/>
    </row>
    <row r="72" spans="1:10" ht="14.4" thickBot="1">
      <c r="I72" s="36" t="e">
        <f>#REF!-H71</f>
        <v>#REF!</v>
      </c>
      <c r="J72" s="2"/>
    </row>
  </sheetData>
  <phoneticPr fontId="4" type="noConversion"/>
  <dataValidations count="1">
    <dataValidation type="list" allowBlank="1" showInputMessage="1" showErrorMessage="1" sqref="H72:H1048576" xr:uid="{00000000-0002-0000-0100-000000000000}">
      <formula1>"150,151,153,160,162,164,166,168,170"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需求优先级统筹表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sunyh</cp:lastModifiedBy>
  <dcterms:created xsi:type="dcterms:W3CDTF">2015-06-05T18:19:34Z</dcterms:created>
  <dcterms:modified xsi:type="dcterms:W3CDTF">2020-12-07T03:07:22Z</dcterms:modified>
</cp:coreProperties>
</file>