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7555" windowHeight="11985"/>
  </bookViews>
  <sheets>
    <sheet name="Sheet1" sheetId="1" r:id="rId1"/>
    <sheet name="Sheet2" sheetId="2" r:id="rId2"/>
    <sheet name="Sheet3" sheetId="3" r:id="rId3"/>
  </sheets>
  <calcPr calcId="145621" calcCompleted="0"/>
</workbook>
</file>

<file path=xl/calcChain.xml><?xml version="1.0" encoding="utf-8"?>
<calcChain xmlns="http://schemas.openxmlformats.org/spreadsheetml/2006/main">
  <c r="G7" i="1" l="1"/>
  <c r="D18" i="1"/>
  <c r="H10" i="2"/>
  <c r="G10" i="2"/>
  <c r="G9" i="1"/>
  <c r="G3" i="1"/>
  <c r="G18" i="1"/>
  <c r="G17" i="1"/>
</calcChain>
</file>

<file path=xl/sharedStrings.xml><?xml version="1.0" encoding="utf-8"?>
<sst xmlns="http://schemas.openxmlformats.org/spreadsheetml/2006/main" count="43" uniqueCount="19">
  <si>
    <t>Video</t>
  </si>
  <si>
    <t>Res</t>
  </si>
  <si>
    <t>GOP</t>
  </si>
  <si>
    <t>Bitrate</t>
  </si>
  <si>
    <t>fps</t>
  </si>
  <si>
    <t>Audio</t>
  </si>
  <si>
    <t>VID/106</t>
  </si>
  <si>
    <t>D1</t>
  </si>
  <si>
    <t>stereo</t>
  </si>
  <si>
    <t>None</t>
  </si>
  <si>
    <t>VID/103</t>
  </si>
  <si>
    <t>n/a</t>
  </si>
  <si>
    <t>Both</t>
  </si>
  <si>
    <t>Frame size</t>
  </si>
  <si>
    <t>Words</t>
  </si>
  <si>
    <t>Commutation</t>
  </si>
  <si>
    <t>Frames/sec</t>
  </si>
  <si>
    <t>Bit Rate</t>
  </si>
  <si>
    <t>E2E Latency over PCM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</si>
</sst>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8" sqref="G8"/>
    </sheetView>
  </sheetViews>
  <sheetFormatPr defaultRowHeight="15" x14ac:dyDescent="0.25"/>
  <cols>
    <col min="7" max="7" width="21.8554687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</row>
    <row r="2" spans="1:7" x14ac:dyDescent="0.25">
      <c r="A2" t="s">
        <v>6</v>
      </c>
      <c r="B2" t="s">
        <v>7</v>
      </c>
      <c r="C2">
        <v>15</v>
      </c>
      <c r="D2">
        <v>0.51200000000000001</v>
      </c>
      <c r="E2">
        <v>25</v>
      </c>
      <c r="F2" t="s">
        <v>9</v>
      </c>
      <c r="G2">
        <v>200</v>
      </c>
    </row>
    <row r="3" spans="1:7" x14ac:dyDescent="0.25">
      <c r="A3" t="s">
        <v>6</v>
      </c>
      <c r="B3" t="s">
        <v>7</v>
      </c>
      <c r="C3">
        <v>15</v>
      </c>
      <c r="D3">
        <v>0.51200000000000001</v>
      </c>
      <c r="E3">
        <v>25</v>
      </c>
      <c r="F3" t="s">
        <v>8</v>
      </c>
      <c r="G3">
        <f>860-620</f>
        <v>240</v>
      </c>
    </row>
    <row r="4" spans="1:7" x14ac:dyDescent="0.25">
      <c r="A4" t="s">
        <v>6</v>
      </c>
      <c r="B4" t="s">
        <v>7</v>
      </c>
      <c r="C4">
        <v>15</v>
      </c>
      <c r="D4">
        <v>0.75</v>
      </c>
      <c r="E4">
        <v>25</v>
      </c>
      <c r="F4" t="s">
        <v>9</v>
      </c>
      <c r="G4">
        <v>240</v>
      </c>
    </row>
    <row r="5" spans="1:7" x14ac:dyDescent="0.25">
      <c r="A5" t="s">
        <v>6</v>
      </c>
      <c r="B5" t="s">
        <v>7</v>
      </c>
      <c r="C5">
        <v>15</v>
      </c>
      <c r="D5">
        <v>0.75</v>
      </c>
      <c r="E5">
        <v>25</v>
      </c>
      <c r="F5" t="s">
        <v>8</v>
      </c>
      <c r="G5">
        <v>280</v>
      </c>
    </row>
    <row r="6" spans="1:7" x14ac:dyDescent="0.25">
      <c r="A6" t="s">
        <v>6</v>
      </c>
      <c r="B6" t="s">
        <v>7</v>
      </c>
      <c r="C6">
        <v>15</v>
      </c>
      <c r="D6">
        <v>0.9</v>
      </c>
      <c r="E6">
        <v>25</v>
      </c>
      <c r="F6" t="s">
        <v>9</v>
      </c>
      <c r="G6">
        <v>360</v>
      </c>
    </row>
    <row r="7" spans="1:7" x14ac:dyDescent="0.25">
      <c r="A7" t="s">
        <v>6</v>
      </c>
      <c r="B7" t="s">
        <v>7</v>
      </c>
      <c r="C7">
        <v>15</v>
      </c>
      <c r="D7">
        <v>0.9</v>
      </c>
      <c r="E7">
        <v>25</v>
      </c>
      <c r="F7" t="s">
        <v>8</v>
      </c>
      <c r="G7">
        <f>1000-720</f>
        <v>280</v>
      </c>
    </row>
    <row r="8" spans="1:7" x14ac:dyDescent="0.25">
      <c r="A8" t="s">
        <v>6</v>
      </c>
      <c r="B8" t="s">
        <v>7</v>
      </c>
      <c r="C8">
        <v>15</v>
      </c>
      <c r="D8">
        <v>1</v>
      </c>
      <c r="E8">
        <v>25</v>
      </c>
      <c r="F8" t="s">
        <v>9</v>
      </c>
      <c r="G8">
        <v>200</v>
      </c>
    </row>
    <row r="9" spans="1:7" x14ac:dyDescent="0.25">
      <c r="A9" t="s">
        <v>6</v>
      </c>
      <c r="B9" t="s">
        <v>7</v>
      </c>
      <c r="C9">
        <v>15</v>
      </c>
      <c r="D9">
        <v>1</v>
      </c>
      <c r="E9">
        <v>25</v>
      </c>
      <c r="F9" t="s">
        <v>8</v>
      </c>
      <c r="G9">
        <f>950-710</f>
        <v>240</v>
      </c>
    </row>
    <row r="17" spans="1:7" x14ac:dyDescent="0.25">
      <c r="A17" t="s">
        <v>10</v>
      </c>
      <c r="B17" t="s">
        <v>7</v>
      </c>
      <c r="C17">
        <v>5</v>
      </c>
      <c r="D17" t="s">
        <v>11</v>
      </c>
      <c r="E17">
        <v>5</v>
      </c>
      <c r="F17" t="s">
        <v>9</v>
      </c>
      <c r="G17">
        <f>630-390</f>
        <v>240</v>
      </c>
    </row>
    <row r="18" spans="1:7" x14ac:dyDescent="0.25">
      <c r="A18" t="s">
        <v>10</v>
      </c>
      <c r="B18" t="s">
        <v>7</v>
      </c>
      <c r="C18">
        <v>5</v>
      </c>
      <c r="D18" s="1">
        <f>94*16*5*200/(1024*1024)</f>
        <v>1.434326171875</v>
      </c>
      <c r="E18">
        <v>5</v>
      </c>
      <c r="F18" t="s">
        <v>12</v>
      </c>
      <c r="G18">
        <f>990-750</f>
        <v>240</v>
      </c>
    </row>
  </sheetData>
  <sortState ref="A2:G7">
    <sortCondition ref="D2:D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10"/>
  <sheetViews>
    <sheetView workbookViewId="0">
      <selection activeCell="H6" sqref="H6"/>
    </sheetView>
  </sheetViews>
  <sheetFormatPr defaultRowHeight="15" x14ac:dyDescent="0.25"/>
  <cols>
    <col min="6" max="6" width="17" customWidth="1"/>
  </cols>
  <sheetData>
    <row r="5" spans="6:8" x14ac:dyDescent="0.25">
      <c r="F5" t="s">
        <v>13</v>
      </c>
    </row>
    <row r="6" spans="6:8" x14ac:dyDescent="0.25">
      <c r="F6" t="s">
        <v>14</v>
      </c>
      <c r="G6">
        <v>120</v>
      </c>
      <c r="H6">
        <v>80</v>
      </c>
    </row>
    <row r="7" spans="6:8" x14ac:dyDescent="0.25">
      <c r="F7" t="s">
        <v>15</v>
      </c>
      <c r="G7">
        <v>5</v>
      </c>
      <c r="H7">
        <v>10</v>
      </c>
    </row>
    <row r="8" spans="6:8" x14ac:dyDescent="0.25">
      <c r="F8" t="s">
        <v>16</v>
      </c>
      <c r="G8">
        <v>200</v>
      </c>
      <c r="H8">
        <v>200</v>
      </c>
    </row>
    <row r="10" spans="6:8" x14ac:dyDescent="0.25">
      <c r="F10" t="s">
        <v>17</v>
      </c>
      <c r="G10">
        <f>G6*16*G7*G8/(1024)</f>
        <v>1875</v>
      </c>
      <c r="H10">
        <f>H6*16*H7*H8/(1024)</f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Curtiss-Wright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Diarmuid</dc:creator>
  <cp:lastModifiedBy>Collins, Diarmuid</cp:lastModifiedBy>
  <dcterms:created xsi:type="dcterms:W3CDTF">2014-12-05T16:12:05Z</dcterms:created>
  <dcterms:modified xsi:type="dcterms:W3CDTF">2014-12-10T15:28:16Z</dcterms:modified>
</cp:coreProperties>
</file>