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g\OneDrive\Área de Trabalho\"/>
    </mc:Choice>
  </mc:AlternateContent>
  <xr:revisionPtr revIDLastSave="0" documentId="13_ncr:1_{D62B4E18-8E5E-418F-8A46-6DD1651D5F1F}" xr6:coauthVersionLast="47" xr6:coauthVersionMax="47" xr10:uidLastSave="{00000000-0000-0000-0000-000000000000}"/>
  <bookViews>
    <workbookView xWindow="-120" yWindow="-120" windowWidth="29040" windowHeight="15720" activeTab="1" xr2:uid="{0AB47033-C8A5-4C81-8ABD-79E0A750B6B8}"/>
  </bookViews>
  <sheets>
    <sheet name="LANÇ" sheetId="1" r:id="rId1"/>
    <sheet name="CONSOLIDADA" sheetId="4" r:id="rId2"/>
    <sheet name="BANCO" sheetId="3" r:id="rId3"/>
  </sheets>
  <calcPr calcId="191029"/>
  <pivotCaches>
    <pivotCache cacheId="17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1" l="1"/>
  <c r="G104" i="1"/>
  <c r="H104" i="1" s="1"/>
  <c r="F103" i="1"/>
  <c r="G103" i="1"/>
  <c r="H103" i="1" s="1"/>
  <c r="F102" i="1"/>
  <c r="G102" i="1"/>
  <c r="H102" i="1" s="1"/>
  <c r="F101" i="1"/>
  <c r="G101" i="1"/>
  <c r="H101" i="1" s="1"/>
  <c r="F100" i="1"/>
  <c r="G100" i="1"/>
  <c r="H100" i="1" s="1"/>
  <c r="F99" i="1"/>
  <c r="G99" i="1"/>
  <c r="H99" i="1" s="1"/>
  <c r="F98" i="1"/>
  <c r="G98" i="1"/>
  <c r="H98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2" i="1"/>
  <c r="H2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<sst xmlns="http://schemas.openxmlformats.org/spreadsheetml/2006/main" count="501" uniqueCount="71">
  <si>
    <t xml:space="preserve">PLANTADEIRA </t>
  </si>
  <si>
    <t>LINHAS</t>
  </si>
  <si>
    <t>TALHÃO</t>
  </si>
  <si>
    <t>ARG 08</t>
  </si>
  <si>
    <t>HECTARES</t>
  </si>
  <si>
    <t>21/22</t>
  </si>
  <si>
    <t>SAFRA</t>
  </si>
  <si>
    <t>BEM</t>
  </si>
  <si>
    <t>PL-5248</t>
  </si>
  <si>
    <t>PL-0167</t>
  </si>
  <si>
    <t>PL-5123</t>
  </si>
  <si>
    <t>PL-0171</t>
  </si>
  <si>
    <t>NOME</t>
  </si>
  <si>
    <t>STA 07</t>
  </si>
  <si>
    <t>PL-0117</t>
  </si>
  <si>
    <t>PL-0395</t>
  </si>
  <si>
    <t>PL-0116</t>
  </si>
  <si>
    <t>DATA</t>
  </si>
  <si>
    <t>STA 08</t>
  </si>
  <si>
    <t>ARG 04</t>
  </si>
  <si>
    <t>ARG 03</t>
  </si>
  <si>
    <t>PL-0179</t>
  </si>
  <si>
    <t>TR-7858</t>
  </si>
  <si>
    <t>TR-3474</t>
  </si>
  <si>
    <t>T8 325</t>
  </si>
  <si>
    <t>TR-0311</t>
  </si>
  <si>
    <t>7230 J B</t>
  </si>
  <si>
    <t>TR-2333</t>
  </si>
  <si>
    <t>TR 355</t>
  </si>
  <si>
    <t>TR-1740</t>
  </si>
  <si>
    <t>7230 J A</t>
  </si>
  <si>
    <t>OPERADOR</t>
  </si>
  <si>
    <t>DESCRIÇÃO</t>
  </si>
  <si>
    <t xml:space="preserve">JOÃO PEDRO </t>
  </si>
  <si>
    <t>CLAUDINEI PEREIRA</t>
  </si>
  <si>
    <t>ADEILSON</t>
  </si>
  <si>
    <t>ERNANDO</t>
  </si>
  <si>
    <t>ALISSON</t>
  </si>
  <si>
    <t>TR-1044</t>
  </si>
  <si>
    <t>FAZENDA</t>
  </si>
  <si>
    <t>ARGEMIRA</t>
  </si>
  <si>
    <t>SANTA CARMEM</t>
  </si>
  <si>
    <t>STI 02</t>
  </si>
  <si>
    <t>PL-0424</t>
  </si>
  <si>
    <t>STI 01</t>
  </si>
  <si>
    <t>STI 07</t>
  </si>
  <si>
    <t>TR-0121</t>
  </si>
  <si>
    <t>JOHN DEERE 7230 J</t>
  </si>
  <si>
    <t>TR-0460</t>
  </si>
  <si>
    <t>TR-0642</t>
  </si>
  <si>
    <t>Rótulos de Linha</t>
  </si>
  <si>
    <t>Total Geral</t>
  </si>
  <si>
    <t>ARG - J.D 2126 26L</t>
  </si>
  <si>
    <t>ARG - J.D 2100 22L</t>
  </si>
  <si>
    <t xml:space="preserve">ARG - J.D 2100 22L </t>
  </si>
  <si>
    <t xml:space="preserve"> ARG - J. D DB 49L</t>
  </si>
  <si>
    <t xml:space="preserve"> ARG - J.D 2130 30L</t>
  </si>
  <si>
    <t>STA - ESTRELA 30L</t>
  </si>
  <si>
    <t>STA - ESTRELA 20L</t>
  </si>
  <si>
    <t xml:space="preserve">ARG - J.D 2126 26L </t>
  </si>
  <si>
    <t>STA 01</t>
  </si>
  <si>
    <t>JOHN DEERE 8400R A</t>
  </si>
  <si>
    <t xml:space="preserve">JOHN DEERE 8400R B </t>
  </si>
  <si>
    <t>ARG 09</t>
  </si>
  <si>
    <t>T9</t>
  </si>
  <si>
    <t>ARG 06</t>
  </si>
  <si>
    <t>ARG 10</t>
  </si>
  <si>
    <t xml:space="preserve"> HECTARES</t>
  </si>
  <si>
    <t>Coluna1</t>
  </si>
  <si>
    <t>Coluna2</t>
  </si>
  <si>
    <t>tr-0311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</si>
</sst>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quotePrefix="1" applyNumberFormat="1"/>
    <xf numFmtId="14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30" formatCode="@"/>
    </dxf>
    <dxf>
      <numFmt numFmtId="1" formatCode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[14.10.xlsx]CONSOLIDADA!Tabela dinâmica1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CONSOLIDADA!$B$4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CONSOLIDADA!$A$5:$A$23</c:f>
              <c:multiLvlStrCache>
                <c:ptCount val="6"/>
                <c:lvl>
                  <c:pt idx="0">
                    <c:v>8320</c:v>
                  </c:pt>
                  <c:pt idx="1">
                    <c:v>T9</c:v>
                  </c:pt>
                  <c:pt idx="2">
                    <c:v>7230 J A</c:v>
                  </c:pt>
                  <c:pt idx="3">
                    <c:v>7230 J B</c:v>
                  </c:pt>
                  <c:pt idx="4">
                    <c:v>T8 325</c:v>
                  </c:pt>
                  <c:pt idx="5">
                    <c:v>TR 355</c:v>
                  </c:pt>
                </c:lvl>
                <c:lvl>
                  <c:pt idx="0">
                    <c:v>PL-0179</c:v>
                  </c:pt>
                  <c:pt idx="1">
                    <c:v>PL-0424</c:v>
                  </c:pt>
                  <c:pt idx="2">
                    <c:v>PL-5248</c:v>
                  </c:pt>
                  <c:pt idx="3">
                    <c:v>PL-5123</c:v>
                  </c:pt>
                  <c:pt idx="4">
                    <c:v>PL-0171</c:v>
                  </c:pt>
                  <c:pt idx="5">
                    <c:v>PL-0167</c:v>
                  </c:pt>
                </c:lvl>
                <c:lvl>
                  <c:pt idx="0">
                    <c:v>TR-7858</c:v>
                  </c:pt>
                  <c:pt idx="1">
                    <c:v>TR-1044</c:v>
                  </c:pt>
                  <c:pt idx="2">
                    <c:v>TR-1740</c:v>
                  </c:pt>
                  <c:pt idx="3">
                    <c:v>TR-0311</c:v>
                  </c:pt>
                  <c:pt idx="4">
                    <c:v>TR-3474</c:v>
                  </c:pt>
                  <c:pt idx="5">
                    <c:v>TR-2333</c:v>
                  </c:pt>
                </c:lvl>
              </c:multiLvlStrCache>
            </c:multiLvlStrRef>
          </c:cat>
          <c:val>
            <c:numRef>
              <c:f>CONSOLIDADA!$B$5:$B$23</c:f>
              <c:numCache>
                <c:formatCode>General</c:formatCode>
                <c:ptCount val="6"/>
                <c:pt idx="0">
                  <c:v>506.83000000000004</c:v>
                </c:pt>
                <c:pt idx="1">
                  <c:v>391.21</c:v>
                </c:pt>
                <c:pt idx="2">
                  <c:v>379.7</c:v>
                </c:pt>
                <c:pt idx="3">
                  <c:v>369.21999999999991</c:v>
                </c:pt>
                <c:pt idx="4">
                  <c:v>352.59</c:v>
                </c:pt>
                <c:pt idx="5">
                  <c:v>273.62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9-4257-9969-81BE8BA4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822880"/>
        <c:axId val="731808320"/>
      </c:barChart>
      <c:catAx>
        <c:axId val="7318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08320"/>
        <c:crosses val="autoZero"/>
        <c:auto val="1"/>
        <c:lblAlgn val="ctr"/>
        <c:lblOffset val="100"/>
        <c:noMultiLvlLbl val="0"/>
      </c:catAx>
      <c:valAx>
        <c:axId val="7318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D21DD8A-5309-4220-B491-37D88E030049}"/>
            </a:ext>
          </a:extLst>
        </xdr:cNvPr>
        <xdr:cNvSpPr txBox="1"/>
      </xdr:nvSpPr>
      <xdr:spPr>
        <a:xfrm>
          <a:off x="6877050" y="56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F1AAB2A-90C6-46A3-BCD5-C1C99B5DD713}"/>
            </a:ext>
          </a:extLst>
        </xdr:cNvPr>
        <xdr:cNvSpPr txBox="1"/>
      </xdr:nvSpPr>
      <xdr:spPr>
        <a:xfrm>
          <a:off x="7334250" y="56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9CFE751-66EC-4329-9908-F5DB859DB47A}"/>
            </a:ext>
          </a:extLst>
        </xdr:cNvPr>
        <xdr:cNvSpPr txBox="1"/>
      </xdr:nvSpPr>
      <xdr:spPr>
        <a:xfrm>
          <a:off x="28575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20</xdr:row>
      <xdr:rowOff>180975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1DA4AD7-A66E-4498-A8E5-156AE4EA9B55}"/>
            </a:ext>
          </a:extLst>
        </xdr:cNvPr>
        <xdr:cNvSpPr txBox="1"/>
      </xdr:nvSpPr>
      <xdr:spPr>
        <a:xfrm>
          <a:off x="28575" y="360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21</xdr:row>
      <xdr:rowOff>180975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B2C6AA3-7A02-4E77-B1DD-850F7BB0180B}"/>
            </a:ext>
          </a:extLst>
        </xdr:cNvPr>
        <xdr:cNvSpPr txBox="1"/>
      </xdr:nvSpPr>
      <xdr:spPr>
        <a:xfrm>
          <a:off x="2857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22</xdr:row>
      <xdr:rowOff>180975</xdr:rowOff>
    </xdr:from>
    <xdr:ext cx="184731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F1FEE355-4549-4EBC-A33A-82ACFBB4A39A}"/>
            </a:ext>
          </a:extLst>
        </xdr:cNvPr>
        <xdr:cNvSpPr txBox="1"/>
      </xdr:nvSpPr>
      <xdr:spPr>
        <a:xfrm>
          <a:off x="28575" y="399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23</xdr:row>
      <xdr:rowOff>180975</xdr:rowOff>
    </xdr:from>
    <xdr:ext cx="184731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FE7B37E-591F-412B-96EC-C956EA3FCEAE}"/>
            </a:ext>
          </a:extLst>
        </xdr:cNvPr>
        <xdr:cNvSpPr txBox="1"/>
      </xdr:nvSpPr>
      <xdr:spPr>
        <a:xfrm>
          <a:off x="28575" y="4181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24</xdr:row>
      <xdr:rowOff>180975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566516CE-4E49-4700-864E-DD71EB56D1EB}"/>
            </a:ext>
          </a:extLst>
        </xdr:cNvPr>
        <xdr:cNvSpPr txBox="1"/>
      </xdr:nvSpPr>
      <xdr:spPr>
        <a:xfrm>
          <a:off x="28575" y="437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25</xdr:row>
      <xdr:rowOff>180975</xdr:rowOff>
    </xdr:from>
    <xdr:ext cx="184731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821F903-AC29-40AB-859F-B85D08846404}"/>
            </a:ext>
          </a:extLst>
        </xdr:cNvPr>
        <xdr:cNvSpPr txBox="1"/>
      </xdr:nvSpPr>
      <xdr:spPr>
        <a:xfrm>
          <a:off x="2857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5AD0DF2-FD2C-475E-9621-AA54E56F4B66}"/>
            </a:ext>
          </a:extLst>
        </xdr:cNvPr>
        <xdr:cNvSpPr txBox="1"/>
      </xdr:nvSpPr>
      <xdr:spPr>
        <a:xfrm>
          <a:off x="2857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625546C-66AF-4491-9F8C-EAAE76C77521}"/>
            </a:ext>
          </a:extLst>
        </xdr:cNvPr>
        <xdr:cNvSpPr txBox="1"/>
      </xdr:nvSpPr>
      <xdr:spPr>
        <a:xfrm>
          <a:off x="2857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0</xdr:rowOff>
    </xdr:from>
    <xdr:ext cx="184731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1F0AAEE-0E9A-4742-B964-5468081B215F}"/>
            </a:ext>
          </a:extLst>
        </xdr:cNvPr>
        <xdr:cNvSpPr txBox="1"/>
      </xdr:nvSpPr>
      <xdr:spPr>
        <a:xfrm>
          <a:off x="2857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BFFA662D-E67E-48A1-9C0C-5368C8712146}"/>
            </a:ext>
          </a:extLst>
        </xdr:cNvPr>
        <xdr:cNvSpPr txBox="1"/>
      </xdr:nvSpPr>
      <xdr:spPr>
        <a:xfrm>
          <a:off x="2857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7D9C9E9-7DE7-4811-B21E-BCAC9941B248}"/>
            </a:ext>
          </a:extLst>
        </xdr:cNvPr>
        <xdr:cNvSpPr txBox="1"/>
      </xdr:nvSpPr>
      <xdr:spPr>
        <a:xfrm>
          <a:off x="2857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0</xdr:rowOff>
    </xdr:from>
    <xdr:ext cx="184731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CE1F0CBF-7D2C-4054-AC7C-41A9EF09FEC9}"/>
            </a:ext>
          </a:extLst>
        </xdr:cNvPr>
        <xdr:cNvSpPr txBox="1"/>
      </xdr:nvSpPr>
      <xdr:spPr>
        <a:xfrm>
          <a:off x="2857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EF66A-B40A-4B98-87A5-6E1D6D9C8387}"/>
            </a:ext>
          </a:extLst>
        </xdr:cNvPr>
        <xdr:cNvSpPr txBox="1"/>
      </xdr:nvSpPr>
      <xdr:spPr>
        <a:xfrm>
          <a:off x="2857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0</xdr:rowOff>
    </xdr:from>
    <xdr:ext cx="184731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A0A85965-3A0F-411C-AC72-443D1D93ACD5}"/>
            </a:ext>
          </a:extLst>
        </xdr:cNvPr>
        <xdr:cNvSpPr txBox="1"/>
      </xdr:nvSpPr>
      <xdr:spPr>
        <a:xfrm>
          <a:off x="2857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26</xdr:row>
      <xdr:rowOff>180975</xdr:rowOff>
    </xdr:from>
    <xdr:ext cx="184731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8C89E9B4-510E-4C07-9E1B-2BB9173EF236}"/>
            </a:ext>
          </a:extLst>
        </xdr:cNvPr>
        <xdr:cNvSpPr txBox="1"/>
      </xdr:nvSpPr>
      <xdr:spPr>
        <a:xfrm>
          <a:off x="28575" y="4181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27</xdr:row>
      <xdr:rowOff>180975</xdr:rowOff>
    </xdr:from>
    <xdr:ext cx="184731" cy="264560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8439F01-DC02-4DC4-9D5A-F4E9659639E1}"/>
            </a:ext>
          </a:extLst>
        </xdr:cNvPr>
        <xdr:cNvSpPr txBox="1"/>
      </xdr:nvSpPr>
      <xdr:spPr>
        <a:xfrm>
          <a:off x="28575" y="437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28</xdr:row>
      <xdr:rowOff>180975</xdr:rowOff>
    </xdr:from>
    <xdr:ext cx="184731" cy="264560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A101E843-FB53-48D0-A8DD-E1702A5F4C10}"/>
            </a:ext>
          </a:extLst>
        </xdr:cNvPr>
        <xdr:cNvSpPr txBox="1"/>
      </xdr:nvSpPr>
      <xdr:spPr>
        <a:xfrm>
          <a:off x="28575" y="456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29</xdr:row>
      <xdr:rowOff>180975</xdr:rowOff>
    </xdr:from>
    <xdr:ext cx="184731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53DC45D4-2D1F-4978-A7F6-72F55C0C28B5}"/>
            </a:ext>
          </a:extLst>
        </xdr:cNvPr>
        <xdr:cNvSpPr txBox="1"/>
      </xdr:nvSpPr>
      <xdr:spPr>
        <a:xfrm>
          <a:off x="28575" y="4752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30</xdr:row>
      <xdr:rowOff>180975</xdr:rowOff>
    </xdr:from>
    <xdr:ext cx="184731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F44AD669-23AC-4D23-B863-A24499D0B21B}"/>
            </a:ext>
          </a:extLst>
        </xdr:cNvPr>
        <xdr:cNvSpPr txBox="1"/>
      </xdr:nvSpPr>
      <xdr:spPr>
        <a:xfrm>
          <a:off x="28575" y="494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501D14D-2A60-45C2-810A-62BAD08E8436}"/>
            </a:ext>
          </a:extLst>
        </xdr:cNvPr>
        <xdr:cNvSpPr txBox="1"/>
      </xdr:nvSpPr>
      <xdr:spPr>
        <a:xfrm>
          <a:off x="28575" y="513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1CAF57D-0BE2-4877-9832-33BA24E9774B}"/>
            </a:ext>
          </a:extLst>
        </xdr:cNvPr>
        <xdr:cNvSpPr txBox="1"/>
      </xdr:nvSpPr>
      <xdr:spPr>
        <a:xfrm>
          <a:off x="28575" y="513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A832679-185B-4278-89D5-40F26202E85A}"/>
            </a:ext>
          </a:extLst>
        </xdr:cNvPr>
        <xdr:cNvSpPr txBox="1"/>
      </xdr:nvSpPr>
      <xdr:spPr>
        <a:xfrm>
          <a:off x="28575" y="5324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37</xdr:row>
      <xdr:rowOff>180975</xdr:rowOff>
    </xdr:from>
    <xdr:ext cx="184731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28484108-32C1-4976-B1D0-395CD0FAF207}"/>
            </a:ext>
          </a:extLst>
        </xdr:cNvPr>
        <xdr:cNvSpPr txBox="1"/>
      </xdr:nvSpPr>
      <xdr:spPr>
        <a:xfrm>
          <a:off x="28575" y="551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38</xdr:row>
      <xdr:rowOff>180975</xdr:rowOff>
    </xdr:from>
    <xdr:ext cx="184731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92AD8DE6-4004-43E4-9682-01C1179511C2}"/>
            </a:ext>
          </a:extLst>
        </xdr:cNvPr>
        <xdr:cNvSpPr txBox="1"/>
      </xdr:nvSpPr>
      <xdr:spPr>
        <a:xfrm>
          <a:off x="28575" y="570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39</xdr:row>
      <xdr:rowOff>180975</xdr:rowOff>
    </xdr:from>
    <xdr:ext cx="184731" cy="26456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A9DB255B-4794-406A-B0BF-CD368E06D631}"/>
            </a:ext>
          </a:extLst>
        </xdr:cNvPr>
        <xdr:cNvSpPr txBox="1"/>
      </xdr:nvSpPr>
      <xdr:spPr>
        <a:xfrm>
          <a:off x="28575" y="589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40</xdr:row>
      <xdr:rowOff>0</xdr:rowOff>
    </xdr:from>
    <xdr:ext cx="184731" cy="264560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8A25AAD8-F83A-4CE4-AEFC-562C00469FD0}"/>
            </a:ext>
          </a:extLst>
        </xdr:cNvPr>
        <xdr:cNvSpPr txBox="1"/>
      </xdr:nvSpPr>
      <xdr:spPr>
        <a:xfrm>
          <a:off x="28575" y="608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46</xdr:row>
      <xdr:rowOff>180975</xdr:rowOff>
    </xdr:from>
    <xdr:ext cx="184731" cy="264560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5390986-43DA-4E70-BF19-FD9B4A58504D}"/>
            </a:ext>
          </a:extLst>
        </xdr:cNvPr>
        <xdr:cNvSpPr txBox="1"/>
      </xdr:nvSpPr>
      <xdr:spPr>
        <a:xfrm>
          <a:off x="28575" y="627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47</xdr:row>
      <xdr:rowOff>180975</xdr:rowOff>
    </xdr:from>
    <xdr:ext cx="184731" cy="264560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3F6FAD8A-15F4-4EA0-8FA4-FAF9A7B989AA}"/>
            </a:ext>
          </a:extLst>
        </xdr:cNvPr>
        <xdr:cNvSpPr txBox="1"/>
      </xdr:nvSpPr>
      <xdr:spPr>
        <a:xfrm>
          <a:off x="28575" y="6467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48</xdr:row>
      <xdr:rowOff>180975</xdr:rowOff>
    </xdr:from>
    <xdr:ext cx="184731" cy="26456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C6F26370-C1CC-49F8-A11D-E4F8C140FCFF}"/>
            </a:ext>
          </a:extLst>
        </xdr:cNvPr>
        <xdr:cNvSpPr txBox="1"/>
      </xdr:nvSpPr>
      <xdr:spPr>
        <a:xfrm>
          <a:off x="28575" y="665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49</xdr:row>
      <xdr:rowOff>180975</xdr:rowOff>
    </xdr:from>
    <xdr:ext cx="184731" cy="264560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982933F-E5D0-4F4B-B26D-F7E1EAD4901A}"/>
            </a:ext>
          </a:extLst>
        </xdr:cNvPr>
        <xdr:cNvSpPr txBox="1"/>
      </xdr:nvSpPr>
      <xdr:spPr>
        <a:xfrm>
          <a:off x="28575" y="684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224CA720-AFE8-4B9C-900D-5B1DF73318E7}"/>
            </a:ext>
          </a:extLst>
        </xdr:cNvPr>
        <xdr:cNvSpPr txBox="1"/>
      </xdr:nvSpPr>
      <xdr:spPr>
        <a:xfrm>
          <a:off x="28575" y="837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794D23F7-BE18-4783-9D81-DD0EC4183819}"/>
            </a:ext>
          </a:extLst>
        </xdr:cNvPr>
        <xdr:cNvSpPr txBox="1"/>
      </xdr:nvSpPr>
      <xdr:spPr>
        <a:xfrm>
          <a:off x="28575" y="837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3E4BF1B7-8E71-4A6F-9256-FA2705345930}"/>
            </a:ext>
          </a:extLst>
        </xdr:cNvPr>
        <xdr:cNvSpPr txBox="1"/>
      </xdr:nvSpPr>
      <xdr:spPr>
        <a:xfrm>
          <a:off x="28575" y="8372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40F50F-1E03-43E4-9AA5-6415791C47CE}"/>
            </a:ext>
          </a:extLst>
        </xdr:cNvPr>
        <xdr:cNvSpPr txBox="1"/>
      </xdr:nvSpPr>
      <xdr:spPr>
        <a:xfrm>
          <a:off x="28575" y="8562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4BE054F2-33E4-4212-8421-EE2B929BAB20}"/>
            </a:ext>
          </a:extLst>
        </xdr:cNvPr>
        <xdr:cNvSpPr txBox="1"/>
      </xdr:nvSpPr>
      <xdr:spPr>
        <a:xfrm>
          <a:off x="28575" y="8562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F8B5F3F3-1A84-4245-AEF5-E41177AAB46C}"/>
            </a:ext>
          </a:extLst>
        </xdr:cNvPr>
        <xdr:cNvSpPr txBox="1"/>
      </xdr:nvSpPr>
      <xdr:spPr>
        <a:xfrm>
          <a:off x="28575" y="8562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8ACEBBC2-121B-430A-8200-16C4CB9FBD4B}"/>
            </a:ext>
          </a:extLst>
        </xdr:cNvPr>
        <xdr:cNvSpPr txBox="1"/>
      </xdr:nvSpPr>
      <xdr:spPr>
        <a:xfrm>
          <a:off x="28575" y="875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D0A1216E-52BC-485F-96D2-908D63720BE8}"/>
            </a:ext>
          </a:extLst>
        </xdr:cNvPr>
        <xdr:cNvSpPr txBox="1"/>
      </xdr:nvSpPr>
      <xdr:spPr>
        <a:xfrm>
          <a:off x="28575" y="875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EDCE5E21-62A3-4AED-B883-10D675C28986}"/>
            </a:ext>
          </a:extLst>
        </xdr:cNvPr>
        <xdr:cNvSpPr txBox="1"/>
      </xdr:nvSpPr>
      <xdr:spPr>
        <a:xfrm>
          <a:off x="28575" y="875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3C664DD6-F964-4226-8DAC-59A9EA4AF3FB}"/>
            </a:ext>
          </a:extLst>
        </xdr:cNvPr>
        <xdr:cNvSpPr txBox="1"/>
      </xdr:nvSpPr>
      <xdr:spPr>
        <a:xfrm>
          <a:off x="28575" y="894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E4D56D63-22DF-4FF1-96EF-6A092CC718BD}"/>
            </a:ext>
          </a:extLst>
        </xdr:cNvPr>
        <xdr:cNvSpPr txBox="1"/>
      </xdr:nvSpPr>
      <xdr:spPr>
        <a:xfrm>
          <a:off x="28575" y="894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59AC9423-1590-47FD-AA1B-05B32B7BAC7F}"/>
            </a:ext>
          </a:extLst>
        </xdr:cNvPr>
        <xdr:cNvSpPr txBox="1"/>
      </xdr:nvSpPr>
      <xdr:spPr>
        <a:xfrm>
          <a:off x="28575" y="894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A68F2012-7F0B-4856-BB9A-786A22821EA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6D7D093C-FB8A-4F59-9B02-A4FB0C6E07A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162EA15B-8610-45AC-B23E-A4A4F9E1519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21</xdr:row>
      <xdr:rowOff>180975</xdr:rowOff>
    </xdr:from>
    <xdr:ext cx="184731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86C441E8-3046-4817-BEFA-C28B77BBCC1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22</xdr:row>
      <xdr:rowOff>180975</xdr:rowOff>
    </xdr:from>
    <xdr:ext cx="184731" cy="264560"/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E3EB2A6E-D19B-4B6A-ACB6-B65BB4C4BB3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23</xdr:row>
      <xdr:rowOff>180975</xdr:rowOff>
    </xdr:from>
    <xdr:ext cx="184731" cy="264560"/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8BE24C51-216F-4B45-A252-222085AC75A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24</xdr:row>
      <xdr:rowOff>180975</xdr:rowOff>
    </xdr:from>
    <xdr:ext cx="184731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04B8352-EBAA-4583-BE26-4192D7EB327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25</xdr:row>
      <xdr:rowOff>180975</xdr:rowOff>
    </xdr:from>
    <xdr:ext cx="184731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18794B83-650C-40DA-8E45-03F8A3B7616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26</xdr:row>
      <xdr:rowOff>180975</xdr:rowOff>
    </xdr:from>
    <xdr:ext cx="184731" cy="264560"/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CCC63264-136B-4A60-8A82-6888FC21914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0E32941A-520D-4537-9485-DE7D8E175E4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7E0BCFED-A69D-4AB7-B9D5-2062497B66D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6781CB3C-F08A-4598-B141-C1F0482E1B2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A5C421CD-2EF0-4BD1-9F0B-DF915B90D4C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E7597E7A-C7D1-4EA6-A06B-2531198DCC4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EAA6BF81-D8AE-4E57-B0D1-E9EEFCE9F49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4155E72D-7951-478F-AECB-98AD0FC1FEF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F66BE2F5-DA94-4271-B288-01466E15D40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27</xdr:row>
      <xdr:rowOff>180975</xdr:rowOff>
    </xdr:from>
    <xdr:ext cx="184731" cy="264560"/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220C8D5A-23DA-477C-83D4-6DB0ED04397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28</xdr:row>
      <xdr:rowOff>180975</xdr:rowOff>
    </xdr:from>
    <xdr:ext cx="184731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645B8A2-9736-481F-B62A-7539D832B67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29</xdr:row>
      <xdr:rowOff>180975</xdr:rowOff>
    </xdr:from>
    <xdr:ext cx="184731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610B8F70-8B8E-4600-893D-C08B4482858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30</xdr:row>
      <xdr:rowOff>180975</xdr:rowOff>
    </xdr:from>
    <xdr:ext cx="184731" cy="264560"/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800B4F25-3927-47F8-A291-F51DAC911F3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428AA23D-79A6-42EC-BB66-3EAC83DD9F6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69" name="CaixaDeTexto 68">
          <a:extLst>
            <a:ext uri="{FF2B5EF4-FFF2-40B4-BE49-F238E27FC236}">
              <a16:creationId xmlns:a16="http://schemas.microsoft.com/office/drawing/2014/main" id="{82CD4627-C845-42CA-8356-0BB85C5C805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2216115D-3DCE-46B4-B948-2EF8C3C6DA7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37</xdr:row>
      <xdr:rowOff>180975</xdr:rowOff>
    </xdr:from>
    <xdr:ext cx="184731" cy="264560"/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65D64F97-EA05-4DEF-9DF2-8028B36AB1A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38</xdr:row>
      <xdr:rowOff>180975</xdr:rowOff>
    </xdr:from>
    <xdr:ext cx="184731" cy="264560"/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FB55306E-EAFB-4EF1-B97D-3DEA87CBC75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39</xdr:row>
      <xdr:rowOff>180975</xdr:rowOff>
    </xdr:from>
    <xdr:ext cx="184731" cy="264560"/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BE9A179A-9F3C-449A-9F6E-A3C047D329A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40</xdr:row>
      <xdr:rowOff>0</xdr:rowOff>
    </xdr:from>
    <xdr:ext cx="184731" cy="264560"/>
    <xdr:sp macro="" textlink="">
      <xdr:nvSpPr>
        <xdr:cNvPr id="74" name="CaixaDeTexto 73">
          <a:extLst>
            <a:ext uri="{FF2B5EF4-FFF2-40B4-BE49-F238E27FC236}">
              <a16:creationId xmlns:a16="http://schemas.microsoft.com/office/drawing/2014/main" id="{A6CF672D-65D7-4C25-89C0-8B802717323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46</xdr:row>
      <xdr:rowOff>180975</xdr:rowOff>
    </xdr:from>
    <xdr:ext cx="184731" cy="264560"/>
    <xdr:sp macro="" textlink="">
      <xdr:nvSpPr>
        <xdr:cNvPr id="75" name="CaixaDeTexto 74">
          <a:extLst>
            <a:ext uri="{FF2B5EF4-FFF2-40B4-BE49-F238E27FC236}">
              <a16:creationId xmlns:a16="http://schemas.microsoft.com/office/drawing/2014/main" id="{BA592D20-6FE9-45FB-85FB-9E777C60D4A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47</xdr:row>
      <xdr:rowOff>180975</xdr:rowOff>
    </xdr:from>
    <xdr:ext cx="184731" cy="264560"/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01FCF3CA-88C1-426B-BAA2-EC51728DE43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48</xdr:row>
      <xdr:rowOff>180975</xdr:rowOff>
    </xdr:from>
    <xdr:ext cx="184731" cy="264560"/>
    <xdr:sp macro="" textlink="">
      <xdr:nvSpPr>
        <xdr:cNvPr id="77" name="CaixaDeTexto 76">
          <a:extLst>
            <a:ext uri="{FF2B5EF4-FFF2-40B4-BE49-F238E27FC236}">
              <a16:creationId xmlns:a16="http://schemas.microsoft.com/office/drawing/2014/main" id="{05BE1BF9-7D46-471E-B63D-5F70962829C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49</xdr:row>
      <xdr:rowOff>180975</xdr:rowOff>
    </xdr:from>
    <xdr:ext cx="184731" cy="264560"/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B83C834-0D53-4264-8B69-59601E1B85C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50</xdr:row>
      <xdr:rowOff>180975</xdr:rowOff>
    </xdr:from>
    <xdr:ext cx="184731" cy="264560"/>
    <xdr:sp macro="" textlink="">
      <xdr:nvSpPr>
        <xdr:cNvPr id="79" name="CaixaDeTexto 78">
          <a:extLst>
            <a:ext uri="{FF2B5EF4-FFF2-40B4-BE49-F238E27FC236}">
              <a16:creationId xmlns:a16="http://schemas.microsoft.com/office/drawing/2014/main" id="{BF87B9B7-96D5-48CD-AE52-012AFD4CEA3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80" name="CaixaDeTexto 79">
          <a:extLst>
            <a:ext uri="{FF2B5EF4-FFF2-40B4-BE49-F238E27FC236}">
              <a16:creationId xmlns:a16="http://schemas.microsoft.com/office/drawing/2014/main" id="{21A90B8D-9194-4D20-BDF1-1C1984D67BE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72617F06-5362-4CD6-B182-63B4A029F10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111A452A-130E-4E61-9795-0654CC7CE52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EA354222-6D65-40FF-AABE-C095043D4DB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84" name="CaixaDeTexto 83">
          <a:extLst>
            <a:ext uri="{FF2B5EF4-FFF2-40B4-BE49-F238E27FC236}">
              <a16:creationId xmlns:a16="http://schemas.microsoft.com/office/drawing/2014/main" id="{24637372-41E0-4C8D-AB98-05E0A9284AD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85" name="CaixaDeTexto 84">
          <a:extLst>
            <a:ext uri="{FF2B5EF4-FFF2-40B4-BE49-F238E27FC236}">
              <a16:creationId xmlns:a16="http://schemas.microsoft.com/office/drawing/2014/main" id="{1043AE4A-A21B-46BA-B060-C168EE07A9A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86" name="CaixaDeTexto 85">
          <a:extLst>
            <a:ext uri="{FF2B5EF4-FFF2-40B4-BE49-F238E27FC236}">
              <a16:creationId xmlns:a16="http://schemas.microsoft.com/office/drawing/2014/main" id="{BEA68836-2B4D-4ED0-9655-36F35FFF836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87" name="CaixaDeTexto 86">
          <a:extLst>
            <a:ext uri="{FF2B5EF4-FFF2-40B4-BE49-F238E27FC236}">
              <a16:creationId xmlns:a16="http://schemas.microsoft.com/office/drawing/2014/main" id="{34214933-F26C-42AF-A147-DE211A1D29C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C8A202D1-D982-42F5-B454-4A73094FBCC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89" name="CaixaDeTexto 88">
          <a:extLst>
            <a:ext uri="{FF2B5EF4-FFF2-40B4-BE49-F238E27FC236}">
              <a16:creationId xmlns:a16="http://schemas.microsoft.com/office/drawing/2014/main" id="{B75CDD88-E781-40FE-AFE4-926BC6E5DE9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90" name="CaixaDeTexto 89">
          <a:extLst>
            <a:ext uri="{FF2B5EF4-FFF2-40B4-BE49-F238E27FC236}">
              <a16:creationId xmlns:a16="http://schemas.microsoft.com/office/drawing/2014/main" id="{23707D72-C380-4500-BFCB-25A7355ED88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91" name="CaixaDeTexto 90">
          <a:extLst>
            <a:ext uri="{FF2B5EF4-FFF2-40B4-BE49-F238E27FC236}">
              <a16:creationId xmlns:a16="http://schemas.microsoft.com/office/drawing/2014/main" id="{66B05458-7967-4CC3-83FB-B6F74A9D4CD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92" name="CaixaDeTexto 91">
          <a:extLst>
            <a:ext uri="{FF2B5EF4-FFF2-40B4-BE49-F238E27FC236}">
              <a16:creationId xmlns:a16="http://schemas.microsoft.com/office/drawing/2014/main" id="{742FBF9D-8CDA-419D-994B-CBC84A2262B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93" name="CaixaDeTexto 92">
          <a:extLst>
            <a:ext uri="{FF2B5EF4-FFF2-40B4-BE49-F238E27FC236}">
              <a16:creationId xmlns:a16="http://schemas.microsoft.com/office/drawing/2014/main" id="{A2049813-C61C-41B6-871B-AE4E4DC0E78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8B811790-531E-4FD3-9F3F-209544B8BB4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21</xdr:row>
      <xdr:rowOff>180975</xdr:rowOff>
    </xdr:from>
    <xdr:ext cx="184731" cy="264560"/>
    <xdr:sp macro="" textlink="">
      <xdr:nvSpPr>
        <xdr:cNvPr id="95" name="CaixaDeTexto 94">
          <a:extLst>
            <a:ext uri="{FF2B5EF4-FFF2-40B4-BE49-F238E27FC236}">
              <a16:creationId xmlns:a16="http://schemas.microsoft.com/office/drawing/2014/main" id="{0604FDE6-2F75-4A9C-B031-92AA360FCB2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22</xdr:row>
      <xdr:rowOff>180975</xdr:rowOff>
    </xdr:from>
    <xdr:ext cx="184731" cy="264560"/>
    <xdr:sp macro="" textlink="">
      <xdr:nvSpPr>
        <xdr:cNvPr id="96" name="CaixaDeTexto 95">
          <a:extLst>
            <a:ext uri="{FF2B5EF4-FFF2-40B4-BE49-F238E27FC236}">
              <a16:creationId xmlns:a16="http://schemas.microsoft.com/office/drawing/2014/main" id="{F10136CA-D61A-4268-9D6F-DD1816CBD59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23</xdr:row>
      <xdr:rowOff>180975</xdr:rowOff>
    </xdr:from>
    <xdr:ext cx="184731" cy="264560"/>
    <xdr:sp macro="" textlink="">
      <xdr:nvSpPr>
        <xdr:cNvPr id="97" name="CaixaDeTexto 96">
          <a:extLst>
            <a:ext uri="{FF2B5EF4-FFF2-40B4-BE49-F238E27FC236}">
              <a16:creationId xmlns:a16="http://schemas.microsoft.com/office/drawing/2014/main" id="{033AEE29-77A3-42DE-94AB-6A8F5D50FC0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24</xdr:row>
      <xdr:rowOff>180975</xdr:rowOff>
    </xdr:from>
    <xdr:ext cx="184731" cy="264560"/>
    <xdr:sp macro="" textlink="">
      <xdr:nvSpPr>
        <xdr:cNvPr id="98" name="CaixaDeTexto 97">
          <a:extLst>
            <a:ext uri="{FF2B5EF4-FFF2-40B4-BE49-F238E27FC236}">
              <a16:creationId xmlns:a16="http://schemas.microsoft.com/office/drawing/2014/main" id="{F494FCFC-E0E4-4F90-B2AA-8956385BEC5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25</xdr:row>
      <xdr:rowOff>180975</xdr:rowOff>
    </xdr:from>
    <xdr:ext cx="184731" cy="264560"/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5C77B490-7FF4-430E-BA99-ECB8EE12600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26</xdr:row>
      <xdr:rowOff>180975</xdr:rowOff>
    </xdr:from>
    <xdr:ext cx="184731" cy="264560"/>
    <xdr:sp macro="" textlink="">
      <xdr:nvSpPr>
        <xdr:cNvPr id="100" name="CaixaDeTexto 99">
          <a:extLst>
            <a:ext uri="{FF2B5EF4-FFF2-40B4-BE49-F238E27FC236}">
              <a16:creationId xmlns:a16="http://schemas.microsoft.com/office/drawing/2014/main" id="{E4832174-DBA0-41D7-B722-3805C5A4ABF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01" name="CaixaDeTexto 100">
          <a:extLst>
            <a:ext uri="{FF2B5EF4-FFF2-40B4-BE49-F238E27FC236}">
              <a16:creationId xmlns:a16="http://schemas.microsoft.com/office/drawing/2014/main" id="{FB54DE7E-00E8-4F5F-B235-153FF135CF3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02" name="CaixaDeTexto 101">
          <a:extLst>
            <a:ext uri="{FF2B5EF4-FFF2-40B4-BE49-F238E27FC236}">
              <a16:creationId xmlns:a16="http://schemas.microsoft.com/office/drawing/2014/main" id="{543C8B14-E9F9-4A16-8CD9-0445B0ED38C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103" name="CaixaDeTexto 102">
          <a:extLst>
            <a:ext uri="{FF2B5EF4-FFF2-40B4-BE49-F238E27FC236}">
              <a16:creationId xmlns:a16="http://schemas.microsoft.com/office/drawing/2014/main" id="{BC79DC04-7352-4ED0-A5EA-A2EC6BBDDA9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04" name="CaixaDeTexto 103">
          <a:extLst>
            <a:ext uri="{FF2B5EF4-FFF2-40B4-BE49-F238E27FC236}">
              <a16:creationId xmlns:a16="http://schemas.microsoft.com/office/drawing/2014/main" id="{1FFEE039-246A-4C55-BDD9-8ECC31134B0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05" name="CaixaDeTexto 104">
          <a:extLst>
            <a:ext uri="{FF2B5EF4-FFF2-40B4-BE49-F238E27FC236}">
              <a16:creationId xmlns:a16="http://schemas.microsoft.com/office/drawing/2014/main" id="{A49B66C2-DFE7-4334-8AB8-A5C94FEF974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106" name="CaixaDeTexto 105">
          <a:extLst>
            <a:ext uri="{FF2B5EF4-FFF2-40B4-BE49-F238E27FC236}">
              <a16:creationId xmlns:a16="http://schemas.microsoft.com/office/drawing/2014/main" id="{8DA0FDE0-07A6-4D76-980D-1F7C7AF1562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07" name="CaixaDeTexto 106">
          <a:extLst>
            <a:ext uri="{FF2B5EF4-FFF2-40B4-BE49-F238E27FC236}">
              <a16:creationId xmlns:a16="http://schemas.microsoft.com/office/drawing/2014/main" id="{A8F20024-7379-4269-B5B3-AFB447FEB98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108" name="CaixaDeTexto 107">
          <a:extLst>
            <a:ext uri="{FF2B5EF4-FFF2-40B4-BE49-F238E27FC236}">
              <a16:creationId xmlns:a16="http://schemas.microsoft.com/office/drawing/2014/main" id="{038D51CF-4424-410A-80D6-A8022694231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27</xdr:row>
      <xdr:rowOff>180975</xdr:rowOff>
    </xdr:from>
    <xdr:ext cx="184731" cy="264560"/>
    <xdr:sp macro="" textlink="">
      <xdr:nvSpPr>
        <xdr:cNvPr id="109" name="CaixaDeTexto 108">
          <a:extLst>
            <a:ext uri="{FF2B5EF4-FFF2-40B4-BE49-F238E27FC236}">
              <a16:creationId xmlns:a16="http://schemas.microsoft.com/office/drawing/2014/main" id="{B245BFC7-7144-4C19-9748-3DDFE984A7B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28</xdr:row>
      <xdr:rowOff>180975</xdr:rowOff>
    </xdr:from>
    <xdr:ext cx="184731" cy="264560"/>
    <xdr:sp macro="" textlink="">
      <xdr:nvSpPr>
        <xdr:cNvPr id="110" name="CaixaDeTexto 109">
          <a:extLst>
            <a:ext uri="{FF2B5EF4-FFF2-40B4-BE49-F238E27FC236}">
              <a16:creationId xmlns:a16="http://schemas.microsoft.com/office/drawing/2014/main" id="{A26CA625-5B7C-4D11-8759-861A4804798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29</xdr:row>
      <xdr:rowOff>180975</xdr:rowOff>
    </xdr:from>
    <xdr:ext cx="184731" cy="264560"/>
    <xdr:sp macro="" textlink="">
      <xdr:nvSpPr>
        <xdr:cNvPr id="111" name="CaixaDeTexto 110">
          <a:extLst>
            <a:ext uri="{FF2B5EF4-FFF2-40B4-BE49-F238E27FC236}">
              <a16:creationId xmlns:a16="http://schemas.microsoft.com/office/drawing/2014/main" id="{2768505F-A186-409B-96F7-E4AD14AE959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30</xdr:row>
      <xdr:rowOff>180975</xdr:rowOff>
    </xdr:from>
    <xdr:ext cx="184731" cy="264560"/>
    <xdr:sp macro="" textlink="">
      <xdr:nvSpPr>
        <xdr:cNvPr id="112" name="CaixaDeTexto 111">
          <a:extLst>
            <a:ext uri="{FF2B5EF4-FFF2-40B4-BE49-F238E27FC236}">
              <a16:creationId xmlns:a16="http://schemas.microsoft.com/office/drawing/2014/main" id="{189F43F0-8E14-4C2F-AF2F-3D30536AA6E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13" name="CaixaDeTexto 112">
          <a:extLst>
            <a:ext uri="{FF2B5EF4-FFF2-40B4-BE49-F238E27FC236}">
              <a16:creationId xmlns:a16="http://schemas.microsoft.com/office/drawing/2014/main" id="{C54336CF-173A-4C68-AE5C-32EC497E40E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114" name="CaixaDeTexto 113">
          <a:extLst>
            <a:ext uri="{FF2B5EF4-FFF2-40B4-BE49-F238E27FC236}">
              <a16:creationId xmlns:a16="http://schemas.microsoft.com/office/drawing/2014/main" id="{F47527AD-4FCA-4911-8EB0-8549E708219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115" name="CaixaDeTexto 114">
          <a:extLst>
            <a:ext uri="{FF2B5EF4-FFF2-40B4-BE49-F238E27FC236}">
              <a16:creationId xmlns:a16="http://schemas.microsoft.com/office/drawing/2014/main" id="{47D28951-4327-4BF8-B04E-F0C6C494328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37</xdr:row>
      <xdr:rowOff>180975</xdr:rowOff>
    </xdr:from>
    <xdr:ext cx="184731" cy="264560"/>
    <xdr:sp macro="" textlink="">
      <xdr:nvSpPr>
        <xdr:cNvPr id="116" name="CaixaDeTexto 115">
          <a:extLst>
            <a:ext uri="{FF2B5EF4-FFF2-40B4-BE49-F238E27FC236}">
              <a16:creationId xmlns:a16="http://schemas.microsoft.com/office/drawing/2014/main" id="{20D2A683-126F-404F-9ED1-8E1947393DB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38</xdr:row>
      <xdr:rowOff>180975</xdr:rowOff>
    </xdr:from>
    <xdr:ext cx="184731" cy="264560"/>
    <xdr:sp macro="" textlink="">
      <xdr:nvSpPr>
        <xdr:cNvPr id="117" name="CaixaDeTexto 116">
          <a:extLst>
            <a:ext uri="{FF2B5EF4-FFF2-40B4-BE49-F238E27FC236}">
              <a16:creationId xmlns:a16="http://schemas.microsoft.com/office/drawing/2014/main" id="{72A00FA2-E5D2-4A3B-B232-DDDC4BDB402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39</xdr:row>
      <xdr:rowOff>180975</xdr:rowOff>
    </xdr:from>
    <xdr:ext cx="184731" cy="264560"/>
    <xdr:sp macro="" textlink="">
      <xdr:nvSpPr>
        <xdr:cNvPr id="118" name="CaixaDeTexto 117">
          <a:extLst>
            <a:ext uri="{FF2B5EF4-FFF2-40B4-BE49-F238E27FC236}">
              <a16:creationId xmlns:a16="http://schemas.microsoft.com/office/drawing/2014/main" id="{55A6CA4E-7F5A-4582-9940-E2CC4F965EE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40</xdr:row>
      <xdr:rowOff>0</xdr:rowOff>
    </xdr:from>
    <xdr:ext cx="184731" cy="264560"/>
    <xdr:sp macro="" textlink="">
      <xdr:nvSpPr>
        <xdr:cNvPr id="119" name="CaixaDeTexto 118">
          <a:extLst>
            <a:ext uri="{FF2B5EF4-FFF2-40B4-BE49-F238E27FC236}">
              <a16:creationId xmlns:a16="http://schemas.microsoft.com/office/drawing/2014/main" id="{4921C963-016D-45F6-A075-4AC286B89E2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46</xdr:row>
      <xdr:rowOff>180975</xdr:rowOff>
    </xdr:from>
    <xdr:ext cx="184731" cy="264560"/>
    <xdr:sp macro="" textlink="">
      <xdr:nvSpPr>
        <xdr:cNvPr id="120" name="CaixaDeTexto 119">
          <a:extLst>
            <a:ext uri="{FF2B5EF4-FFF2-40B4-BE49-F238E27FC236}">
              <a16:creationId xmlns:a16="http://schemas.microsoft.com/office/drawing/2014/main" id="{49901E5E-1BC7-4D5E-8623-5EA0F1B2573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47</xdr:row>
      <xdr:rowOff>180975</xdr:rowOff>
    </xdr:from>
    <xdr:ext cx="184731" cy="264560"/>
    <xdr:sp macro="" textlink="">
      <xdr:nvSpPr>
        <xdr:cNvPr id="121" name="CaixaDeTexto 120">
          <a:extLst>
            <a:ext uri="{FF2B5EF4-FFF2-40B4-BE49-F238E27FC236}">
              <a16:creationId xmlns:a16="http://schemas.microsoft.com/office/drawing/2014/main" id="{96C1AAEF-E533-43BE-8B37-DD22ACF7CF0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48</xdr:row>
      <xdr:rowOff>180975</xdr:rowOff>
    </xdr:from>
    <xdr:ext cx="184731" cy="264560"/>
    <xdr:sp macro="" textlink="">
      <xdr:nvSpPr>
        <xdr:cNvPr id="122" name="CaixaDeTexto 121">
          <a:extLst>
            <a:ext uri="{FF2B5EF4-FFF2-40B4-BE49-F238E27FC236}">
              <a16:creationId xmlns:a16="http://schemas.microsoft.com/office/drawing/2014/main" id="{69E37E26-7D8F-4934-A57F-571CCBD1B17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49</xdr:row>
      <xdr:rowOff>180975</xdr:rowOff>
    </xdr:from>
    <xdr:ext cx="184731" cy="264560"/>
    <xdr:sp macro="" textlink="">
      <xdr:nvSpPr>
        <xdr:cNvPr id="123" name="CaixaDeTexto 122">
          <a:extLst>
            <a:ext uri="{FF2B5EF4-FFF2-40B4-BE49-F238E27FC236}">
              <a16:creationId xmlns:a16="http://schemas.microsoft.com/office/drawing/2014/main" id="{E211BB28-7DB0-4A3E-A8E4-737FC5BF1E0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50</xdr:row>
      <xdr:rowOff>180975</xdr:rowOff>
    </xdr:from>
    <xdr:ext cx="184731" cy="264560"/>
    <xdr:sp macro="" textlink="">
      <xdr:nvSpPr>
        <xdr:cNvPr id="124" name="CaixaDeTexto 123">
          <a:extLst>
            <a:ext uri="{FF2B5EF4-FFF2-40B4-BE49-F238E27FC236}">
              <a16:creationId xmlns:a16="http://schemas.microsoft.com/office/drawing/2014/main" id="{D4133165-70BD-4AFB-9064-0626128E113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125" name="CaixaDeTexto 124">
          <a:extLst>
            <a:ext uri="{FF2B5EF4-FFF2-40B4-BE49-F238E27FC236}">
              <a16:creationId xmlns:a16="http://schemas.microsoft.com/office/drawing/2014/main" id="{27D9DC8E-ACA3-4292-917E-86F43267893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126" name="CaixaDeTexto 125">
          <a:extLst>
            <a:ext uri="{FF2B5EF4-FFF2-40B4-BE49-F238E27FC236}">
              <a16:creationId xmlns:a16="http://schemas.microsoft.com/office/drawing/2014/main" id="{28C8F1C8-94AF-4B40-8686-AF12BB685EA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127" name="CaixaDeTexto 126">
          <a:extLst>
            <a:ext uri="{FF2B5EF4-FFF2-40B4-BE49-F238E27FC236}">
              <a16:creationId xmlns:a16="http://schemas.microsoft.com/office/drawing/2014/main" id="{99879D8B-ADE8-46FB-9FD2-DB1736053A5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128" name="CaixaDeTexto 127">
          <a:extLst>
            <a:ext uri="{FF2B5EF4-FFF2-40B4-BE49-F238E27FC236}">
              <a16:creationId xmlns:a16="http://schemas.microsoft.com/office/drawing/2014/main" id="{8887A318-0341-42F3-AEED-B62F06909D0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129" name="CaixaDeTexto 128">
          <a:extLst>
            <a:ext uri="{FF2B5EF4-FFF2-40B4-BE49-F238E27FC236}">
              <a16:creationId xmlns:a16="http://schemas.microsoft.com/office/drawing/2014/main" id="{28FBF292-284B-4613-A83E-AEFB29CA1FD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9E6EAB0A-CB7A-4B7E-B222-C2D6327BD71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131" name="CaixaDeTexto 130">
          <a:extLst>
            <a:ext uri="{FF2B5EF4-FFF2-40B4-BE49-F238E27FC236}">
              <a16:creationId xmlns:a16="http://schemas.microsoft.com/office/drawing/2014/main" id="{4D52AF79-2677-432C-910D-F796C1DCE28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61C02A3B-971C-4AB6-9852-C5B25030631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133" name="CaixaDeTexto 132">
          <a:extLst>
            <a:ext uri="{FF2B5EF4-FFF2-40B4-BE49-F238E27FC236}">
              <a16:creationId xmlns:a16="http://schemas.microsoft.com/office/drawing/2014/main" id="{9C3A3A48-C467-43CB-952B-58ABCD87D24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134" name="CaixaDeTexto 133">
          <a:extLst>
            <a:ext uri="{FF2B5EF4-FFF2-40B4-BE49-F238E27FC236}">
              <a16:creationId xmlns:a16="http://schemas.microsoft.com/office/drawing/2014/main" id="{66F4AF54-99A3-4DCA-B16B-1849D8B3B4C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135" name="CaixaDeTexto 134">
          <a:extLst>
            <a:ext uri="{FF2B5EF4-FFF2-40B4-BE49-F238E27FC236}">
              <a16:creationId xmlns:a16="http://schemas.microsoft.com/office/drawing/2014/main" id="{5E94C42D-6189-43CF-B97B-920F0702ABC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136" name="CaixaDeTexto 135">
          <a:extLst>
            <a:ext uri="{FF2B5EF4-FFF2-40B4-BE49-F238E27FC236}">
              <a16:creationId xmlns:a16="http://schemas.microsoft.com/office/drawing/2014/main" id="{9E0C9B6C-904B-4243-91B7-254B9206470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37" name="CaixaDeTexto 136">
          <a:extLst>
            <a:ext uri="{FF2B5EF4-FFF2-40B4-BE49-F238E27FC236}">
              <a16:creationId xmlns:a16="http://schemas.microsoft.com/office/drawing/2014/main" id="{34270AEE-3AC1-481B-B66F-910BE2005BA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38" name="CaixaDeTexto 137">
          <a:extLst>
            <a:ext uri="{FF2B5EF4-FFF2-40B4-BE49-F238E27FC236}">
              <a16:creationId xmlns:a16="http://schemas.microsoft.com/office/drawing/2014/main" id="{4F157375-A85F-45C9-A2D8-0A222D61C12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139" name="CaixaDeTexto 138">
          <a:extLst>
            <a:ext uri="{FF2B5EF4-FFF2-40B4-BE49-F238E27FC236}">
              <a16:creationId xmlns:a16="http://schemas.microsoft.com/office/drawing/2014/main" id="{BB7740A2-A169-4D56-895F-94C1E3491F4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22</xdr:row>
      <xdr:rowOff>180975</xdr:rowOff>
    </xdr:from>
    <xdr:ext cx="184731" cy="264560"/>
    <xdr:sp macro="" textlink="">
      <xdr:nvSpPr>
        <xdr:cNvPr id="140" name="CaixaDeTexto 139">
          <a:extLst>
            <a:ext uri="{FF2B5EF4-FFF2-40B4-BE49-F238E27FC236}">
              <a16:creationId xmlns:a16="http://schemas.microsoft.com/office/drawing/2014/main" id="{A1A932E7-2033-4259-BB39-48DB2B5C03A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23</xdr:row>
      <xdr:rowOff>180975</xdr:rowOff>
    </xdr:from>
    <xdr:ext cx="184731" cy="264560"/>
    <xdr:sp macro="" textlink="">
      <xdr:nvSpPr>
        <xdr:cNvPr id="141" name="CaixaDeTexto 140">
          <a:extLst>
            <a:ext uri="{FF2B5EF4-FFF2-40B4-BE49-F238E27FC236}">
              <a16:creationId xmlns:a16="http://schemas.microsoft.com/office/drawing/2014/main" id="{64EAA8CC-9F5C-4FD9-948F-56D19D7A675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24</xdr:row>
      <xdr:rowOff>180975</xdr:rowOff>
    </xdr:from>
    <xdr:ext cx="184731" cy="264560"/>
    <xdr:sp macro="" textlink="">
      <xdr:nvSpPr>
        <xdr:cNvPr id="142" name="CaixaDeTexto 141">
          <a:extLst>
            <a:ext uri="{FF2B5EF4-FFF2-40B4-BE49-F238E27FC236}">
              <a16:creationId xmlns:a16="http://schemas.microsoft.com/office/drawing/2014/main" id="{7166705A-7BA7-4B11-8C6C-83993D0F4BD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25</xdr:row>
      <xdr:rowOff>180975</xdr:rowOff>
    </xdr:from>
    <xdr:ext cx="184731" cy="264560"/>
    <xdr:sp macro="" textlink="">
      <xdr:nvSpPr>
        <xdr:cNvPr id="143" name="CaixaDeTexto 142">
          <a:extLst>
            <a:ext uri="{FF2B5EF4-FFF2-40B4-BE49-F238E27FC236}">
              <a16:creationId xmlns:a16="http://schemas.microsoft.com/office/drawing/2014/main" id="{AC3DADB8-8C60-4432-828D-B000F68FB62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26</xdr:row>
      <xdr:rowOff>180975</xdr:rowOff>
    </xdr:from>
    <xdr:ext cx="184731" cy="264560"/>
    <xdr:sp macro="" textlink="">
      <xdr:nvSpPr>
        <xdr:cNvPr id="144" name="CaixaDeTexto 143">
          <a:extLst>
            <a:ext uri="{FF2B5EF4-FFF2-40B4-BE49-F238E27FC236}">
              <a16:creationId xmlns:a16="http://schemas.microsoft.com/office/drawing/2014/main" id="{42AEC785-BC4B-4889-8A94-EE2FD221626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27</xdr:row>
      <xdr:rowOff>180975</xdr:rowOff>
    </xdr:from>
    <xdr:ext cx="184731" cy="264560"/>
    <xdr:sp macro="" textlink="">
      <xdr:nvSpPr>
        <xdr:cNvPr id="145" name="CaixaDeTexto 144">
          <a:extLst>
            <a:ext uri="{FF2B5EF4-FFF2-40B4-BE49-F238E27FC236}">
              <a16:creationId xmlns:a16="http://schemas.microsoft.com/office/drawing/2014/main" id="{A64739EE-8F62-4B47-B3D5-B5E54506C5B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46" name="CaixaDeTexto 145">
          <a:extLst>
            <a:ext uri="{FF2B5EF4-FFF2-40B4-BE49-F238E27FC236}">
              <a16:creationId xmlns:a16="http://schemas.microsoft.com/office/drawing/2014/main" id="{0CFE4EEC-786D-41FD-B4F5-315182F75D7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147" name="CaixaDeTexto 146">
          <a:extLst>
            <a:ext uri="{FF2B5EF4-FFF2-40B4-BE49-F238E27FC236}">
              <a16:creationId xmlns:a16="http://schemas.microsoft.com/office/drawing/2014/main" id="{C5AFC0CC-1478-4465-B945-EDF215C22A2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148" name="CaixaDeTexto 147">
          <a:extLst>
            <a:ext uri="{FF2B5EF4-FFF2-40B4-BE49-F238E27FC236}">
              <a16:creationId xmlns:a16="http://schemas.microsoft.com/office/drawing/2014/main" id="{9FD37E6B-532E-47D7-A62C-7A8C6EB467B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49" name="CaixaDeTexto 148">
          <a:extLst>
            <a:ext uri="{FF2B5EF4-FFF2-40B4-BE49-F238E27FC236}">
              <a16:creationId xmlns:a16="http://schemas.microsoft.com/office/drawing/2014/main" id="{FDEA9A9B-857E-4760-977E-459D4B59403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150" name="CaixaDeTexto 149">
          <a:extLst>
            <a:ext uri="{FF2B5EF4-FFF2-40B4-BE49-F238E27FC236}">
              <a16:creationId xmlns:a16="http://schemas.microsoft.com/office/drawing/2014/main" id="{FEFA84AA-0EEF-4F6E-A5FD-300ABCB0783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151" name="CaixaDeTexto 150">
          <a:extLst>
            <a:ext uri="{FF2B5EF4-FFF2-40B4-BE49-F238E27FC236}">
              <a16:creationId xmlns:a16="http://schemas.microsoft.com/office/drawing/2014/main" id="{57A055C2-D82C-4792-82ED-50F572F997B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152" name="CaixaDeTexto 151">
          <a:extLst>
            <a:ext uri="{FF2B5EF4-FFF2-40B4-BE49-F238E27FC236}">
              <a16:creationId xmlns:a16="http://schemas.microsoft.com/office/drawing/2014/main" id="{C4903EC3-A728-45D8-9C14-165167F0192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153" name="CaixaDeTexto 152">
          <a:extLst>
            <a:ext uri="{FF2B5EF4-FFF2-40B4-BE49-F238E27FC236}">
              <a16:creationId xmlns:a16="http://schemas.microsoft.com/office/drawing/2014/main" id="{28AC716C-E626-4344-9D54-CABC40C014F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28</xdr:row>
      <xdr:rowOff>180975</xdr:rowOff>
    </xdr:from>
    <xdr:ext cx="184731" cy="264560"/>
    <xdr:sp macro="" textlink="">
      <xdr:nvSpPr>
        <xdr:cNvPr id="154" name="CaixaDeTexto 153">
          <a:extLst>
            <a:ext uri="{FF2B5EF4-FFF2-40B4-BE49-F238E27FC236}">
              <a16:creationId xmlns:a16="http://schemas.microsoft.com/office/drawing/2014/main" id="{67194911-F29B-49C6-969C-1219A7004BE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29</xdr:row>
      <xdr:rowOff>180975</xdr:rowOff>
    </xdr:from>
    <xdr:ext cx="184731" cy="264560"/>
    <xdr:sp macro="" textlink="">
      <xdr:nvSpPr>
        <xdr:cNvPr id="155" name="CaixaDeTexto 154">
          <a:extLst>
            <a:ext uri="{FF2B5EF4-FFF2-40B4-BE49-F238E27FC236}">
              <a16:creationId xmlns:a16="http://schemas.microsoft.com/office/drawing/2014/main" id="{F1D13364-07D4-4C8E-B0C9-DC71F636A5F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30</xdr:row>
      <xdr:rowOff>180975</xdr:rowOff>
    </xdr:from>
    <xdr:ext cx="184731" cy="264560"/>
    <xdr:sp macro="" textlink="">
      <xdr:nvSpPr>
        <xdr:cNvPr id="156" name="CaixaDeTexto 155">
          <a:extLst>
            <a:ext uri="{FF2B5EF4-FFF2-40B4-BE49-F238E27FC236}">
              <a16:creationId xmlns:a16="http://schemas.microsoft.com/office/drawing/2014/main" id="{D7EF4ABF-741E-44E9-8615-9B14E489F86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57" name="CaixaDeTexto 156">
          <a:extLst>
            <a:ext uri="{FF2B5EF4-FFF2-40B4-BE49-F238E27FC236}">
              <a16:creationId xmlns:a16="http://schemas.microsoft.com/office/drawing/2014/main" id="{8B227123-3CDB-42EB-A56D-93D8B0363FD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58" name="CaixaDeTexto 157">
          <a:extLst>
            <a:ext uri="{FF2B5EF4-FFF2-40B4-BE49-F238E27FC236}">
              <a16:creationId xmlns:a16="http://schemas.microsoft.com/office/drawing/2014/main" id="{E4624B35-9421-478E-9E72-1C0C60F8C73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159" name="CaixaDeTexto 158">
          <a:extLst>
            <a:ext uri="{FF2B5EF4-FFF2-40B4-BE49-F238E27FC236}">
              <a16:creationId xmlns:a16="http://schemas.microsoft.com/office/drawing/2014/main" id="{4B2A2445-1CCE-40A9-9A13-1FF12A03CCD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37</xdr:row>
      <xdr:rowOff>180975</xdr:rowOff>
    </xdr:from>
    <xdr:ext cx="184731" cy="264560"/>
    <xdr:sp macro="" textlink="">
      <xdr:nvSpPr>
        <xdr:cNvPr id="160" name="CaixaDeTexto 159">
          <a:extLst>
            <a:ext uri="{FF2B5EF4-FFF2-40B4-BE49-F238E27FC236}">
              <a16:creationId xmlns:a16="http://schemas.microsoft.com/office/drawing/2014/main" id="{A1F108FD-EFE5-4E3C-86AD-40539853242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38</xdr:row>
      <xdr:rowOff>180975</xdr:rowOff>
    </xdr:from>
    <xdr:ext cx="184731" cy="264560"/>
    <xdr:sp macro="" textlink="">
      <xdr:nvSpPr>
        <xdr:cNvPr id="161" name="CaixaDeTexto 160">
          <a:extLst>
            <a:ext uri="{FF2B5EF4-FFF2-40B4-BE49-F238E27FC236}">
              <a16:creationId xmlns:a16="http://schemas.microsoft.com/office/drawing/2014/main" id="{B236542A-CEB3-48CE-8B67-CD07490BC56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39</xdr:row>
      <xdr:rowOff>180975</xdr:rowOff>
    </xdr:from>
    <xdr:ext cx="184731" cy="264560"/>
    <xdr:sp macro="" textlink="">
      <xdr:nvSpPr>
        <xdr:cNvPr id="162" name="CaixaDeTexto 161">
          <a:extLst>
            <a:ext uri="{FF2B5EF4-FFF2-40B4-BE49-F238E27FC236}">
              <a16:creationId xmlns:a16="http://schemas.microsoft.com/office/drawing/2014/main" id="{9F5A1F67-BAE4-4C75-AA42-68A926ECE3B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40</xdr:row>
      <xdr:rowOff>0</xdr:rowOff>
    </xdr:from>
    <xdr:ext cx="184731" cy="264560"/>
    <xdr:sp macro="" textlink="">
      <xdr:nvSpPr>
        <xdr:cNvPr id="163" name="CaixaDeTexto 162">
          <a:extLst>
            <a:ext uri="{FF2B5EF4-FFF2-40B4-BE49-F238E27FC236}">
              <a16:creationId xmlns:a16="http://schemas.microsoft.com/office/drawing/2014/main" id="{7D6F9AAA-B0D1-4B2C-89BB-267CD8A3D43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46</xdr:row>
      <xdr:rowOff>180975</xdr:rowOff>
    </xdr:from>
    <xdr:ext cx="184731" cy="264560"/>
    <xdr:sp macro="" textlink="">
      <xdr:nvSpPr>
        <xdr:cNvPr id="164" name="CaixaDeTexto 163">
          <a:extLst>
            <a:ext uri="{FF2B5EF4-FFF2-40B4-BE49-F238E27FC236}">
              <a16:creationId xmlns:a16="http://schemas.microsoft.com/office/drawing/2014/main" id="{1B008A5D-CBBB-464E-B4EA-555C03A0B41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47</xdr:row>
      <xdr:rowOff>180975</xdr:rowOff>
    </xdr:from>
    <xdr:ext cx="184731" cy="264560"/>
    <xdr:sp macro="" textlink="">
      <xdr:nvSpPr>
        <xdr:cNvPr id="165" name="CaixaDeTexto 164">
          <a:extLst>
            <a:ext uri="{FF2B5EF4-FFF2-40B4-BE49-F238E27FC236}">
              <a16:creationId xmlns:a16="http://schemas.microsoft.com/office/drawing/2014/main" id="{CE1D0CFC-D41B-41DB-9F6F-25CEA843099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48</xdr:row>
      <xdr:rowOff>180975</xdr:rowOff>
    </xdr:from>
    <xdr:ext cx="184731" cy="264560"/>
    <xdr:sp macro="" textlink="">
      <xdr:nvSpPr>
        <xdr:cNvPr id="166" name="CaixaDeTexto 165">
          <a:extLst>
            <a:ext uri="{FF2B5EF4-FFF2-40B4-BE49-F238E27FC236}">
              <a16:creationId xmlns:a16="http://schemas.microsoft.com/office/drawing/2014/main" id="{41B0ED5E-58F8-4664-890D-095B8AC7DB0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49</xdr:row>
      <xdr:rowOff>180975</xdr:rowOff>
    </xdr:from>
    <xdr:ext cx="184731" cy="264560"/>
    <xdr:sp macro="" textlink="">
      <xdr:nvSpPr>
        <xdr:cNvPr id="167" name="CaixaDeTexto 166">
          <a:extLst>
            <a:ext uri="{FF2B5EF4-FFF2-40B4-BE49-F238E27FC236}">
              <a16:creationId xmlns:a16="http://schemas.microsoft.com/office/drawing/2014/main" id="{26F2160B-FF4B-46DE-8797-60E9D0959A1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50</xdr:row>
      <xdr:rowOff>180975</xdr:rowOff>
    </xdr:from>
    <xdr:ext cx="184731" cy="264560"/>
    <xdr:sp macro="" textlink="">
      <xdr:nvSpPr>
        <xdr:cNvPr id="168" name="CaixaDeTexto 167">
          <a:extLst>
            <a:ext uri="{FF2B5EF4-FFF2-40B4-BE49-F238E27FC236}">
              <a16:creationId xmlns:a16="http://schemas.microsoft.com/office/drawing/2014/main" id="{0F6F343B-0563-4B06-9EA0-9A9408A902F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51</xdr:row>
      <xdr:rowOff>180975</xdr:rowOff>
    </xdr:from>
    <xdr:ext cx="184731" cy="264560"/>
    <xdr:sp macro="" textlink="">
      <xdr:nvSpPr>
        <xdr:cNvPr id="169" name="CaixaDeTexto 168">
          <a:extLst>
            <a:ext uri="{FF2B5EF4-FFF2-40B4-BE49-F238E27FC236}">
              <a16:creationId xmlns:a16="http://schemas.microsoft.com/office/drawing/2014/main" id="{036030A6-01EC-4A73-B043-4C5DFC212F1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170" name="CaixaDeTexto 169">
          <a:extLst>
            <a:ext uri="{FF2B5EF4-FFF2-40B4-BE49-F238E27FC236}">
              <a16:creationId xmlns:a16="http://schemas.microsoft.com/office/drawing/2014/main" id="{03E548FD-9A6E-41FF-8B16-BAE1559162D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171" name="CaixaDeTexto 170">
          <a:extLst>
            <a:ext uri="{FF2B5EF4-FFF2-40B4-BE49-F238E27FC236}">
              <a16:creationId xmlns:a16="http://schemas.microsoft.com/office/drawing/2014/main" id="{6C908CD5-FC85-44A5-931F-E427C8960A0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172" name="CaixaDeTexto 171">
          <a:extLst>
            <a:ext uri="{FF2B5EF4-FFF2-40B4-BE49-F238E27FC236}">
              <a16:creationId xmlns:a16="http://schemas.microsoft.com/office/drawing/2014/main" id="{4EF24BA4-6C3A-4331-82B6-815AFFD6084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173" name="CaixaDeTexto 172">
          <a:extLst>
            <a:ext uri="{FF2B5EF4-FFF2-40B4-BE49-F238E27FC236}">
              <a16:creationId xmlns:a16="http://schemas.microsoft.com/office/drawing/2014/main" id="{F5634133-D3E5-4DA4-B486-2D63BDE48FE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174" name="CaixaDeTexto 173">
          <a:extLst>
            <a:ext uri="{FF2B5EF4-FFF2-40B4-BE49-F238E27FC236}">
              <a16:creationId xmlns:a16="http://schemas.microsoft.com/office/drawing/2014/main" id="{F916A16C-12A1-4741-AB6A-0226E2925BC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175" name="CaixaDeTexto 174">
          <a:extLst>
            <a:ext uri="{FF2B5EF4-FFF2-40B4-BE49-F238E27FC236}">
              <a16:creationId xmlns:a16="http://schemas.microsoft.com/office/drawing/2014/main" id="{B71B45C1-DE10-485D-ABA4-E6A51407834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176" name="CaixaDeTexto 175">
          <a:extLst>
            <a:ext uri="{FF2B5EF4-FFF2-40B4-BE49-F238E27FC236}">
              <a16:creationId xmlns:a16="http://schemas.microsoft.com/office/drawing/2014/main" id="{4D4C088A-C1C2-410E-9F1D-BE1C7927D9D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177" name="CaixaDeTexto 176">
          <a:extLst>
            <a:ext uri="{FF2B5EF4-FFF2-40B4-BE49-F238E27FC236}">
              <a16:creationId xmlns:a16="http://schemas.microsoft.com/office/drawing/2014/main" id="{869320C2-83C5-4ACF-9596-7E83918E790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178" name="CaixaDeTexto 177">
          <a:extLst>
            <a:ext uri="{FF2B5EF4-FFF2-40B4-BE49-F238E27FC236}">
              <a16:creationId xmlns:a16="http://schemas.microsoft.com/office/drawing/2014/main" id="{4101B11A-F808-4A7C-8D13-759EBEC7B52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179" name="CaixaDeTexto 178">
          <a:extLst>
            <a:ext uri="{FF2B5EF4-FFF2-40B4-BE49-F238E27FC236}">
              <a16:creationId xmlns:a16="http://schemas.microsoft.com/office/drawing/2014/main" id="{B77F509E-8ECB-4D01-993F-A60F602F55B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180" name="CaixaDeTexto 179">
          <a:extLst>
            <a:ext uri="{FF2B5EF4-FFF2-40B4-BE49-F238E27FC236}">
              <a16:creationId xmlns:a16="http://schemas.microsoft.com/office/drawing/2014/main" id="{E4A9B8C0-37ED-48D1-A266-867BBA42864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181" name="CaixaDeTexto 180">
          <a:extLst>
            <a:ext uri="{FF2B5EF4-FFF2-40B4-BE49-F238E27FC236}">
              <a16:creationId xmlns:a16="http://schemas.microsoft.com/office/drawing/2014/main" id="{96CBCDD8-AF5C-403F-AB9A-B7323467345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82" name="CaixaDeTexto 181">
          <a:extLst>
            <a:ext uri="{FF2B5EF4-FFF2-40B4-BE49-F238E27FC236}">
              <a16:creationId xmlns:a16="http://schemas.microsoft.com/office/drawing/2014/main" id="{9152FC44-52CB-4385-B7FB-84D4421CE41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83" name="CaixaDeTexto 182">
          <a:extLst>
            <a:ext uri="{FF2B5EF4-FFF2-40B4-BE49-F238E27FC236}">
              <a16:creationId xmlns:a16="http://schemas.microsoft.com/office/drawing/2014/main" id="{E25AEE0F-37A3-43E9-9D40-65F48CD8808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84" name="CaixaDeTexto 183">
          <a:extLst>
            <a:ext uri="{FF2B5EF4-FFF2-40B4-BE49-F238E27FC236}">
              <a16:creationId xmlns:a16="http://schemas.microsoft.com/office/drawing/2014/main" id="{51DB6E7C-AD3C-493C-9082-57B28F228BF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21</xdr:row>
      <xdr:rowOff>180975</xdr:rowOff>
    </xdr:from>
    <xdr:ext cx="184731" cy="264560"/>
    <xdr:sp macro="" textlink="">
      <xdr:nvSpPr>
        <xdr:cNvPr id="185" name="CaixaDeTexto 184">
          <a:extLst>
            <a:ext uri="{FF2B5EF4-FFF2-40B4-BE49-F238E27FC236}">
              <a16:creationId xmlns:a16="http://schemas.microsoft.com/office/drawing/2014/main" id="{A9A06EAC-56AB-4C1E-9C1B-C9747DAB2FA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22</xdr:row>
      <xdr:rowOff>180975</xdr:rowOff>
    </xdr:from>
    <xdr:ext cx="184731" cy="264560"/>
    <xdr:sp macro="" textlink="">
      <xdr:nvSpPr>
        <xdr:cNvPr id="186" name="CaixaDeTexto 185">
          <a:extLst>
            <a:ext uri="{FF2B5EF4-FFF2-40B4-BE49-F238E27FC236}">
              <a16:creationId xmlns:a16="http://schemas.microsoft.com/office/drawing/2014/main" id="{770F2D64-9816-45A4-BE3C-F0A5F643C62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23</xdr:row>
      <xdr:rowOff>180975</xdr:rowOff>
    </xdr:from>
    <xdr:ext cx="184731" cy="264560"/>
    <xdr:sp macro="" textlink="">
      <xdr:nvSpPr>
        <xdr:cNvPr id="187" name="CaixaDeTexto 186">
          <a:extLst>
            <a:ext uri="{FF2B5EF4-FFF2-40B4-BE49-F238E27FC236}">
              <a16:creationId xmlns:a16="http://schemas.microsoft.com/office/drawing/2014/main" id="{2D97FA22-0495-49AA-9A4D-33A9C33F473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24</xdr:row>
      <xdr:rowOff>180975</xdr:rowOff>
    </xdr:from>
    <xdr:ext cx="184731" cy="264560"/>
    <xdr:sp macro="" textlink="">
      <xdr:nvSpPr>
        <xdr:cNvPr id="188" name="CaixaDeTexto 187">
          <a:extLst>
            <a:ext uri="{FF2B5EF4-FFF2-40B4-BE49-F238E27FC236}">
              <a16:creationId xmlns:a16="http://schemas.microsoft.com/office/drawing/2014/main" id="{3AEF37B9-C1EB-43F1-88CF-42CC0408C5E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25</xdr:row>
      <xdr:rowOff>180975</xdr:rowOff>
    </xdr:from>
    <xdr:ext cx="184731" cy="264560"/>
    <xdr:sp macro="" textlink="">
      <xdr:nvSpPr>
        <xdr:cNvPr id="189" name="CaixaDeTexto 188">
          <a:extLst>
            <a:ext uri="{FF2B5EF4-FFF2-40B4-BE49-F238E27FC236}">
              <a16:creationId xmlns:a16="http://schemas.microsoft.com/office/drawing/2014/main" id="{06C59F84-D258-45DF-A4FD-31D6BB7C345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26</xdr:row>
      <xdr:rowOff>180975</xdr:rowOff>
    </xdr:from>
    <xdr:ext cx="184731" cy="264560"/>
    <xdr:sp macro="" textlink="">
      <xdr:nvSpPr>
        <xdr:cNvPr id="190" name="CaixaDeTexto 189">
          <a:extLst>
            <a:ext uri="{FF2B5EF4-FFF2-40B4-BE49-F238E27FC236}">
              <a16:creationId xmlns:a16="http://schemas.microsoft.com/office/drawing/2014/main" id="{A6727176-0EF2-440B-A5BA-BD971ACB9F7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91" name="CaixaDeTexto 190">
          <a:extLst>
            <a:ext uri="{FF2B5EF4-FFF2-40B4-BE49-F238E27FC236}">
              <a16:creationId xmlns:a16="http://schemas.microsoft.com/office/drawing/2014/main" id="{A21FB133-ABA0-419B-937B-9E6D2B5F7AA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92" name="CaixaDeTexto 191">
          <a:extLst>
            <a:ext uri="{FF2B5EF4-FFF2-40B4-BE49-F238E27FC236}">
              <a16:creationId xmlns:a16="http://schemas.microsoft.com/office/drawing/2014/main" id="{546E9985-81AF-4A27-AD7E-9DE5C7B5E67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193" name="CaixaDeTexto 192">
          <a:extLst>
            <a:ext uri="{FF2B5EF4-FFF2-40B4-BE49-F238E27FC236}">
              <a16:creationId xmlns:a16="http://schemas.microsoft.com/office/drawing/2014/main" id="{80D6AD8F-E18E-416C-93F8-14F99181B4A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194" name="CaixaDeTexto 193">
          <a:extLst>
            <a:ext uri="{FF2B5EF4-FFF2-40B4-BE49-F238E27FC236}">
              <a16:creationId xmlns:a16="http://schemas.microsoft.com/office/drawing/2014/main" id="{51B9F38B-47D4-4DCE-9E60-50ABF9C1589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95" name="CaixaDeTexto 194">
          <a:extLst>
            <a:ext uri="{FF2B5EF4-FFF2-40B4-BE49-F238E27FC236}">
              <a16:creationId xmlns:a16="http://schemas.microsoft.com/office/drawing/2014/main" id="{0870D06A-D5BD-4862-A203-C097CF4E812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196" name="CaixaDeTexto 195">
          <a:extLst>
            <a:ext uri="{FF2B5EF4-FFF2-40B4-BE49-F238E27FC236}">
              <a16:creationId xmlns:a16="http://schemas.microsoft.com/office/drawing/2014/main" id="{A6497AE5-868C-40DF-B7D5-1C677D32D2D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197" name="CaixaDeTexto 196">
          <a:extLst>
            <a:ext uri="{FF2B5EF4-FFF2-40B4-BE49-F238E27FC236}">
              <a16:creationId xmlns:a16="http://schemas.microsoft.com/office/drawing/2014/main" id="{C6EE96C0-AEDA-4070-93FE-A122F27E545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57</xdr:row>
      <xdr:rowOff>180975</xdr:rowOff>
    </xdr:from>
    <xdr:ext cx="184731" cy="264560"/>
    <xdr:sp macro="" textlink="">
      <xdr:nvSpPr>
        <xdr:cNvPr id="198" name="CaixaDeTexto 197">
          <a:extLst>
            <a:ext uri="{FF2B5EF4-FFF2-40B4-BE49-F238E27FC236}">
              <a16:creationId xmlns:a16="http://schemas.microsoft.com/office/drawing/2014/main" id="{A2180B85-D29B-4D7B-92C5-D97AA1EA1BD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27</xdr:row>
      <xdr:rowOff>180975</xdr:rowOff>
    </xdr:from>
    <xdr:ext cx="184731" cy="264560"/>
    <xdr:sp macro="" textlink="">
      <xdr:nvSpPr>
        <xdr:cNvPr id="199" name="CaixaDeTexto 198">
          <a:extLst>
            <a:ext uri="{FF2B5EF4-FFF2-40B4-BE49-F238E27FC236}">
              <a16:creationId xmlns:a16="http://schemas.microsoft.com/office/drawing/2014/main" id="{07793941-3244-4B80-A062-A37E682F686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28</xdr:row>
      <xdr:rowOff>180975</xdr:rowOff>
    </xdr:from>
    <xdr:ext cx="184731" cy="264560"/>
    <xdr:sp macro="" textlink="">
      <xdr:nvSpPr>
        <xdr:cNvPr id="200" name="CaixaDeTexto 199">
          <a:extLst>
            <a:ext uri="{FF2B5EF4-FFF2-40B4-BE49-F238E27FC236}">
              <a16:creationId xmlns:a16="http://schemas.microsoft.com/office/drawing/2014/main" id="{A6B70A3F-A00F-47B3-9D48-4F9B5210637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29</xdr:row>
      <xdr:rowOff>180975</xdr:rowOff>
    </xdr:from>
    <xdr:ext cx="184731" cy="264560"/>
    <xdr:sp macro="" textlink="">
      <xdr:nvSpPr>
        <xdr:cNvPr id="201" name="CaixaDeTexto 200">
          <a:extLst>
            <a:ext uri="{FF2B5EF4-FFF2-40B4-BE49-F238E27FC236}">
              <a16:creationId xmlns:a16="http://schemas.microsoft.com/office/drawing/2014/main" id="{E3A76723-9518-425F-86BB-2C5223FFD1A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30</xdr:row>
      <xdr:rowOff>180975</xdr:rowOff>
    </xdr:from>
    <xdr:ext cx="184731" cy="264560"/>
    <xdr:sp macro="" textlink="">
      <xdr:nvSpPr>
        <xdr:cNvPr id="202" name="CaixaDeTexto 201">
          <a:extLst>
            <a:ext uri="{FF2B5EF4-FFF2-40B4-BE49-F238E27FC236}">
              <a16:creationId xmlns:a16="http://schemas.microsoft.com/office/drawing/2014/main" id="{59D04468-C008-4478-99DC-EA24BEA58FE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203" name="CaixaDeTexto 202">
          <a:extLst>
            <a:ext uri="{FF2B5EF4-FFF2-40B4-BE49-F238E27FC236}">
              <a16:creationId xmlns:a16="http://schemas.microsoft.com/office/drawing/2014/main" id="{DE27C7A2-4863-496F-86AA-EADD9553825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04" name="CaixaDeTexto 203">
          <a:extLst>
            <a:ext uri="{FF2B5EF4-FFF2-40B4-BE49-F238E27FC236}">
              <a16:creationId xmlns:a16="http://schemas.microsoft.com/office/drawing/2014/main" id="{B3AE864F-9496-4D8F-8B6E-2204369B150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205" name="CaixaDeTexto 204">
          <a:extLst>
            <a:ext uri="{FF2B5EF4-FFF2-40B4-BE49-F238E27FC236}">
              <a16:creationId xmlns:a16="http://schemas.microsoft.com/office/drawing/2014/main" id="{00A2DD7C-A3EE-4DF9-A18C-9D7D411AB2A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37</xdr:row>
      <xdr:rowOff>180975</xdr:rowOff>
    </xdr:from>
    <xdr:ext cx="184731" cy="264560"/>
    <xdr:sp macro="" textlink="">
      <xdr:nvSpPr>
        <xdr:cNvPr id="206" name="CaixaDeTexto 205">
          <a:extLst>
            <a:ext uri="{FF2B5EF4-FFF2-40B4-BE49-F238E27FC236}">
              <a16:creationId xmlns:a16="http://schemas.microsoft.com/office/drawing/2014/main" id="{A8313368-0103-4FB1-A5F7-00D479491A2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38</xdr:row>
      <xdr:rowOff>180975</xdr:rowOff>
    </xdr:from>
    <xdr:ext cx="184731" cy="264560"/>
    <xdr:sp macro="" textlink="">
      <xdr:nvSpPr>
        <xdr:cNvPr id="207" name="CaixaDeTexto 206">
          <a:extLst>
            <a:ext uri="{FF2B5EF4-FFF2-40B4-BE49-F238E27FC236}">
              <a16:creationId xmlns:a16="http://schemas.microsoft.com/office/drawing/2014/main" id="{700EE9F7-7F49-4844-BB24-8AB41035EE9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39</xdr:row>
      <xdr:rowOff>180975</xdr:rowOff>
    </xdr:from>
    <xdr:ext cx="184731" cy="264560"/>
    <xdr:sp macro="" textlink="">
      <xdr:nvSpPr>
        <xdr:cNvPr id="208" name="CaixaDeTexto 207">
          <a:extLst>
            <a:ext uri="{FF2B5EF4-FFF2-40B4-BE49-F238E27FC236}">
              <a16:creationId xmlns:a16="http://schemas.microsoft.com/office/drawing/2014/main" id="{205CD73F-9621-46A2-B050-ABCF4D74052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40</xdr:row>
      <xdr:rowOff>0</xdr:rowOff>
    </xdr:from>
    <xdr:ext cx="184731" cy="264560"/>
    <xdr:sp macro="" textlink="">
      <xdr:nvSpPr>
        <xdr:cNvPr id="209" name="CaixaDeTexto 208">
          <a:extLst>
            <a:ext uri="{FF2B5EF4-FFF2-40B4-BE49-F238E27FC236}">
              <a16:creationId xmlns:a16="http://schemas.microsoft.com/office/drawing/2014/main" id="{2F3654CB-4437-4DD9-B048-2DCB4694281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46</xdr:row>
      <xdr:rowOff>180975</xdr:rowOff>
    </xdr:from>
    <xdr:ext cx="184731" cy="264560"/>
    <xdr:sp macro="" textlink="">
      <xdr:nvSpPr>
        <xdr:cNvPr id="210" name="CaixaDeTexto 209">
          <a:extLst>
            <a:ext uri="{FF2B5EF4-FFF2-40B4-BE49-F238E27FC236}">
              <a16:creationId xmlns:a16="http://schemas.microsoft.com/office/drawing/2014/main" id="{C07047E2-0DF6-4412-AB8C-A96658ACDAA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47</xdr:row>
      <xdr:rowOff>180975</xdr:rowOff>
    </xdr:from>
    <xdr:ext cx="184731" cy="264560"/>
    <xdr:sp macro="" textlink="">
      <xdr:nvSpPr>
        <xdr:cNvPr id="211" name="CaixaDeTexto 210">
          <a:extLst>
            <a:ext uri="{FF2B5EF4-FFF2-40B4-BE49-F238E27FC236}">
              <a16:creationId xmlns:a16="http://schemas.microsoft.com/office/drawing/2014/main" id="{CC6E5967-8E7C-47FC-B822-120BFD46F06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48</xdr:row>
      <xdr:rowOff>180975</xdr:rowOff>
    </xdr:from>
    <xdr:ext cx="184731" cy="264560"/>
    <xdr:sp macro="" textlink="">
      <xdr:nvSpPr>
        <xdr:cNvPr id="212" name="CaixaDeTexto 211">
          <a:extLst>
            <a:ext uri="{FF2B5EF4-FFF2-40B4-BE49-F238E27FC236}">
              <a16:creationId xmlns:a16="http://schemas.microsoft.com/office/drawing/2014/main" id="{8B3C121C-4791-4838-8940-1D9E4848130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49</xdr:row>
      <xdr:rowOff>180975</xdr:rowOff>
    </xdr:from>
    <xdr:ext cx="184731" cy="264560"/>
    <xdr:sp macro="" textlink="">
      <xdr:nvSpPr>
        <xdr:cNvPr id="213" name="CaixaDeTexto 212">
          <a:extLst>
            <a:ext uri="{FF2B5EF4-FFF2-40B4-BE49-F238E27FC236}">
              <a16:creationId xmlns:a16="http://schemas.microsoft.com/office/drawing/2014/main" id="{DF831AB7-61E8-47B7-A950-A450AD09851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50</xdr:row>
      <xdr:rowOff>180975</xdr:rowOff>
    </xdr:from>
    <xdr:ext cx="184731" cy="264560"/>
    <xdr:sp macro="" textlink="">
      <xdr:nvSpPr>
        <xdr:cNvPr id="214" name="CaixaDeTexto 213">
          <a:extLst>
            <a:ext uri="{FF2B5EF4-FFF2-40B4-BE49-F238E27FC236}">
              <a16:creationId xmlns:a16="http://schemas.microsoft.com/office/drawing/2014/main" id="{09258166-2D7B-41FF-AD30-3A2DD867249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215" name="CaixaDeTexto 214">
          <a:extLst>
            <a:ext uri="{FF2B5EF4-FFF2-40B4-BE49-F238E27FC236}">
              <a16:creationId xmlns:a16="http://schemas.microsoft.com/office/drawing/2014/main" id="{4BC3B660-A7AD-40C3-B21F-7EEAB8DD64B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216" name="CaixaDeTexto 215">
          <a:extLst>
            <a:ext uri="{FF2B5EF4-FFF2-40B4-BE49-F238E27FC236}">
              <a16:creationId xmlns:a16="http://schemas.microsoft.com/office/drawing/2014/main" id="{44920356-C7E6-442B-9113-5443C35C8DF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217" name="CaixaDeTexto 216">
          <a:extLst>
            <a:ext uri="{FF2B5EF4-FFF2-40B4-BE49-F238E27FC236}">
              <a16:creationId xmlns:a16="http://schemas.microsoft.com/office/drawing/2014/main" id="{B18154D4-6C9A-4D22-A2BD-05BDAF2D8ED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218" name="CaixaDeTexto 217">
          <a:extLst>
            <a:ext uri="{FF2B5EF4-FFF2-40B4-BE49-F238E27FC236}">
              <a16:creationId xmlns:a16="http://schemas.microsoft.com/office/drawing/2014/main" id="{8373C822-0849-447F-B8D5-1257374DF40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219" name="CaixaDeTexto 218">
          <a:extLst>
            <a:ext uri="{FF2B5EF4-FFF2-40B4-BE49-F238E27FC236}">
              <a16:creationId xmlns:a16="http://schemas.microsoft.com/office/drawing/2014/main" id="{89C01B7E-9303-4FE1-8CBB-8A554A98E17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220" name="CaixaDeTexto 219">
          <a:extLst>
            <a:ext uri="{FF2B5EF4-FFF2-40B4-BE49-F238E27FC236}">
              <a16:creationId xmlns:a16="http://schemas.microsoft.com/office/drawing/2014/main" id="{D266D1CA-1B27-422F-934E-7393AA65847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221" name="CaixaDeTexto 220">
          <a:extLst>
            <a:ext uri="{FF2B5EF4-FFF2-40B4-BE49-F238E27FC236}">
              <a16:creationId xmlns:a16="http://schemas.microsoft.com/office/drawing/2014/main" id="{F170C002-CC9B-42A5-A712-492427186C8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222" name="CaixaDeTexto 221">
          <a:extLst>
            <a:ext uri="{FF2B5EF4-FFF2-40B4-BE49-F238E27FC236}">
              <a16:creationId xmlns:a16="http://schemas.microsoft.com/office/drawing/2014/main" id="{E0280F8F-B3B5-48CC-B8CD-FC84258215F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223" name="CaixaDeTexto 222">
          <a:extLst>
            <a:ext uri="{FF2B5EF4-FFF2-40B4-BE49-F238E27FC236}">
              <a16:creationId xmlns:a16="http://schemas.microsoft.com/office/drawing/2014/main" id="{6992D673-8437-4B8A-A9C7-DB72B43784B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224" name="CaixaDeTexto 223">
          <a:extLst>
            <a:ext uri="{FF2B5EF4-FFF2-40B4-BE49-F238E27FC236}">
              <a16:creationId xmlns:a16="http://schemas.microsoft.com/office/drawing/2014/main" id="{DA807A34-63BE-45B8-92C5-0FB5B72B792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225" name="CaixaDeTexto 224">
          <a:extLst>
            <a:ext uri="{FF2B5EF4-FFF2-40B4-BE49-F238E27FC236}">
              <a16:creationId xmlns:a16="http://schemas.microsoft.com/office/drawing/2014/main" id="{C6FA0303-C123-4D70-9542-4C147BCDC77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226" name="CaixaDeTexto 225">
          <a:extLst>
            <a:ext uri="{FF2B5EF4-FFF2-40B4-BE49-F238E27FC236}">
              <a16:creationId xmlns:a16="http://schemas.microsoft.com/office/drawing/2014/main" id="{5A97B6E9-ACE9-4A4A-9E94-F187B57746F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227" name="CaixaDeTexto 226">
          <a:extLst>
            <a:ext uri="{FF2B5EF4-FFF2-40B4-BE49-F238E27FC236}">
              <a16:creationId xmlns:a16="http://schemas.microsoft.com/office/drawing/2014/main" id="{90010E37-E31B-4437-840F-D285645C72A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228" name="CaixaDeTexto 227">
          <a:extLst>
            <a:ext uri="{FF2B5EF4-FFF2-40B4-BE49-F238E27FC236}">
              <a16:creationId xmlns:a16="http://schemas.microsoft.com/office/drawing/2014/main" id="{EF0368D5-4FF2-498A-B940-BFF26829C36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29" name="CaixaDeTexto 228">
          <a:extLst>
            <a:ext uri="{FF2B5EF4-FFF2-40B4-BE49-F238E27FC236}">
              <a16:creationId xmlns:a16="http://schemas.microsoft.com/office/drawing/2014/main" id="{BE95D938-7188-4FD5-92E5-7CD9213402D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22</xdr:row>
      <xdr:rowOff>180975</xdr:rowOff>
    </xdr:from>
    <xdr:ext cx="184731" cy="264560"/>
    <xdr:sp macro="" textlink="">
      <xdr:nvSpPr>
        <xdr:cNvPr id="230" name="CaixaDeTexto 229">
          <a:extLst>
            <a:ext uri="{FF2B5EF4-FFF2-40B4-BE49-F238E27FC236}">
              <a16:creationId xmlns:a16="http://schemas.microsoft.com/office/drawing/2014/main" id="{3A98A1E3-3A5C-4712-87E9-99A34D8F212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23</xdr:row>
      <xdr:rowOff>180975</xdr:rowOff>
    </xdr:from>
    <xdr:ext cx="184731" cy="264560"/>
    <xdr:sp macro="" textlink="">
      <xdr:nvSpPr>
        <xdr:cNvPr id="231" name="CaixaDeTexto 230">
          <a:extLst>
            <a:ext uri="{FF2B5EF4-FFF2-40B4-BE49-F238E27FC236}">
              <a16:creationId xmlns:a16="http://schemas.microsoft.com/office/drawing/2014/main" id="{5E7AEEE8-9FC3-44EE-92E8-1C654503960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24</xdr:row>
      <xdr:rowOff>180975</xdr:rowOff>
    </xdr:from>
    <xdr:ext cx="184731" cy="264560"/>
    <xdr:sp macro="" textlink="">
      <xdr:nvSpPr>
        <xdr:cNvPr id="232" name="CaixaDeTexto 231">
          <a:extLst>
            <a:ext uri="{FF2B5EF4-FFF2-40B4-BE49-F238E27FC236}">
              <a16:creationId xmlns:a16="http://schemas.microsoft.com/office/drawing/2014/main" id="{B6031772-BEA7-4E05-B201-C165460FB43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25</xdr:row>
      <xdr:rowOff>180975</xdr:rowOff>
    </xdr:from>
    <xdr:ext cx="184731" cy="264560"/>
    <xdr:sp macro="" textlink="">
      <xdr:nvSpPr>
        <xdr:cNvPr id="233" name="CaixaDeTexto 232">
          <a:extLst>
            <a:ext uri="{FF2B5EF4-FFF2-40B4-BE49-F238E27FC236}">
              <a16:creationId xmlns:a16="http://schemas.microsoft.com/office/drawing/2014/main" id="{A6EEEABC-CD6C-4262-97B6-6457175318C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26</xdr:row>
      <xdr:rowOff>180975</xdr:rowOff>
    </xdr:from>
    <xdr:ext cx="184731" cy="264560"/>
    <xdr:sp macro="" textlink="">
      <xdr:nvSpPr>
        <xdr:cNvPr id="234" name="CaixaDeTexto 233">
          <a:extLst>
            <a:ext uri="{FF2B5EF4-FFF2-40B4-BE49-F238E27FC236}">
              <a16:creationId xmlns:a16="http://schemas.microsoft.com/office/drawing/2014/main" id="{CF793B43-2FA5-44E4-8E3C-2B0E1F2B95C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27</xdr:row>
      <xdr:rowOff>180975</xdr:rowOff>
    </xdr:from>
    <xdr:ext cx="184731" cy="264560"/>
    <xdr:sp macro="" textlink="">
      <xdr:nvSpPr>
        <xdr:cNvPr id="235" name="CaixaDeTexto 234">
          <a:extLst>
            <a:ext uri="{FF2B5EF4-FFF2-40B4-BE49-F238E27FC236}">
              <a16:creationId xmlns:a16="http://schemas.microsoft.com/office/drawing/2014/main" id="{AB82EDC5-3D15-4AE5-8D5C-5B8898C5DB8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236" name="CaixaDeTexto 235">
          <a:extLst>
            <a:ext uri="{FF2B5EF4-FFF2-40B4-BE49-F238E27FC236}">
              <a16:creationId xmlns:a16="http://schemas.microsoft.com/office/drawing/2014/main" id="{507D6F10-D29F-478B-AA33-EEEED13F4F7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37" name="CaixaDeTexto 236">
          <a:extLst>
            <a:ext uri="{FF2B5EF4-FFF2-40B4-BE49-F238E27FC236}">
              <a16:creationId xmlns:a16="http://schemas.microsoft.com/office/drawing/2014/main" id="{BCB5F38D-3AF9-4D70-A183-8B506CA3D2B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238" name="CaixaDeTexto 237">
          <a:extLst>
            <a:ext uri="{FF2B5EF4-FFF2-40B4-BE49-F238E27FC236}">
              <a16:creationId xmlns:a16="http://schemas.microsoft.com/office/drawing/2014/main" id="{6556F224-4BCE-43FA-9029-6F08BAEA749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239" name="CaixaDeTexto 238">
          <a:extLst>
            <a:ext uri="{FF2B5EF4-FFF2-40B4-BE49-F238E27FC236}">
              <a16:creationId xmlns:a16="http://schemas.microsoft.com/office/drawing/2014/main" id="{B6337FC9-997A-42DA-95CF-62FFEE900EB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40" name="CaixaDeTexto 239">
          <a:extLst>
            <a:ext uri="{FF2B5EF4-FFF2-40B4-BE49-F238E27FC236}">
              <a16:creationId xmlns:a16="http://schemas.microsoft.com/office/drawing/2014/main" id="{1C289C9B-F03C-49FE-8E2A-AB7299D5037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241" name="CaixaDeTexto 240">
          <a:extLst>
            <a:ext uri="{FF2B5EF4-FFF2-40B4-BE49-F238E27FC236}">
              <a16:creationId xmlns:a16="http://schemas.microsoft.com/office/drawing/2014/main" id="{7BE81E88-63E9-4E66-A68B-43393F8AD0B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42" name="CaixaDeTexto 241">
          <a:extLst>
            <a:ext uri="{FF2B5EF4-FFF2-40B4-BE49-F238E27FC236}">
              <a16:creationId xmlns:a16="http://schemas.microsoft.com/office/drawing/2014/main" id="{B62F4BC1-4BF3-46BB-8073-3736F389D09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243" name="CaixaDeTexto 242">
          <a:extLst>
            <a:ext uri="{FF2B5EF4-FFF2-40B4-BE49-F238E27FC236}">
              <a16:creationId xmlns:a16="http://schemas.microsoft.com/office/drawing/2014/main" id="{6F71DACE-43F1-40A8-ABEC-7F5EF597F3F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28</xdr:row>
      <xdr:rowOff>180975</xdr:rowOff>
    </xdr:from>
    <xdr:ext cx="184731" cy="264560"/>
    <xdr:sp macro="" textlink="">
      <xdr:nvSpPr>
        <xdr:cNvPr id="244" name="CaixaDeTexto 243">
          <a:extLst>
            <a:ext uri="{FF2B5EF4-FFF2-40B4-BE49-F238E27FC236}">
              <a16:creationId xmlns:a16="http://schemas.microsoft.com/office/drawing/2014/main" id="{EA1D9D65-EB8A-4307-9F0D-00191EA5947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29</xdr:row>
      <xdr:rowOff>180975</xdr:rowOff>
    </xdr:from>
    <xdr:ext cx="184731" cy="264560"/>
    <xdr:sp macro="" textlink="">
      <xdr:nvSpPr>
        <xdr:cNvPr id="245" name="CaixaDeTexto 244">
          <a:extLst>
            <a:ext uri="{FF2B5EF4-FFF2-40B4-BE49-F238E27FC236}">
              <a16:creationId xmlns:a16="http://schemas.microsoft.com/office/drawing/2014/main" id="{8ACE7478-E4BB-4D74-8E66-49BA9FB7A31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30</xdr:row>
      <xdr:rowOff>180975</xdr:rowOff>
    </xdr:from>
    <xdr:ext cx="184731" cy="264560"/>
    <xdr:sp macro="" textlink="">
      <xdr:nvSpPr>
        <xdr:cNvPr id="246" name="CaixaDeTexto 245">
          <a:extLst>
            <a:ext uri="{FF2B5EF4-FFF2-40B4-BE49-F238E27FC236}">
              <a16:creationId xmlns:a16="http://schemas.microsoft.com/office/drawing/2014/main" id="{BECB9708-F7E2-44FB-8F8F-65BB99AE3C0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247" name="CaixaDeTexto 246">
          <a:extLst>
            <a:ext uri="{FF2B5EF4-FFF2-40B4-BE49-F238E27FC236}">
              <a16:creationId xmlns:a16="http://schemas.microsoft.com/office/drawing/2014/main" id="{F6A69585-A2C7-4307-B179-9B472D9A6E0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248" name="CaixaDeTexto 247">
          <a:extLst>
            <a:ext uri="{FF2B5EF4-FFF2-40B4-BE49-F238E27FC236}">
              <a16:creationId xmlns:a16="http://schemas.microsoft.com/office/drawing/2014/main" id="{8E9D03B5-9B8E-4208-86DD-F9DDF43B6BB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249" name="CaixaDeTexto 248">
          <a:extLst>
            <a:ext uri="{FF2B5EF4-FFF2-40B4-BE49-F238E27FC236}">
              <a16:creationId xmlns:a16="http://schemas.microsoft.com/office/drawing/2014/main" id="{C36EEEE3-4664-4ED8-93AE-8E5D6E86C23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37</xdr:row>
      <xdr:rowOff>180975</xdr:rowOff>
    </xdr:from>
    <xdr:ext cx="184731" cy="264560"/>
    <xdr:sp macro="" textlink="">
      <xdr:nvSpPr>
        <xdr:cNvPr id="250" name="CaixaDeTexto 249">
          <a:extLst>
            <a:ext uri="{FF2B5EF4-FFF2-40B4-BE49-F238E27FC236}">
              <a16:creationId xmlns:a16="http://schemas.microsoft.com/office/drawing/2014/main" id="{953FD73A-AFD5-47BC-958D-AAD5DCCDA4E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38</xdr:row>
      <xdr:rowOff>180975</xdr:rowOff>
    </xdr:from>
    <xdr:ext cx="184731" cy="264560"/>
    <xdr:sp macro="" textlink="">
      <xdr:nvSpPr>
        <xdr:cNvPr id="251" name="CaixaDeTexto 250">
          <a:extLst>
            <a:ext uri="{FF2B5EF4-FFF2-40B4-BE49-F238E27FC236}">
              <a16:creationId xmlns:a16="http://schemas.microsoft.com/office/drawing/2014/main" id="{73C4C478-F5BD-4B4A-9438-A329BDE6145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39</xdr:row>
      <xdr:rowOff>180975</xdr:rowOff>
    </xdr:from>
    <xdr:ext cx="184731" cy="264560"/>
    <xdr:sp macro="" textlink="">
      <xdr:nvSpPr>
        <xdr:cNvPr id="252" name="CaixaDeTexto 251">
          <a:extLst>
            <a:ext uri="{FF2B5EF4-FFF2-40B4-BE49-F238E27FC236}">
              <a16:creationId xmlns:a16="http://schemas.microsoft.com/office/drawing/2014/main" id="{EE35F05F-04A6-4337-A639-379CC7D80DE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40</xdr:row>
      <xdr:rowOff>0</xdr:rowOff>
    </xdr:from>
    <xdr:ext cx="184731" cy="264560"/>
    <xdr:sp macro="" textlink="">
      <xdr:nvSpPr>
        <xdr:cNvPr id="253" name="CaixaDeTexto 252">
          <a:extLst>
            <a:ext uri="{FF2B5EF4-FFF2-40B4-BE49-F238E27FC236}">
              <a16:creationId xmlns:a16="http://schemas.microsoft.com/office/drawing/2014/main" id="{5AE77850-728A-43B9-8533-A5F264FE037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46</xdr:row>
      <xdr:rowOff>180975</xdr:rowOff>
    </xdr:from>
    <xdr:ext cx="184731" cy="264560"/>
    <xdr:sp macro="" textlink="">
      <xdr:nvSpPr>
        <xdr:cNvPr id="254" name="CaixaDeTexto 253">
          <a:extLst>
            <a:ext uri="{FF2B5EF4-FFF2-40B4-BE49-F238E27FC236}">
              <a16:creationId xmlns:a16="http://schemas.microsoft.com/office/drawing/2014/main" id="{52BF9C52-B709-4763-AF85-EF2A97842AB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47</xdr:row>
      <xdr:rowOff>180975</xdr:rowOff>
    </xdr:from>
    <xdr:ext cx="184731" cy="264560"/>
    <xdr:sp macro="" textlink="">
      <xdr:nvSpPr>
        <xdr:cNvPr id="255" name="CaixaDeTexto 254">
          <a:extLst>
            <a:ext uri="{FF2B5EF4-FFF2-40B4-BE49-F238E27FC236}">
              <a16:creationId xmlns:a16="http://schemas.microsoft.com/office/drawing/2014/main" id="{1031C485-5624-4315-91A9-2597AA40F53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48</xdr:row>
      <xdr:rowOff>180975</xdr:rowOff>
    </xdr:from>
    <xdr:ext cx="184731" cy="264560"/>
    <xdr:sp macro="" textlink="">
      <xdr:nvSpPr>
        <xdr:cNvPr id="256" name="CaixaDeTexto 255">
          <a:extLst>
            <a:ext uri="{FF2B5EF4-FFF2-40B4-BE49-F238E27FC236}">
              <a16:creationId xmlns:a16="http://schemas.microsoft.com/office/drawing/2014/main" id="{BD67D07A-63E0-42AE-8783-E48063B55A4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49</xdr:row>
      <xdr:rowOff>180975</xdr:rowOff>
    </xdr:from>
    <xdr:ext cx="184731" cy="264560"/>
    <xdr:sp macro="" textlink="">
      <xdr:nvSpPr>
        <xdr:cNvPr id="257" name="CaixaDeTexto 256">
          <a:extLst>
            <a:ext uri="{FF2B5EF4-FFF2-40B4-BE49-F238E27FC236}">
              <a16:creationId xmlns:a16="http://schemas.microsoft.com/office/drawing/2014/main" id="{E19F3CE9-FFC3-4DF4-A4E0-82C21B4404D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50</xdr:row>
      <xdr:rowOff>180975</xdr:rowOff>
    </xdr:from>
    <xdr:ext cx="184731" cy="264560"/>
    <xdr:sp macro="" textlink="">
      <xdr:nvSpPr>
        <xdr:cNvPr id="258" name="CaixaDeTexto 257">
          <a:extLst>
            <a:ext uri="{FF2B5EF4-FFF2-40B4-BE49-F238E27FC236}">
              <a16:creationId xmlns:a16="http://schemas.microsoft.com/office/drawing/2014/main" id="{5479F3D7-910C-4A41-908F-0E37B5BA830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51</xdr:row>
      <xdr:rowOff>180975</xdr:rowOff>
    </xdr:from>
    <xdr:ext cx="184731" cy="264560"/>
    <xdr:sp macro="" textlink="">
      <xdr:nvSpPr>
        <xdr:cNvPr id="259" name="CaixaDeTexto 258">
          <a:extLst>
            <a:ext uri="{FF2B5EF4-FFF2-40B4-BE49-F238E27FC236}">
              <a16:creationId xmlns:a16="http://schemas.microsoft.com/office/drawing/2014/main" id="{CAE681F7-5BA0-4A49-BC1D-26A5C6A1B9B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260" name="CaixaDeTexto 259">
          <a:extLst>
            <a:ext uri="{FF2B5EF4-FFF2-40B4-BE49-F238E27FC236}">
              <a16:creationId xmlns:a16="http://schemas.microsoft.com/office/drawing/2014/main" id="{C4C40648-590C-4CEA-90B1-BA7ABE8D6D4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261" name="CaixaDeTexto 260">
          <a:extLst>
            <a:ext uri="{FF2B5EF4-FFF2-40B4-BE49-F238E27FC236}">
              <a16:creationId xmlns:a16="http://schemas.microsoft.com/office/drawing/2014/main" id="{E797F03B-F99F-48E6-9D7D-A551183457B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262" name="CaixaDeTexto 261">
          <a:extLst>
            <a:ext uri="{FF2B5EF4-FFF2-40B4-BE49-F238E27FC236}">
              <a16:creationId xmlns:a16="http://schemas.microsoft.com/office/drawing/2014/main" id="{6324C2C4-9B39-4B66-862C-52862063595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263" name="CaixaDeTexto 262">
          <a:extLst>
            <a:ext uri="{FF2B5EF4-FFF2-40B4-BE49-F238E27FC236}">
              <a16:creationId xmlns:a16="http://schemas.microsoft.com/office/drawing/2014/main" id="{DE4D06C7-D27F-4782-8D14-F384A1DDF35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264" name="CaixaDeTexto 263">
          <a:extLst>
            <a:ext uri="{FF2B5EF4-FFF2-40B4-BE49-F238E27FC236}">
              <a16:creationId xmlns:a16="http://schemas.microsoft.com/office/drawing/2014/main" id="{47C20390-089F-445E-BF02-C3A3629DC6A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265" name="CaixaDeTexto 264">
          <a:extLst>
            <a:ext uri="{FF2B5EF4-FFF2-40B4-BE49-F238E27FC236}">
              <a16:creationId xmlns:a16="http://schemas.microsoft.com/office/drawing/2014/main" id="{02770069-3611-42F6-B597-86B8D84A0E6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266" name="CaixaDeTexto 265">
          <a:extLst>
            <a:ext uri="{FF2B5EF4-FFF2-40B4-BE49-F238E27FC236}">
              <a16:creationId xmlns:a16="http://schemas.microsoft.com/office/drawing/2014/main" id="{4FB55F04-28FA-4FAA-B508-A062B7E9E0A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267" name="CaixaDeTexto 266">
          <a:extLst>
            <a:ext uri="{FF2B5EF4-FFF2-40B4-BE49-F238E27FC236}">
              <a16:creationId xmlns:a16="http://schemas.microsoft.com/office/drawing/2014/main" id="{FC078CB9-5DE7-4F4E-A959-424C54A8588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268" name="CaixaDeTexto 267">
          <a:extLst>
            <a:ext uri="{FF2B5EF4-FFF2-40B4-BE49-F238E27FC236}">
              <a16:creationId xmlns:a16="http://schemas.microsoft.com/office/drawing/2014/main" id="{8B977C62-070D-41F4-A910-174A5F3241F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269" name="CaixaDeTexto 268">
          <a:extLst>
            <a:ext uri="{FF2B5EF4-FFF2-40B4-BE49-F238E27FC236}">
              <a16:creationId xmlns:a16="http://schemas.microsoft.com/office/drawing/2014/main" id="{9159FAA2-69CD-45D0-A24C-64B73675B21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270" name="CaixaDeTexto 269">
          <a:extLst>
            <a:ext uri="{FF2B5EF4-FFF2-40B4-BE49-F238E27FC236}">
              <a16:creationId xmlns:a16="http://schemas.microsoft.com/office/drawing/2014/main" id="{94038C77-E3EA-47D0-BBA0-1CB5672CF07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271" name="CaixaDeTexto 270">
          <a:extLst>
            <a:ext uri="{FF2B5EF4-FFF2-40B4-BE49-F238E27FC236}">
              <a16:creationId xmlns:a16="http://schemas.microsoft.com/office/drawing/2014/main" id="{46CCF045-0C8E-41F7-AD95-2FC9A06A3BE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272" name="CaixaDeTexto 271">
          <a:extLst>
            <a:ext uri="{FF2B5EF4-FFF2-40B4-BE49-F238E27FC236}">
              <a16:creationId xmlns:a16="http://schemas.microsoft.com/office/drawing/2014/main" id="{6EE4F781-052B-4C29-B2CD-8163C676012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273" name="CaixaDeTexto 272">
          <a:extLst>
            <a:ext uri="{FF2B5EF4-FFF2-40B4-BE49-F238E27FC236}">
              <a16:creationId xmlns:a16="http://schemas.microsoft.com/office/drawing/2014/main" id="{32C64A80-BCDA-4E14-B85C-29B45D6815B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74" name="CaixaDeTexto 273">
          <a:extLst>
            <a:ext uri="{FF2B5EF4-FFF2-40B4-BE49-F238E27FC236}">
              <a16:creationId xmlns:a16="http://schemas.microsoft.com/office/drawing/2014/main" id="{D7E9E038-DB7C-48ED-ADE6-2F6C8C55B6B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22</xdr:row>
      <xdr:rowOff>180975</xdr:rowOff>
    </xdr:from>
    <xdr:ext cx="184731" cy="264560"/>
    <xdr:sp macro="" textlink="">
      <xdr:nvSpPr>
        <xdr:cNvPr id="275" name="CaixaDeTexto 274">
          <a:extLst>
            <a:ext uri="{FF2B5EF4-FFF2-40B4-BE49-F238E27FC236}">
              <a16:creationId xmlns:a16="http://schemas.microsoft.com/office/drawing/2014/main" id="{754C7D4D-49AB-43EE-9EF3-A011CD4F78B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23</xdr:row>
      <xdr:rowOff>180975</xdr:rowOff>
    </xdr:from>
    <xdr:ext cx="184731" cy="264560"/>
    <xdr:sp macro="" textlink="">
      <xdr:nvSpPr>
        <xdr:cNvPr id="276" name="CaixaDeTexto 275">
          <a:extLst>
            <a:ext uri="{FF2B5EF4-FFF2-40B4-BE49-F238E27FC236}">
              <a16:creationId xmlns:a16="http://schemas.microsoft.com/office/drawing/2014/main" id="{CAAEBBB1-712F-4D79-8FEF-30446E5DAA9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24</xdr:row>
      <xdr:rowOff>180975</xdr:rowOff>
    </xdr:from>
    <xdr:ext cx="184731" cy="264560"/>
    <xdr:sp macro="" textlink="">
      <xdr:nvSpPr>
        <xdr:cNvPr id="277" name="CaixaDeTexto 276">
          <a:extLst>
            <a:ext uri="{FF2B5EF4-FFF2-40B4-BE49-F238E27FC236}">
              <a16:creationId xmlns:a16="http://schemas.microsoft.com/office/drawing/2014/main" id="{15EA74DD-D0CE-4C50-8CCF-D2B0A46798E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25</xdr:row>
      <xdr:rowOff>180975</xdr:rowOff>
    </xdr:from>
    <xdr:ext cx="184731" cy="264560"/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FF11C034-14D2-440F-9EFB-C5C86468C91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26</xdr:row>
      <xdr:rowOff>180975</xdr:rowOff>
    </xdr:from>
    <xdr:ext cx="184731" cy="264560"/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B0EA6F57-0301-498D-AB6C-603652DEAA8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27</xdr:row>
      <xdr:rowOff>180975</xdr:rowOff>
    </xdr:from>
    <xdr:ext cx="184731" cy="264560"/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B4880CF8-AAF7-4DA7-B139-9D5F2C58C35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846B58BA-5FA1-4D98-ABC2-725D62BB3E1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4F4AB101-AA1C-40A0-A8DE-CBA9AF742DC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283" name="CaixaDeTexto 282">
          <a:extLst>
            <a:ext uri="{FF2B5EF4-FFF2-40B4-BE49-F238E27FC236}">
              <a16:creationId xmlns:a16="http://schemas.microsoft.com/office/drawing/2014/main" id="{E8765EA6-8E6D-4B08-9AEF-97CB94ECB97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284" name="CaixaDeTexto 283">
          <a:extLst>
            <a:ext uri="{FF2B5EF4-FFF2-40B4-BE49-F238E27FC236}">
              <a16:creationId xmlns:a16="http://schemas.microsoft.com/office/drawing/2014/main" id="{96A4D0AF-297C-4D27-BBD0-3E1CFC3D706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85" name="CaixaDeTexto 284">
          <a:extLst>
            <a:ext uri="{FF2B5EF4-FFF2-40B4-BE49-F238E27FC236}">
              <a16:creationId xmlns:a16="http://schemas.microsoft.com/office/drawing/2014/main" id="{49D9FD47-E4CE-45A9-9373-04F76BFF78B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286" name="CaixaDeTexto 285">
          <a:extLst>
            <a:ext uri="{FF2B5EF4-FFF2-40B4-BE49-F238E27FC236}">
              <a16:creationId xmlns:a16="http://schemas.microsoft.com/office/drawing/2014/main" id="{D0CDFF49-DF31-4E6F-B9F5-2400FFF7FDB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287" name="CaixaDeTexto 286">
          <a:extLst>
            <a:ext uri="{FF2B5EF4-FFF2-40B4-BE49-F238E27FC236}">
              <a16:creationId xmlns:a16="http://schemas.microsoft.com/office/drawing/2014/main" id="{9A9F5065-96BB-4EBB-AC6D-D7FCFD84B5E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58</xdr:row>
      <xdr:rowOff>180975</xdr:rowOff>
    </xdr:from>
    <xdr:ext cx="184731" cy="264560"/>
    <xdr:sp macro="" textlink="">
      <xdr:nvSpPr>
        <xdr:cNvPr id="288" name="CaixaDeTexto 287">
          <a:extLst>
            <a:ext uri="{FF2B5EF4-FFF2-40B4-BE49-F238E27FC236}">
              <a16:creationId xmlns:a16="http://schemas.microsoft.com/office/drawing/2014/main" id="{619AFCA3-013A-4AB6-9A4A-DBC0DBDAF97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28</xdr:row>
      <xdr:rowOff>180975</xdr:rowOff>
    </xdr:from>
    <xdr:ext cx="184731" cy="264560"/>
    <xdr:sp macro="" textlink="">
      <xdr:nvSpPr>
        <xdr:cNvPr id="289" name="CaixaDeTexto 288">
          <a:extLst>
            <a:ext uri="{FF2B5EF4-FFF2-40B4-BE49-F238E27FC236}">
              <a16:creationId xmlns:a16="http://schemas.microsoft.com/office/drawing/2014/main" id="{3073333D-CE0B-4806-BE36-D1EC329EE28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29</xdr:row>
      <xdr:rowOff>180975</xdr:rowOff>
    </xdr:from>
    <xdr:ext cx="184731" cy="264560"/>
    <xdr:sp macro="" textlink="">
      <xdr:nvSpPr>
        <xdr:cNvPr id="290" name="CaixaDeTexto 289">
          <a:extLst>
            <a:ext uri="{FF2B5EF4-FFF2-40B4-BE49-F238E27FC236}">
              <a16:creationId xmlns:a16="http://schemas.microsoft.com/office/drawing/2014/main" id="{9CC22296-E9E6-4649-9958-A2B989F8091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30</xdr:row>
      <xdr:rowOff>180975</xdr:rowOff>
    </xdr:from>
    <xdr:ext cx="184731" cy="264560"/>
    <xdr:sp macro="" textlink="">
      <xdr:nvSpPr>
        <xdr:cNvPr id="291" name="CaixaDeTexto 290">
          <a:extLst>
            <a:ext uri="{FF2B5EF4-FFF2-40B4-BE49-F238E27FC236}">
              <a16:creationId xmlns:a16="http://schemas.microsoft.com/office/drawing/2014/main" id="{3840DF40-8820-4BCF-ADB4-14DBA39F89F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292" name="CaixaDeTexto 291">
          <a:extLst>
            <a:ext uri="{FF2B5EF4-FFF2-40B4-BE49-F238E27FC236}">
              <a16:creationId xmlns:a16="http://schemas.microsoft.com/office/drawing/2014/main" id="{D79E069E-97F9-4A9D-A86C-C8970BB4344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293" name="CaixaDeTexto 292">
          <a:extLst>
            <a:ext uri="{FF2B5EF4-FFF2-40B4-BE49-F238E27FC236}">
              <a16:creationId xmlns:a16="http://schemas.microsoft.com/office/drawing/2014/main" id="{A35ABE1B-571B-4955-98F2-7F1A6BBD313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294" name="CaixaDeTexto 293">
          <a:extLst>
            <a:ext uri="{FF2B5EF4-FFF2-40B4-BE49-F238E27FC236}">
              <a16:creationId xmlns:a16="http://schemas.microsoft.com/office/drawing/2014/main" id="{DDD44157-2FC0-48D1-B249-C34F1714CBE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37</xdr:row>
      <xdr:rowOff>180975</xdr:rowOff>
    </xdr:from>
    <xdr:ext cx="184731" cy="264560"/>
    <xdr:sp macro="" textlink="">
      <xdr:nvSpPr>
        <xdr:cNvPr id="295" name="CaixaDeTexto 294">
          <a:extLst>
            <a:ext uri="{FF2B5EF4-FFF2-40B4-BE49-F238E27FC236}">
              <a16:creationId xmlns:a16="http://schemas.microsoft.com/office/drawing/2014/main" id="{372CE638-A1C2-4431-A9AE-31CDDE64E98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38</xdr:row>
      <xdr:rowOff>180975</xdr:rowOff>
    </xdr:from>
    <xdr:ext cx="184731" cy="264560"/>
    <xdr:sp macro="" textlink="">
      <xdr:nvSpPr>
        <xdr:cNvPr id="296" name="CaixaDeTexto 295">
          <a:extLst>
            <a:ext uri="{FF2B5EF4-FFF2-40B4-BE49-F238E27FC236}">
              <a16:creationId xmlns:a16="http://schemas.microsoft.com/office/drawing/2014/main" id="{84FEB039-1D6F-4468-960D-BFECFF5E8F9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39</xdr:row>
      <xdr:rowOff>180975</xdr:rowOff>
    </xdr:from>
    <xdr:ext cx="184731" cy="264560"/>
    <xdr:sp macro="" textlink="">
      <xdr:nvSpPr>
        <xdr:cNvPr id="297" name="CaixaDeTexto 296">
          <a:extLst>
            <a:ext uri="{FF2B5EF4-FFF2-40B4-BE49-F238E27FC236}">
              <a16:creationId xmlns:a16="http://schemas.microsoft.com/office/drawing/2014/main" id="{3BA35003-812E-4849-A55D-32C730516AB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40</xdr:row>
      <xdr:rowOff>0</xdr:rowOff>
    </xdr:from>
    <xdr:ext cx="184731" cy="264560"/>
    <xdr:sp macro="" textlink="">
      <xdr:nvSpPr>
        <xdr:cNvPr id="298" name="CaixaDeTexto 297">
          <a:extLst>
            <a:ext uri="{FF2B5EF4-FFF2-40B4-BE49-F238E27FC236}">
              <a16:creationId xmlns:a16="http://schemas.microsoft.com/office/drawing/2014/main" id="{E7DBF312-664A-4380-8A79-96B977D7539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46</xdr:row>
      <xdr:rowOff>180975</xdr:rowOff>
    </xdr:from>
    <xdr:ext cx="184731" cy="264560"/>
    <xdr:sp macro="" textlink="">
      <xdr:nvSpPr>
        <xdr:cNvPr id="299" name="CaixaDeTexto 298">
          <a:extLst>
            <a:ext uri="{FF2B5EF4-FFF2-40B4-BE49-F238E27FC236}">
              <a16:creationId xmlns:a16="http://schemas.microsoft.com/office/drawing/2014/main" id="{32DEE6A2-147E-4E52-A7EC-AD08013936F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47</xdr:row>
      <xdr:rowOff>180975</xdr:rowOff>
    </xdr:from>
    <xdr:ext cx="184731" cy="264560"/>
    <xdr:sp macro="" textlink="">
      <xdr:nvSpPr>
        <xdr:cNvPr id="300" name="CaixaDeTexto 299">
          <a:extLst>
            <a:ext uri="{FF2B5EF4-FFF2-40B4-BE49-F238E27FC236}">
              <a16:creationId xmlns:a16="http://schemas.microsoft.com/office/drawing/2014/main" id="{314E5124-B778-4DED-946A-6F2EC96A2E1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48</xdr:row>
      <xdr:rowOff>180975</xdr:rowOff>
    </xdr:from>
    <xdr:ext cx="184731" cy="264560"/>
    <xdr:sp macro="" textlink="">
      <xdr:nvSpPr>
        <xdr:cNvPr id="301" name="CaixaDeTexto 300">
          <a:extLst>
            <a:ext uri="{FF2B5EF4-FFF2-40B4-BE49-F238E27FC236}">
              <a16:creationId xmlns:a16="http://schemas.microsoft.com/office/drawing/2014/main" id="{A9650F74-5A1F-4152-B370-80714AB64C6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49</xdr:row>
      <xdr:rowOff>180975</xdr:rowOff>
    </xdr:from>
    <xdr:ext cx="184731" cy="264560"/>
    <xdr:sp macro="" textlink="">
      <xdr:nvSpPr>
        <xdr:cNvPr id="302" name="CaixaDeTexto 301">
          <a:extLst>
            <a:ext uri="{FF2B5EF4-FFF2-40B4-BE49-F238E27FC236}">
              <a16:creationId xmlns:a16="http://schemas.microsoft.com/office/drawing/2014/main" id="{58CBE6BC-48DF-496A-9D4D-7EF88A59AA8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50</xdr:row>
      <xdr:rowOff>180975</xdr:rowOff>
    </xdr:from>
    <xdr:ext cx="184731" cy="264560"/>
    <xdr:sp macro="" textlink="">
      <xdr:nvSpPr>
        <xdr:cNvPr id="303" name="CaixaDeTexto 302">
          <a:extLst>
            <a:ext uri="{FF2B5EF4-FFF2-40B4-BE49-F238E27FC236}">
              <a16:creationId xmlns:a16="http://schemas.microsoft.com/office/drawing/2014/main" id="{0C816B29-F170-46E8-8CF0-1EADBECA52E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51</xdr:row>
      <xdr:rowOff>180975</xdr:rowOff>
    </xdr:from>
    <xdr:ext cx="184731" cy="264560"/>
    <xdr:sp macro="" textlink="">
      <xdr:nvSpPr>
        <xdr:cNvPr id="304" name="CaixaDeTexto 303">
          <a:extLst>
            <a:ext uri="{FF2B5EF4-FFF2-40B4-BE49-F238E27FC236}">
              <a16:creationId xmlns:a16="http://schemas.microsoft.com/office/drawing/2014/main" id="{F3366071-ABE1-46FF-ADD8-2C317F793FA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305" name="CaixaDeTexto 304">
          <a:extLst>
            <a:ext uri="{FF2B5EF4-FFF2-40B4-BE49-F238E27FC236}">
              <a16:creationId xmlns:a16="http://schemas.microsoft.com/office/drawing/2014/main" id="{35715851-7ED8-47F6-BC16-04F0C51DA50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306" name="CaixaDeTexto 305">
          <a:extLst>
            <a:ext uri="{FF2B5EF4-FFF2-40B4-BE49-F238E27FC236}">
              <a16:creationId xmlns:a16="http://schemas.microsoft.com/office/drawing/2014/main" id="{98CACE32-259B-4F46-BEC8-36E8F45E586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307" name="CaixaDeTexto 306">
          <a:extLst>
            <a:ext uri="{FF2B5EF4-FFF2-40B4-BE49-F238E27FC236}">
              <a16:creationId xmlns:a16="http://schemas.microsoft.com/office/drawing/2014/main" id="{EE5EDA5C-3964-4FB6-97E1-718AA9444FE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308" name="CaixaDeTexto 307">
          <a:extLst>
            <a:ext uri="{FF2B5EF4-FFF2-40B4-BE49-F238E27FC236}">
              <a16:creationId xmlns:a16="http://schemas.microsoft.com/office/drawing/2014/main" id="{266F6BB4-9F65-41F9-8446-37E668F985E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309" name="CaixaDeTexto 308">
          <a:extLst>
            <a:ext uri="{FF2B5EF4-FFF2-40B4-BE49-F238E27FC236}">
              <a16:creationId xmlns:a16="http://schemas.microsoft.com/office/drawing/2014/main" id="{D1542EF5-4C10-4C13-85BB-B3ADB55DF1F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310" name="CaixaDeTexto 309">
          <a:extLst>
            <a:ext uri="{FF2B5EF4-FFF2-40B4-BE49-F238E27FC236}">
              <a16:creationId xmlns:a16="http://schemas.microsoft.com/office/drawing/2014/main" id="{1EC813B4-DA2B-45C6-9206-B508D65F173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311" name="CaixaDeTexto 310">
          <a:extLst>
            <a:ext uri="{FF2B5EF4-FFF2-40B4-BE49-F238E27FC236}">
              <a16:creationId xmlns:a16="http://schemas.microsoft.com/office/drawing/2014/main" id="{984EB38F-F5D7-4C6B-9E74-D883AC0F442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312" name="CaixaDeTexto 311">
          <a:extLst>
            <a:ext uri="{FF2B5EF4-FFF2-40B4-BE49-F238E27FC236}">
              <a16:creationId xmlns:a16="http://schemas.microsoft.com/office/drawing/2014/main" id="{03F31CB4-7AF3-460F-B581-2EDABDFAA5C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313" name="CaixaDeTexto 312">
          <a:extLst>
            <a:ext uri="{FF2B5EF4-FFF2-40B4-BE49-F238E27FC236}">
              <a16:creationId xmlns:a16="http://schemas.microsoft.com/office/drawing/2014/main" id="{7C7383BA-1980-4B30-B4F2-2A6E7B99202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314" name="CaixaDeTexto 313">
          <a:extLst>
            <a:ext uri="{FF2B5EF4-FFF2-40B4-BE49-F238E27FC236}">
              <a16:creationId xmlns:a16="http://schemas.microsoft.com/office/drawing/2014/main" id="{40E13259-819F-4727-A897-A225B1CA2CF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315" name="CaixaDeTexto 314">
          <a:extLst>
            <a:ext uri="{FF2B5EF4-FFF2-40B4-BE49-F238E27FC236}">
              <a16:creationId xmlns:a16="http://schemas.microsoft.com/office/drawing/2014/main" id="{E7DB6DE8-1124-4F92-B523-23A4271A7F5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316" name="CaixaDeTexto 315">
          <a:extLst>
            <a:ext uri="{FF2B5EF4-FFF2-40B4-BE49-F238E27FC236}">
              <a16:creationId xmlns:a16="http://schemas.microsoft.com/office/drawing/2014/main" id="{B8E1BA68-E55D-4CD5-85BD-8A8CF0C8E9A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180975</xdr:rowOff>
    </xdr:from>
    <xdr:ext cx="184731" cy="264560"/>
    <xdr:sp macro="" textlink="">
      <xdr:nvSpPr>
        <xdr:cNvPr id="317" name="CaixaDeTexto 316">
          <a:extLst>
            <a:ext uri="{FF2B5EF4-FFF2-40B4-BE49-F238E27FC236}">
              <a16:creationId xmlns:a16="http://schemas.microsoft.com/office/drawing/2014/main" id="{91021929-1F8A-4297-9953-3BC3981C654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318" name="CaixaDeTexto 317">
          <a:extLst>
            <a:ext uri="{FF2B5EF4-FFF2-40B4-BE49-F238E27FC236}">
              <a16:creationId xmlns:a16="http://schemas.microsoft.com/office/drawing/2014/main" id="{126F603A-C0B7-4A76-AF5D-1BC861BFEE9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319" name="CaixaDeTexto 318">
          <a:extLst>
            <a:ext uri="{FF2B5EF4-FFF2-40B4-BE49-F238E27FC236}">
              <a16:creationId xmlns:a16="http://schemas.microsoft.com/office/drawing/2014/main" id="{360F0093-E7A5-45D4-9C83-D6DCF48149B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23</xdr:row>
      <xdr:rowOff>180975</xdr:rowOff>
    </xdr:from>
    <xdr:ext cx="184731" cy="264560"/>
    <xdr:sp macro="" textlink="">
      <xdr:nvSpPr>
        <xdr:cNvPr id="320" name="CaixaDeTexto 319">
          <a:extLst>
            <a:ext uri="{FF2B5EF4-FFF2-40B4-BE49-F238E27FC236}">
              <a16:creationId xmlns:a16="http://schemas.microsoft.com/office/drawing/2014/main" id="{D92ADAA3-292E-4212-82CA-6F77A635F02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24</xdr:row>
      <xdr:rowOff>180975</xdr:rowOff>
    </xdr:from>
    <xdr:ext cx="184731" cy="264560"/>
    <xdr:sp macro="" textlink="">
      <xdr:nvSpPr>
        <xdr:cNvPr id="321" name="CaixaDeTexto 320">
          <a:extLst>
            <a:ext uri="{FF2B5EF4-FFF2-40B4-BE49-F238E27FC236}">
              <a16:creationId xmlns:a16="http://schemas.microsoft.com/office/drawing/2014/main" id="{5DA9F504-58EA-4937-9613-12C27B65417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25</xdr:row>
      <xdr:rowOff>180975</xdr:rowOff>
    </xdr:from>
    <xdr:ext cx="184731" cy="264560"/>
    <xdr:sp macro="" textlink="">
      <xdr:nvSpPr>
        <xdr:cNvPr id="322" name="CaixaDeTexto 321">
          <a:extLst>
            <a:ext uri="{FF2B5EF4-FFF2-40B4-BE49-F238E27FC236}">
              <a16:creationId xmlns:a16="http://schemas.microsoft.com/office/drawing/2014/main" id="{20BBAB9E-04CB-4184-97ED-7A7A6069C86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26</xdr:row>
      <xdr:rowOff>180975</xdr:rowOff>
    </xdr:from>
    <xdr:ext cx="184731" cy="264560"/>
    <xdr:sp macro="" textlink="">
      <xdr:nvSpPr>
        <xdr:cNvPr id="323" name="CaixaDeTexto 322">
          <a:extLst>
            <a:ext uri="{FF2B5EF4-FFF2-40B4-BE49-F238E27FC236}">
              <a16:creationId xmlns:a16="http://schemas.microsoft.com/office/drawing/2014/main" id="{57173C1D-ACF4-4DE2-8877-75F92F2E7C2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27</xdr:row>
      <xdr:rowOff>180975</xdr:rowOff>
    </xdr:from>
    <xdr:ext cx="184731" cy="264560"/>
    <xdr:sp macro="" textlink="">
      <xdr:nvSpPr>
        <xdr:cNvPr id="324" name="CaixaDeTexto 323">
          <a:extLst>
            <a:ext uri="{FF2B5EF4-FFF2-40B4-BE49-F238E27FC236}">
              <a16:creationId xmlns:a16="http://schemas.microsoft.com/office/drawing/2014/main" id="{13989269-1F93-484A-BD12-80E854A8889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28</xdr:row>
      <xdr:rowOff>180975</xdr:rowOff>
    </xdr:from>
    <xdr:ext cx="184731" cy="264560"/>
    <xdr:sp macro="" textlink="">
      <xdr:nvSpPr>
        <xdr:cNvPr id="325" name="CaixaDeTexto 324">
          <a:extLst>
            <a:ext uri="{FF2B5EF4-FFF2-40B4-BE49-F238E27FC236}">
              <a16:creationId xmlns:a16="http://schemas.microsoft.com/office/drawing/2014/main" id="{FDD8CBEF-7304-4B47-9D55-ACF6DCC8E55A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326" name="CaixaDeTexto 325">
          <a:extLst>
            <a:ext uri="{FF2B5EF4-FFF2-40B4-BE49-F238E27FC236}">
              <a16:creationId xmlns:a16="http://schemas.microsoft.com/office/drawing/2014/main" id="{7AE34286-A884-458F-9531-9832BE35B59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327" name="CaixaDeTexto 326">
          <a:extLst>
            <a:ext uri="{FF2B5EF4-FFF2-40B4-BE49-F238E27FC236}">
              <a16:creationId xmlns:a16="http://schemas.microsoft.com/office/drawing/2014/main" id="{614D7EA0-66B8-4BCF-A911-E4A3BF0C386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328" name="CaixaDeTexto 327">
          <a:extLst>
            <a:ext uri="{FF2B5EF4-FFF2-40B4-BE49-F238E27FC236}">
              <a16:creationId xmlns:a16="http://schemas.microsoft.com/office/drawing/2014/main" id="{B23291AC-8EBC-41E8-8075-292771185A50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35</xdr:row>
      <xdr:rowOff>180975</xdr:rowOff>
    </xdr:from>
    <xdr:ext cx="184731" cy="264560"/>
    <xdr:sp macro="" textlink="">
      <xdr:nvSpPr>
        <xdr:cNvPr id="329" name="CaixaDeTexto 328">
          <a:extLst>
            <a:ext uri="{FF2B5EF4-FFF2-40B4-BE49-F238E27FC236}">
              <a16:creationId xmlns:a16="http://schemas.microsoft.com/office/drawing/2014/main" id="{19CD8833-BC37-47FB-A00E-C41A5AEE186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330" name="CaixaDeTexto 329">
          <a:extLst>
            <a:ext uri="{FF2B5EF4-FFF2-40B4-BE49-F238E27FC236}">
              <a16:creationId xmlns:a16="http://schemas.microsoft.com/office/drawing/2014/main" id="{CE085E4C-9AAD-4D47-BA56-C2D8CDEF018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331" name="CaixaDeTexto 330">
          <a:extLst>
            <a:ext uri="{FF2B5EF4-FFF2-40B4-BE49-F238E27FC236}">
              <a16:creationId xmlns:a16="http://schemas.microsoft.com/office/drawing/2014/main" id="{E3CB52C8-C3E8-4B70-8254-E66E348C0F6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36</xdr:row>
      <xdr:rowOff>180975</xdr:rowOff>
    </xdr:from>
    <xdr:ext cx="184731" cy="264560"/>
    <xdr:sp macro="" textlink="">
      <xdr:nvSpPr>
        <xdr:cNvPr id="332" name="CaixaDeTexto 331">
          <a:extLst>
            <a:ext uri="{FF2B5EF4-FFF2-40B4-BE49-F238E27FC236}">
              <a16:creationId xmlns:a16="http://schemas.microsoft.com/office/drawing/2014/main" id="{CEE3371B-F16A-4D62-9E17-2CBF29DE43C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59</xdr:row>
      <xdr:rowOff>180975</xdr:rowOff>
    </xdr:from>
    <xdr:ext cx="184731" cy="264560"/>
    <xdr:sp macro="" textlink="">
      <xdr:nvSpPr>
        <xdr:cNvPr id="333" name="CaixaDeTexto 332">
          <a:extLst>
            <a:ext uri="{FF2B5EF4-FFF2-40B4-BE49-F238E27FC236}">
              <a16:creationId xmlns:a16="http://schemas.microsoft.com/office/drawing/2014/main" id="{212EED93-D152-4776-AEAA-F198C92255A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29</xdr:row>
      <xdr:rowOff>180975</xdr:rowOff>
    </xdr:from>
    <xdr:ext cx="184731" cy="264560"/>
    <xdr:sp macro="" textlink="">
      <xdr:nvSpPr>
        <xdr:cNvPr id="334" name="CaixaDeTexto 333">
          <a:extLst>
            <a:ext uri="{FF2B5EF4-FFF2-40B4-BE49-F238E27FC236}">
              <a16:creationId xmlns:a16="http://schemas.microsoft.com/office/drawing/2014/main" id="{FAAC8C41-AEFA-4DEC-BC62-97ABD861B31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30</xdr:row>
      <xdr:rowOff>180975</xdr:rowOff>
    </xdr:from>
    <xdr:ext cx="184731" cy="264560"/>
    <xdr:sp macro="" textlink="">
      <xdr:nvSpPr>
        <xdr:cNvPr id="335" name="CaixaDeTexto 334">
          <a:extLst>
            <a:ext uri="{FF2B5EF4-FFF2-40B4-BE49-F238E27FC236}">
              <a16:creationId xmlns:a16="http://schemas.microsoft.com/office/drawing/2014/main" id="{3D31D9A1-0EBD-45AE-B649-1CF7BF86BCF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336" name="CaixaDeTexto 335">
          <a:extLst>
            <a:ext uri="{FF2B5EF4-FFF2-40B4-BE49-F238E27FC236}">
              <a16:creationId xmlns:a16="http://schemas.microsoft.com/office/drawing/2014/main" id="{AA2536AD-361C-46BC-A1B9-27CB13A27558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337" name="CaixaDeTexto 336">
          <a:extLst>
            <a:ext uri="{FF2B5EF4-FFF2-40B4-BE49-F238E27FC236}">
              <a16:creationId xmlns:a16="http://schemas.microsoft.com/office/drawing/2014/main" id="{26A03EC6-C11D-4965-A0FD-C39979BB4CC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31</xdr:row>
      <xdr:rowOff>0</xdr:rowOff>
    </xdr:from>
    <xdr:ext cx="184731" cy="264560"/>
    <xdr:sp macro="" textlink="">
      <xdr:nvSpPr>
        <xdr:cNvPr id="338" name="CaixaDeTexto 337">
          <a:extLst>
            <a:ext uri="{FF2B5EF4-FFF2-40B4-BE49-F238E27FC236}">
              <a16:creationId xmlns:a16="http://schemas.microsoft.com/office/drawing/2014/main" id="{947C32A4-7334-4960-81C0-678973DE07A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37</xdr:row>
      <xdr:rowOff>180975</xdr:rowOff>
    </xdr:from>
    <xdr:ext cx="184731" cy="264560"/>
    <xdr:sp macro="" textlink="">
      <xdr:nvSpPr>
        <xdr:cNvPr id="339" name="CaixaDeTexto 338">
          <a:extLst>
            <a:ext uri="{FF2B5EF4-FFF2-40B4-BE49-F238E27FC236}">
              <a16:creationId xmlns:a16="http://schemas.microsoft.com/office/drawing/2014/main" id="{35DD9C30-92E7-4D83-8DE4-F0067FE7356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38</xdr:row>
      <xdr:rowOff>180975</xdr:rowOff>
    </xdr:from>
    <xdr:ext cx="184731" cy="264560"/>
    <xdr:sp macro="" textlink="">
      <xdr:nvSpPr>
        <xdr:cNvPr id="340" name="CaixaDeTexto 339">
          <a:extLst>
            <a:ext uri="{FF2B5EF4-FFF2-40B4-BE49-F238E27FC236}">
              <a16:creationId xmlns:a16="http://schemas.microsoft.com/office/drawing/2014/main" id="{95194387-704E-4B75-AE65-86CB88D5741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39</xdr:row>
      <xdr:rowOff>180975</xdr:rowOff>
    </xdr:from>
    <xdr:ext cx="184731" cy="264560"/>
    <xdr:sp macro="" textlink="">
      <xdr:nvSpPr>
        <xdr:cNvPr id="341" name="CaixaDeTexto 340">
          <a:extLst>
            <a:ext uri="{FF2B5EF4-FFF2-40B4-BE49-F238E27FC236}">
              <a16:creationId xmlns:a16="http://schemas.microsoft.com/office/drawing/2014/main" id="{DAA44709-7D4A-4046-A2AC-E4AFFFC262D3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40</xdr:row>
      <xdr:rowOff>0</xdr:rowOff>
    </xdr:from>
    <xdr:ext cx="184731" cy="264560"/>
    <xdr:sp macro="" textlink="">
      <xdr:nvSpPr>
        <xdr:cNvPr id="342" name="CaixaDeTexto 341">
          <a:extLst>
            <a:ext uri="{FF2B5EF4-FFF2-40B4-BE49-F238E27FC236}">
              <a16:creationId xmlns:a16="http://schemas.microsoft.com/office/drawing/2014/main" id="{5E3FFA13-DD3D-48A2-B3B7-638F9DC57EEE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46</xdr:row>
      <xdr:rowOff>180975</xdr:rowOff>
    </xdr:from>
    <xdr:ext cx="184731" cy="264560"/>
    <xdr:sp macro="" textlink="">
      <xdr:nvSpPr>
        <xdr:cNvPr id="343" name="CaixaDeTexto 342">
          <a:extLst>
            <a:ext uri="{FF2B5EF4-FFF2-40B4-BE49-F238E27FC236}">
              <a16:creationId xmlns:a16="http://schemas.microsoft.com/office/drawing/2014/main" id="{96B0302B-F903-40D7-8B65-AC249D432E3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47</xdr:row>
      <xdr:rowOff>180975</xdr:rowOff>
    </xdr:from>
    <xdr:ext cx="184731" cy="264560"/>
    <xdr:sp macro="" textlink="">
      <xdr:nvSpPr>
        <xdr:cNvPr id="344" name="CaixaDeTexto 343">
          <a:extLst>
            <a:ext uri="{FF2B5EF4-FFF2-40B4-BE49-F238E27FC236}">
              <a16:creationId xmlns:a16="http://schemas.microsoft.com/office/drawing/2014/main" id="{520BFB78-0BE3-4D99-A4BF-9FEE1297165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48</xdr:row>
      <xdr:rowOff>180975</xdr:rowOff>
    </xdr:from>
    <xdr:ext cx="184731" cy="264560"/>
    <xdr:sp macro="" textlink="">
      <xdr:nvSpPr>
        <xdr:cNvPr id="345" name="CaixaDeTexto 344">
          <a:extLst>
            <a:ext uri="{FF2B5EF4-FFF2-40B4-BE49-F238E27FC236}">
              <a16:creationId xmlns:a16="http://schemas.microsoft.com/office/drawing/2014/main" id="{BF6B2576-6CF8-480C-8A53-BBD5AC9916D2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49</xdr:row>
      <xdr:rowOff>180975</xdr:rowOff>
    </xdr:from>
    <xdr:ext cx="184731" cy="264560"/>
    <xdr:sp macro="" textlink="">
      <xdr:nvSpPr>
        <xdr:cNvPr id="346" name="CaixaDeTexto 345">
          <a:extLst>
            <a:ext uri="{FF2B5EF4-FFF2-40B4-BE49-F238E27FC236}">
              <a16:creationId xmlns:a16="http://schemas.microsoft.com/office/drawing/2014/main" id="{06153F31-05B5-4912-B5CC-0E19EB6FA6EC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50</xdr:row>
      <xdr:rowOff>180975</xdr:rowOff>
    </xdr:from>
    <xdr:ext cx="184731" cy="264560"/>
    <xdr:sp macro="" textlink="">
      <xdr:nvSpPr>
        <xdr:cNvPr id="347" name="CaixaDeTexto 346">
          <a:extLst>
            <a:ext uri="{FF2B5EF4-FFF2-40B4-BE49-F238E27FC236}">
              <a16:creationId xmlns:a16="http://schemas.microsoft.com/office/drawing/2014/main" id="{B1ACB758-0481-449A-BB7D-CFBEC557C4D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51</xdr:row>
      <xdr:rowOff>180975</xdr:rowOff>
    </xdr:from>
    <xdr:ext cx="184731" cy="264560"/>
    <xdr:sp macro="" textlink="">
      <xdr:nvSpPr>
        <xdr:cNvPr id="348" name="CaixaDeTexto 347">
          <a:extLst>
            <a:ext uri="{FF2B5EF4-FFF2-40B4-BE49-F238E27FC236}">
              <a16:creationId xmlns:a16="http://schemas.microsoft.com/office/drawing/2014/main" id="{E1A3DBAF-44DF-4B3C-9E9F-EF42F2500D6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52</xdr:row>
      <xdr:rowOff>180975</xdr:rowOff>
    </xdr:from>
    <xdr:ext cx="184731" cy="264560"/>
    <xdr:sp macro="" textlink="">
      <xdr:nvSpPr>
        <xdr:cNvPr id="349" name="CaixaDeTexto 348">
          <a:extLst>
            <a:ext uri="{FF2B5EF4-FFF2-40B4-BE49-F238E27FC236}">
              <a16:creationId xmlns:a16="http://schemas.microsoft.com/office/drawing/2014/main" id="{B1E6ED5A-1CB4-4673-9987-7595D097633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350" name="CaixaDeTexto 349">
          <a:extLst>
            <a:ext uri="{FF2B5EF4-FFF2-40B4-BE49-F238E27FC236}">
              <a16:creationId xmlns:a16="http://schemas.microsoft.com/office/drawing/2014/main" id="{3D5DA38D-002F-4046-907B-9209509E2729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351" name="CaixaDeTexto 350">
          <a:extLst>
            <a:ext uri="{FF2B5EF4-FFF2-40B4-BE49-F238E27FC236}">
              <a16:creationId xmlns:a16="http://schemas.microsoft.com/office/drawing/2014/main" id="{86926A1A-C429-43B3-A2DE-D834E6D7223D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60</xdr:row>
      <xdr:rowOff>180975</xdr:rowOff>
    </xdr:from>
    <xdr:ext cx="184731" cy="264560"/>
    <xdr:sp macro="" textlink="">
      <xdr:nvSpPr>
        <xdr:cNvPr id="352" name="CaixaDeTexto 351">
          <a:extLst>
            <a:ext uri="{FF2B5EF4-FFF2-40B4-BE49-F238E27FC236}">
              <a16:creationId xmlns:a16="http://schemas.microsoft.com/office/drawing/2014/main" id="{78EBF2DB-EB41-4D9E-B6FC-528003BAAA8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353" name="CaixaDeTexto 352">
          <a:extLst>
            <a:ext uri="{FF2B5EF4-FFF2-40B4-BE49-F238E27FC236}">
              <a16:creationId xmlns:a16="http://schemas.microsoft.com/office/drawing/2014/main" id="{FF204C98-BE61-4512-ABD3-786DC22D1485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354" name="CaixaDeTexto 353">
          <a:extLst>
            <a:ext uri="{FF2B5EF4-FFF2-40B4-BE49-F238E27FC236}">
              <a16:creationId xmlns:a16="http://schemas.microsoft.com/office/drawing/2014/main" id="{4C2D37E5-5DC1-4FDE-8E57-436E9BE92BC4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61</xdr:row>
      <xdr:rowOff>180975</xdr:rowOff>
    </xdr:from>
    <xdr:ext cx="184731" cy="264560"/>
    <xdr:sp macro="" textlink="">
      <xdr:nvSpPr>
        <xdr:cNvPr id="355" name="CaixaDeTexto 354">
          <a:extLst>
            <a:ext uri="{FF2B5EF4-FFF2-40B4-BE49-F238E27FC236}">
              <a16:creationId xmlns:a16="http://schemas.microsoft.com/office/drawing/2014/main" id="{A1AFE4A7-9350-42A4-BF86-38FB89789A3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356" name="CaixaDeTexto 355">
          <a:extLst>
            <a:ext uri="{FF2B5EF4-FFF2-40B4-BE49-F238E27FC236}">
              <a16:creationId xmlns:a16="http://schemas.microsoft.com/office/drawing/2014/main" id="{36F9AD45-C914-4A26-A7CC-C14DD87FECF1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357" name="CaixaDeTexto 356">
          <a:extLst>
            <a:ext uri="{FF2B5EF4-FFF2-40B4-BE49-F238E27FC236}">
              <a16:creationId xmlns:a16="http://schemas.microsoft.com/office/drawing/2014/main" id="{0313ED53-2D89-40D2-9E22-2124C5E4BD2F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358" name="CaixaDeTexto 357">
          <a:extLst>
            <a:ext uri="{FF2B5EF4-FFF2-40B4-BE49-F238E27FC236}">
              <a16:creationId xmlns:a16="http://schemas.microsoft.com/office/drawing/2014/main" id="{DF2BB4EA-0447-41AE-A9BA-EB0DAD333997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359" name="CaixaDeTexto 358">
          <a:extLst>
            <a:ext uri="{FF2B5EF4-FFF2-40B4-BE49-F238E27FC236}">
              <a16:creationId xmlns:a16="http://schemas.microsoft.com/office/drawing/2014/main" id="{802226BC-17C8-46FD-8316-67C1C97DBE6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360" name="CaixaDeTexto 359">
          <a:extLst>
            <a:ext uri="{FF2B5EF4-FFF2-40B4-BE49-F238E27FC236}">
              <a16:creationId xmlns:a16="http://schemas.microsoft.com/office/drawing/2014/main" id="{3B485D40-4890-40F4-8C3F-0A519858B2A6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28575</xdr:colOff>
      <xdr:row>9</xdr:row>
      <xdr:rowOff>0</xdr:rowOff>
    </xdr:from>
    <xdr:ext cx="184731" cy="264560"/>
    <xdr:sp macro="" textlink="">
      <xdr:nvSpPr>
        <xdr:cNvPr id="361" name="CaixaDeTexto 360">
          <a:extLst>
            <a:ext uri="{FF2B5EF4-FFF2-40B4-BE49-F238E27FC236}">
              <a16:creationId xmlns:a16="http://schemas.microsoft.com/office/drawing/2014/main" id="{351D8618-2138-463F-A2BB-11E9110432FB}"/>
            </a:ext>
          </a:extLst>
        </xdr:cNvPr>
        <xdr:cNvSpPr txBox="1"/>
      </xdr:nvSpPr>
      <xdr:spPr>
        <a:xfrm>
          <a:off x="285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0</xdr:row>
      <xdr:rowOff>0</xdr:rowOff>
    </xdr:from>
    <xdr:to>
      <xdr:col>16</xdr:col>
      <xdr:colOff>145118</xdr:colOff>
      <xdr:row>27</xdr:row>
      <xdr:rowOff>32498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C68261-5E7F-4A78-BBB2-79703669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Gonçalo Dias" refreshedDate="44492.61029074074" createdVersion="7" refreshedVersion="7" minRefreshableVersion="3" recordCount="103" xr:uid="{487A42F7-9B11-44D0-AA64-17114DE07D23}">
  <cacheSource type="worksheet">
    <worksheetSource name="Tabela1"/>
  </cacheSource>
  <cacheFields count="9">
    <cacheField name="FAZENDA" numFmtId="0">
      <sharedItems containsBlank="1" count="3">
        <s v="ARGEMIRA"/>
        <s v="SANTA CARMEM"/>
        <m/>
      </sharedItems>
    </cacheField>
    <cacheField name="TALHÃO" numFmtId="0">
      <sharedItems containsBlank="1"/>
    </cacheField>
    <cacheField name="DATA" numFmtId="0">
      <sharedItems containsNonDate="0" containsDate="1" containsString="0" containsBlank="1" minDate="2021-10-08T00:00:00" maxDate="2021-10-24T00:00:00"/>
    </cacheField>
    <cacheField name="SAFRA" numFmtId="0">
      <sharedItems containsBlank="1"/>
    </cacheField>
    <cacheField name="BEM" numFmtId="0">
      <sharedItems containsBlank="1" count="10">
        <s v="TR-3474"/>
        <s v="TR-0311"/>
        <s v="TR-1740"/>
        <s v="TR-2333"/>
        <s v="TR-7858"/>
        <s v="TR-1044"/>
        <s v="TR-0121"/>
        <s v="TR-0460"/>
        <s v="TR-0642"/>
        <m/>
      </sharedItems>
    </cacheField>
    <cacheField name="DESCRIÇÃO" numFmtId="0">
      <sharedItems containsMixedTypes="1" containsNumber="1" containsInteger="1" minValue="8320" maxValue="8320" count="10">
        <s v="T8 325"/>
        <s v="7230 J B"/>
        <s v="7230 J A"/>
        <s v="TR 355"/>
        <n v="8320"/>
        <s v="T9"/>
        <s v="JOHN DEERE 7230 J"/>
        <s v="JOHN DEERE 8400R A"/>
        <s v="JOHN DEERE 8400R B "/>
        <s v=""/>
      </sharedItems>
    </cacheField>
    <cacheField name="PLANTADEIRA " numFmtId="0">
      <sharedItems count="7">
        <s v="PL-0171"/>
        <s v="PL-5123"/>
        <s v="PL-5248"/>
        <s v="PL-0167"/>
        <s v="PL-0179"/>
        <s v="PL-0424"/>
        <s v=""/>
      </sharedItems>
    </cacheField>
    <cacheField name="NOME" numFmtId="0">
      <sharedItems/>
    </cacheField>
    <cacheField name="HECTARES" numFmtId="0">
      <sharedItems containsString="0" containsBlank="1" containsNumber="1" minValue="4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s v="STI 02"/>
    <d v="2021-10-08T00:00:00"/>
    <s v="21/22"/>
    <x v="0"/>
    <x v="0"/>
    <x v="0"/>
    <s v="ARG - J.D 2126 26L "/>
    <n v="14.56"/>
  </r>
  <r>
    <x v="0"/>
    <s v="STI 02"/>
    <d v="2021-10-08T00:00:00"/>
    <s v="21/22"/>
    <x v="1"/>
    <x v="1"/>
    <x v="1"/>
    <s v="ARG - J.D 2100 22L "/>
    <n v="19.850000000000001"/>
  </r>
  <r>
    <x v="0"/>
    <s v="STI 02"/>
    <d v="2021-10-08T00:00:00"/>
    <s v="21/22"/>
    <x v="2"/>
    <x v="2"/>
    <x v="2"/>
    <s v="ARG - J.D 2100 22L"/>
    <n v="19"/>
  </r>
  <r>
    <x v="0"/>
    <s v="STI 02"/>
    <d v="2021-10-09T00:00:00"/>
    <s v="21/22"/>
    <x v="2"/>
    <x v="2"/>
    <x v="2"/>
    <s v="ARG - J.D 2100 22L"/>
    <n v="55.49"/>
  </r>
  <r>
    <x v="0"/>
    <s v="STI 02"/>
    <d v="2021-10-09T00:00:00"/>
    <s v="21/22"/>
    <x v="3"/>
    <x v="3"/>
    <x v="3"/>
    <s v="ARG - J.D 2126 26L"/>
    <n v="48.37"/>
  </r>
  <r>
    <x v="0"/>
    <s v="STI 02"/>
    <d v="2021-10-09T00:00:00"/>
    <s v="21/22"/>
    <x v="1"/>
    <x v="1"/>
    <x v="1"/>
    <s v="ARG - J.D 2100 22L "/>
    <n v="51.16"/>
  </r>
  <r>
    <x v="0"/>
    <s v="STI 02"/>
    <d v="2021-10-09T00:00:00"/>
    <s v="21/22"/>
    <x v="0"/>
    <x v="0"/>
    <x v="0"/>
    <s v="ARG - J.D 2126 26L "/>
    <n v="55.44"/>
  </r>
  <r>
    <x v="0"/>
    <s v="STI 02"/>
    <d v="2021-10-09T00:00:00"/>
    <s v="21/22"/>
    <x v="4"/>
    <x v="4"/>
    <x v="4"/>
    <s v=" ARG - J. D DB 49L"/>
    <n v="34.65"/>
  </r>
  <r>
    <x v="0"/>
    <s v="STI 02"/>
    <d v="2021-10-09T00:00:00"/>
    <s v="21/22"/>
    <x v="5"/>
    <x v="5"/>
    <x v="5"/>
    <s v=" ARG - J.D 2130 30L"/>
    <n v="15"/>
  </r>
  <r>
    <x v="1"/>
    <s v="STA 07"/>
    <d v="2021-10-10T00:00:00"/>
    <s v="21/22"/>
    <x v="6"/>
    <x v="6"/>
    <x v="6"/>
    <s v=""/>
    <n v="26.37"/>
  </r>
  <r>
    <x v="1"/>
    <s v="STA 07"/>
    <d v="2021-10-10T00:00:00"/>
    <s v="21/22"/>
    <x v="7"/>
    <x v="7"/>
    <x v="6"/>
    <s v=""/>
    <n v="12.24"/>
  </r>
  <r>
    <x v="1"/>
    <s v="STA 07"/>
    <d v="2021-10-10T00:00:00"/>
    <s v="21/22"/>
    <x v="8"/>
    <x v="8"/>
    <x v="6"/>
    <s v=""/>
    <n v="16.95"/>
  </r>
  <r>
    <x v="1"/>
    <s v="STA 07"/>
    <d v="2021-10-11T00:00:00"/>
    <s v="21/22"/>
    <x v="6"/>
    <x v="6"/>
    <x v="6"/>
    <s v=""/>
    <n v="17"/>
  </r>
  <r>
    <x v="1"/>
    <s v="STA 07"/>
    <d v="2021-10-11T00:00:00"/>
    <s v="21/22"/>
    <x v="7"/>
    <x v="7"/>
    <x v="6"/>
    <s v=""/>
    <n v="35"/>
  </r>
  <r>
    <x v="1"/>
    <s v="STA 07"/>
    <d v="2021-10-11T00:00:00"/>
    <s v="21/22"/>
    <x v="8"/>
    <x v="8"/>
    <x v="6"/>
    <s v=""/>
    <n v="29"/>
  </r>
  <r>
    <x v="1"/>
    <s v="STA 07"/>
    <d v="2021-10-12T00:00:00"/>
    <s v="21/22"/>
    <x v="6"/>
    <x v="6"/>
    <x v="6"/>
    <s v=""/>
    <n v="25"/>
  </r>
  <r>
    <x v="1"/>
    <s v="STA 07"/>
    <d v="2021-10-12T00:00:00"/>
    <s v="21/22"/>
    <x v="7"/>
    <x v="7"/>
    <x v="6"/>
    <s v=""/>
    <n v="82.64"/>
  </r>
  <r>
    <x v="1"/>
    <s v="STA 07"/>
    <d v="2021-10-12T00:00:00"/>
    <s v="21/22"/>
    <x v="8"/>
    <x v="8"/>
    <x v="6"/>
    <s v=""/>
    <n v="37"/>
  </r>
  <r>
    <x v="1"/>
    <s v="STA 08"/>
    <d v="2021-10-12T00:00:00"/>
    <s v="21/22"/>
    <x v="6"/>
    <x v="6"/>
    <x v="6"/>
    <s v=""/>
    <n v="14"/>
  </r>
  <r>
    <x v="0"/>
    <s v="STI 02"/>
    <d v="2021-10-12T00:00:00"/>
    <s v="21/22"/>
    <x v="4"/>
    <x v="4"/>
    <x v="4"/>
    <s v=" ARG - J. D DB 49L"/>
    <n v="41"/>
  </r>
  <r>
    <x v="0"/>
    <s v="ARG 08"/>
    <d v="2021-10-12T00:00:00"/>
    <s v="21/22"/>
    <x v="2"/>
    <x v="2"/>
    <x v="2"/>
    <s v="ARG - J.D 2100 22L"/>
    <n v="19.760000000000002"/>
  </r>
  <r>
    <x v="0"/>
    <s v="ARG 08"/>
    <d v="2021-10-12T00:00:00"/>
    <s v="21/22"/>
    <x v="3"/>
    <x v="3"/>
    <x v="3"/>
    <s v="ARG - J.D 2126 26L"/>
    <n v="18.829999999999998"/>
  </r>
  <r>
    <x v="0"/>
    <s v="ARG 08"/>
    <d v="2021-10-12T00:00:00"/>
    <s v="21/22"/>
    <x v="1"/>
    <x v="1"/>
    <x v="1"/>
    <s v="ARG - J.D 2100 22L "/>
    <n v="19.45"/>
  </r>
  <r>
    <x v="0"/>
    <s v="ARG 08"/>
    <d v="2021-10-12T00:00:00"/>
    <s v="21/22"/>
    <x v="0"/>
    <x v="0"/>
    <x v="0"/>
    <s v="ARG - J.D 2126 26L "/>
    <n v="25.07"/>
  </r>
  <r>
    <x v="0"/>
    <s v="ARG 08"/>
    <d v="2021-10-12T00:00:00"/>
    <s v="21/22"/>
    <x v="5"/>
    <x v="5"/>
    <x v="5"/>
    <s v=" ARG - J.D 2130 30L"/>
    <n v="18.79"/>
  </r>
  <r>
    <x v="0"/>
    <s v="STI 02"/>
    <d v="2021-10-13T00:00:00"/>
    <s v="21/22"/>
    <x v="4"/>
    <x v="4"/>
    <x v="4"/>
    <s v=" ARG - J. D DB 49L"/>
    <n v="56"/>
  </r>
  <r>
    <x v="0"/>
    <s v="STI 01"/>
    <d v="2021-10-13T00:00:00"/>
    <s v="21/22"/>
    <x v="2"/>
    <x v="2"/>
    <x v="2"/>
    <s v="ARG - J.D 2100 22L"/>
    <n v="30.96"/>
  </r>
  <r>
    <x v="0"/>
    <s v="STI 01"/>
    <d v="2021-10-13T00:00:00"/>
    <s v="21/22"/>
    <x v="1"/>
    <x v="1"/>
    <x v="1"/>
    <s v="ARG - J.D 2100 22L "/>
    <n v="33.65"/>
  </r>
  <r>
    <x v="0"/>
    <s v="STI 01"/>
    <d v="2021-10-13T00:00:00"/>
    <s v="21/22"/>
    <x v="3"/>
    <x v="3"/>
    <x v="3"/>
    <s v="ARG - J.D 2126 26L"/>
    <n v="36.450000000000003"/>
  </r>
  <r>
    <x v="0"/>
    <s v="STI 01"/>
    <d v="2021-10-13T00:00:00"/>
    <s v="21/22"/>
    <x v="0"/>
    <x v="0"/>
    <x v="0"/>
    <s v="ARG - J.D 2126 26L "/>
    <n v="39.67"/>
  </r>
  <r>
    <x v="0"/>
    <s v="STI 01"/>
    <d v="2021-10-13T00:00:00"/>
    <s v="21/22"/>
    <x v="5"/>
    <x v="5"/>
    <x v="5"/>
    <s v=" ARG - J.D 2130 30L"/>
    <n v="57"/>
  </r>
  <r>
    <x v="1"/>
    <s v="STA 08"/>
    <d v="2021-10-13T00:00:00"/>
    <s v="21/22"/>
    <x v="6"/>
    <x v="6"/>
    <x v="6"/>
    <s v=""/>
    <n v="64"/>
  </r>
  <r>
    <x v="1"/>
    <s v="STA 08"/>
    <d v="2021-10-13T00:00:00"/>
    <s v="21/22"/>
    <x v="7"/>
    <x v="7"/>
    <x v="6"/>
    <s v=""/>
    <n v="96"/>
  </r>
  <r>
    <x v="1"/>
    <s v="STA 08"/>
    <d v="2021-10-13T00:00:00"/>
    <s v="21/22"/>
    <x v="8"/>
    <x v="8"/>
    <x v="6"/>
    <s v=""/>
    <n v="70"/>
  </r>
  <r>
    <x v="0"/>
    <s v="STI 01"/>
    <d v="2021-10-14T00:00:00"/>
    <s v="21/22"/>
    <x v="2"/>
    <x v="2"/>
    <x v="2"/>
    <s v="ARG - J.D 2100 22L"/>
    <n v="65.819999999999993"/>
  </r>
  <r>
    <x v="0"/>
    <s v="STI 01"/>
    <d v="2021-10-14T00:00:00"/>
    <s v="21/22"/>
    <x v="3"/>
    <x v="3"/>
    <x v="3"/>
    <s v="ARG - J.D 2126 26L"/>
    <n v="6.21"/>
  </r>
  <r>
    <x v="0"/>
    <s v="STI 01"/>
    <d v="2021-10-14T00:00:00"/>
    <s v="21/22"/>
    <x v="1"/>
    <x v="1"/>
    <x v="1"/>
    <s v="ARG - J.D 2100 22L "/>
    <n v="51.51"/>
  </r>
  <r>
    <x v="0"/>
    <s v="STI 01"/>
    <d v="2021-10-14T00:00:00"/>
    <s v="21/22"/>
    <x v="0"/>
    <x v="0"/>
    <x v="0"/>
    <s v="ARG - J.D 2126 26L "/>
    <n v="51.53"/>
  </r>
  <r>
    <x v="0"/>
    <s v="STI 01"/>
    <d v="2021-10-14T00:00:00"/>
    <s v="21/22"/>
    <x v="5"/>
    <x v="5"/>
    <x v="5"/>
    <s v=" ARG - J.D 2130 30L"/>
    <n v="52"/>
  </r>
  <r>
    <x v="1"/>
    <s v="STA 08"/>
    <d v="2021-10-14T00:00:00"/>
    <s v="21/22"/>
    <x v="6"/>
    <x v="6"/>
    <x v="6"/>
    <s v=""/>
    <n v="18"/>
  </r>
  <r>
    <x v="1"/>
    <s v="STA 08"/>
    <d v="2021-10-14T00:00:00"/>
    <s v="21/22"/>
    <x v="7"/>
    <x v="7"/>
    <x v="6"/>
    <s v=""/>
    <n v="45"/>
  </r>
  <r>
    <x v="1"/>
    <s v="STA 08"/>
    <d v="2021-10-14T00:00:00"/>
    <s v="21/22"/>
    <x v="8"/>
    <x v="8"/>
    <x v="6"/>
    <s v=""/>
    <n v="25"/>
  </r>
  <r>
    <x v="1"/>
    <s v="STA 01"/>
    <d v="2021-10-14T00:00:00"/>
    <s v="21/22"/>
    <x v="6"/>
    <x v="6"/>
    <x v="6"/>
    <s v=""/>
    <n v="25"/>
  </r>
  <r>
    <x v="1"/>
    <s v="STA 01"/>
    <d v="2021-10-14T00:00:00"/>
    <s v="21/22"/>
    <x v="7"/>
    <x v="7"/>
    <x v="6"/>
    <s v=""/>
    <n v="32"/>
  </r>
  <r>
    <x v="1"/>
    <s v="STA 01"/>
    <d v="2021-10-14T00:00:00"/>
    <s v="21/22"/>
    <x v="8"/>
    <x v="8"/>
    <x v="6"/>
    <s v=""/>
    <n v="54"/>
  </r>
  <r>
    <x v="0"/>
    <s v="STI 02"/>
    <d v="2021-10-15T00:00:00"/>
    <s v="21/22"/>
    <x v="4"/>
    <x v="4"/>
    <x v="4"/>
    <s v=" ARG - J. D DB 49L"/>
    <n v="68.040000000000006"/>
  </r>
  <r>
    <x v="0"/>
    <s v="STI 07"/>
    <d v="2021-10-15T00:00:00"/>
    <s v="21/22"/>
    <x v="5"/>
    <x v="5"/>
    <x v="5"/>
    <s v=" ARG - J.D 2130 30L"/>
    <n v="34.76"/>
  </r>
  <r>
    <x v="0"/>
    <s v="STI 07"/>
    <d v="2021-10-15T00:00:00"/>
    <s v="21/22"/>
    <x v="2"/>
    <x v="2"/>
    <x v="2"/>
    <s v="ARG - J.D 2100 22L"/>
    <n v="31.73"/>
  </r>
  <r>
    <x v="0"/>
    <s v="STI 07"/>
    <d v="2021-10-15T00:00:00"/>
    <s v="21/22"/>
    <x v="1"/>
    <x v="1"/>
    <x v="1"/>
    <s v="ARG - J.D 2100 22L "/>
    <n v="22.7"/>
  </r>
  <r>
    <x v="0"/>
    <s v="STI 02"/>
    <d v="2021-10-15T00:00:00"/>
    <s v="21/22"/>
    <x v="0"/>
    <x v="0"/>
    <x v="0"/>
    <s v="ARG - J.D 2126 26L "/>
    <n v="9"/>
  </r>
  <r>
    <x v="0"/>
    <s v="STI 07"/>
    <d v="2021-10-17T00:00:00"/>
    <s v="21/22"/>
    <x v="5"/>
    <x v="5"/>
    <x v="5"/>
    <s v=" ARG - J.D 2130 30L"/>
    <n v="48"/>
  </r>
  <r>
    <x v="0"/>
    <s v="STI 07"/>
    <d v="2021-10-17T00:00:00"/>
    <s v="21/22"/>
    <x v="2"/>
    <x v="2"/>
    <x v="2"/>
    <s v="ARG - J.D 2100 22L"/>
    <n v="30"/>
  </r>
  <r>
    <x v="0"/>
    <s v="STI 07"/>
    <d v="2021-10-17T00:00:00"/>
    <s v="21/22"/>
    <x v="3"/>
    <x v="3"/>
    <x v="3"/>
    <s v="ARG - J.D 2126 26L"/>
    <n v="29"/>
  </r>
  <r>
    <x v="0"/>
    <s v="STI 07"/>
    <d v="2021-10-17T00:00:00"/>
    <s v="21/22"/>
    <x v="1"/>
    <x v="1"/>
    <x v="1"/>
    <s v="ARG - J.D 2100 22L "/>
    <n v="28"/>
  </r>
  <r>
    <x v="0"/>
    <s v="STI 07"/>
    <d v="2021-10-17T00:00:00"/>
    <s v="21/22"/>
    <x v="0"/>
    <x v="0"/>
    <x v="0"/>
    <s v="ARG - J.D 2126 26L "/>
    <n v="4"/>
  </r>
  <r>
    <x v="0"/>
    <s v="STI 02"/>
    <d v="2021-10-17T00:00:00"/>
    <s v="21/22"/>
    <x v="0"/>
    <x v="0"/>
    <x v="0"/>
    <s v="ARG - J.D 2126 26L "/>
    <n v="7"/>
  </r>
  <r>
    <x v="0"/>
    <s v="STI 07"/>
    <d v="2021-10-18T00:00:00"/>
    <s v="21/22"/>
    <x v="2"/>
    <x v="2"/>
    <x v="2"/>
    <s v="ARG - J.D 2100 22L"/>
    <n v="29.7"/>
  </r>
  <r>
    <x v="0"/>
    <s v="STI 07"/>
    <d v="2021-10-18T00:00:00"/>
    <s v="21/22"/>
    <x v="3"/>
    <x v="3"/>
    <x v="3"/>
    <s v="ARG - J.D 2126 26L"/>
    <n v="28.5"/>
  </r>
  <r>
    <x v="0"/>
    <s v="STI 07"/>
    <d v="2021-10-18T00:00:00"/>
    <s v="21/22"/>
    <x v="1"/>
    <x v="1"/>
    <x v="1"/>
    <s v="ARG - J.D 2100 22L "/>
    <n v="27.58"/>
  </r>
  <r>
    <x v="0"/>
    <s v="STI 07"/>
    <d v="2021-10-18T00:00:00"/>
    <s v="21/22"/>
    <x v="0"/>
    <x v="0"/>
    <x v="0"/>
    <s v="ARG - J.D 2126 26L "/>
    <n v="28.67"/>
  </r>
  <r>
    <x v="0"/>
    <s v="STI 07"/>
    <d v="2021-10-18T00:00:00"/>
    <s v="21/22"/>
    <x v="5"/>
    <x v="5"/>
    <x v="5"/>
    <s v=" ARG - J.D 2130 30L"/>
    <n v="28.66"/>
  </r>
  <r>
    <x v="0"/>
    <s v="ARG 04"/>
    <d v="2021-10-19T00:00:00"/>
    <s v="21/22"/>
    <x v="2"/>
    <x v="2"/>
    <x v="2"/>
    <s v="ARG - J.D 2100 22L"/>
    <n v="14.24"/>
  </r>
  <r>
    <x v="0"/>
    <s v="ARG 04"/>
    <d v="2021-10-19T00:00:00"/>
    <s v="21/22"/>
    <x v="3"/>
    <x v="3"/>
    <x v="3"/>
    <s v="ARG - J.D 2126 26L"/>
    <n v="13.8"/>
  </r>
  <r>
    <x v="0"/>
    <s v="ARG 04"/>
    <d v="2021-10-19T00:00:00"/>
    <s v="21/22"/>
    <x v="1"/>
    <x v="1"/>
    <x v="1"/>
    <s v="ARG - J.D 2100 22L "/>
    <n v="14.32"/>
  </r>
  <r>
    <x v="0"/>
    <s v="ARG 04"/>
    <d v="2021-10-19T00:00:00"/>
    <s v="21/22"/>
    <x v="0"/>
    <x v="0"/>
    <x v="0"/>
    <s v="ARG - J.D 2126 26L "/>
    <n v="12.65"/>
  </r>
  <r>
    <x v="0"/>
    <s v="ARG 03"/>
    <d v="2021-10-19T00:00:00"/>
    <s v="21/22"/>
    <x v="4"/>
    <x v="4"/>
    <x v="4"/>
    <s v=" ARG - J. D DB 49L"/>
    <n v="6"/>
  </r>
  <r>
    <x v="1"/>
    <s v="STA 01"/>
    <d v="2021-10-20T00:00:00"/>
    <s v="21/22"/>
    <x v="6"/>
    <x v="6"/>
    <x v="6"/>
    <s v=""/>
    <n v="30"/>
  </r>
  <r>
    <x v="1"/>
    <s v="STA 01"/>
    <d v="2021-10-20T00:00:00"/>
    <s v="21/22"/>
    <x v="7"/>
    <x v="7"/>
    <x v="6"/>
    <s v=""/>
    <n v="74"/>
  </r>
  <r>
    <x v="1"/>
    <s v="STA 01"/>
    <d v="2021-10-20T00:00:00"/>
    <s v="21/22"/>
    <x v="8"/>
    <x v="8"/>
    <x v="6"/>
    <s v=""/>
    <n v="67"/>
  </r>
  <r>
    <x v="0"/>
    <s v="ARG 04"/>
    <d v="2021-10-20T00:00:00"/>
    <s v="21/22"/>
    <x v="0"/>
    <x v="0"/>
    <x v="0"/>
    <s v="ARG - J.D 2126 26L "/>
    <n v="26"/>
  </r>
  <r>
    <x v="0"/>
    <s v="ARG 04"/>
    <d v="2021-10-20T00:00:00"/>
    <s v="21/22"/>
    <x v="2"/>
    <x v="2"/>
    <x v="2"/>
    <s v="ARG - J.D 2100 22L"/>
    <n v="27"/>
  </r>
  <r>
    <x v="0"/>
    <s v="ARG 04"/>
    <d v="2021-10-20T00:00:00"/>
    <s v="21/22"/>
    <x v="5"/>
    <x v="5"/>
    <x v="5"/>
    <s v=" ARG - J.D 2130 30L"/>
    <n v="19"/>
  </r>
  <r>
    <x v="0"/>
    <s v="ARG 03"/>
    <d v="2021-10-20T00:00:00"/>
    <s v="21/22"/>
    <x v="4"/>
    <x v="4"/>
    <x v="4"/>
    <s v=" ARG - J. D DB 49L"/>
    <n v="45"/>
  </r>
  <r>
    <x v="0"/>
    <s v="ARG 04"/>
    <d v="2021-10-20T00:00:00"/>
    <s v="21/22"/>
    <x v="1"/>
    <x v="1"/>
    <x v="1"/>
    <s v="ARG - J.D 2100 22L "/>
    <n v="20"/>
  </r>
  <r>
    <x v="0"/>
    <s v="ARG 04"/>
    <d v="2021-10-20T00:00:00"/>
    <s v="21/22"/>
    <x v="3"/>
    <x v="3"/>
    <x v="3"/>
    <s v="ARG - J.D 2126 26L"/>
    <n v="18.46"/>
  </r>
  <r>
    <x v="1"/>
    <s v="STA 01"/>
    <d v="2021-10-21T00:00:00"/>
    <s v="21/22"/>
    <x v="6"/>
    <x v="6"/>
    <x v="6"/>
    <s v=""/>
    <n v="19"/>
  </r>
  <r>
    <x v="1"/>
    <s v="STA 01"/>
    <d v="2021-10-21T00:00:00"/>
    <s v="21/22"/>
    <x v="7"/>
    <x v="7"/>
    <x v="6"/>
    <s v=""/>
    <n v="30"/>
  </r>
  <r>
    <x v="1"/>
    <s v="STA 01"/>
    <d v="2021-10-21T00:00:00"/>
    <s v="21/22"/>
    <x v="8"/>
    <x v="8"/>
    <x v="6"/>
    <s v=""/>
    <n v="35.799999999999997"/>
  </r>
  <r>
    <x v="0"/>
    <s v="ARG 09"/>
    <d v="2021-10-21T00:00:00"/>
    <s v="21/22"/>
    <x v="5"/>
    <x v="5"/>
    <x v="5"/>
    <s v=" ARG - J.D 2130 30L"/>
    <n v="48"/>
  </r>
  <r>
    <x v="0"/>
    <s v="ARG 09"/>
    <d v="2021-10-21T00:00:00"/>
    <s v="21/22"/>
    <x v="2"/>
    <x v="2"/>
    <x v="2"/>
    <s v="ARG - J.D 2100 22L"/>
    <n v="15"/>
  </r>
  <r>
    <x v="0"/>
    <s v="ARG 09"/>
    <d v="2021-10-21T00:00:00"/>
    <s v="21/22"/>
    <x v="3"/>
    <x v="3"/>
    <x v="3"/>
    <s v="ARG - J.D 2126 26L"/>
    <n v="15"/>
  </r>
  <r>
    <x v="0"/>
    <s v="ARG 09"/>
    <d v="2021-10-21T00:00:00"/>
    <s v="21/22"/>
    <x v="1"/>
    <x v="1"/>
    <x v="1"/>
    <s v="ARG - J.D 2100 22L "/>
    <n v="31"/>
  </r>
  <r>
    <x v="0"/>
    <s v="ARG 09"/>
    <d v="2021-10-21T00:00:00"/>
    <s v="21/22"/>
    <x v="0"/>
    <x v="0"/>
    <x v="0"/>
    <s v="ARG - J.D 2126 26L "/>
    <n v="31"/>
  </r>
  <r>
    <x v="0"/>
    <s v="ARG 03"/>
    <d v="2021-10-21T00:00:00"/>
    <s v="21/22"/>
    <x v="4"/>
    <x v="4"/>
    <x v="4"/>
    <s v=" ARG - J. D DB 49L"/>
    <n v="75"/>
  </r>
  <r>
    <x v="0"/>
    <s v="ARG 06"/>
    <d v="2021-10-22T00:00:00"/>
    <s v="21/22"/>
    <x v="2"/>
    <x v="2"/>
    <x v="2"/>
    <s v="ARG - J.D 2100 22L"/>
    <n v="13"/>
  </r>
  <r>
    <x v="0"/>
    <s v="ARG 06"/>
    <d v="2021-10-22T00:00:00"/>
    <s v="21/22"/>
    <x v="4"/>
    <x v="4"/>
    <x v="4"/>
    <s v=" ARG - J. D DB 49L"/>
    <n v="26"/>
  </r>
  <r>
    <x v="0"/>
    <s v="ARG 10"/>
    <d v="2021-10-22T00:00:00"/>
    <s v="21/22"/>
    <x v="5"/>
    <x v="5"/>
    <x v="5"/>
    <s v=" ARG - J.D 2130 30L"/>
    <n v="40"/>
  </r>
  <r>
    <x v="0"/>
    <s v="ARG 10"/>
    <d v="2021-10-22T00:00:00"/>
    <s v="21/22"/>
    <x v="3"/>
    <x v="3"/>
    <x v="3"/>
    <s v="ARG - J.D 2126 26L"/>
    <n v="43"/>
  </r>
  <r>
    <x v="0"/>
    <s v="ARG 10"/>
    <d v="2021-10-22T00:00:00"/>
    <s v="21/22"/>
    <x v="1"/>
    <x v="1"/>
    <x v="1"/>
    <s v="ARG - J.D 2100 22L "/>
    <n v="22"/>
  </r>
  <r>
    <x v="0"/>
    <s v="ARG 10"/>
    <d v="2021-10-22T00:00:00"/>
    <s v="21/22"/>
    <x v="0"/>
    <x v="0"/>
    <x v="0"/>
    <s v="ARG - J.D 2126 26L "/>
    <n v="28"/>
  </r>
  <r>
    <x v="0"/>
    <s v="ARG 09"/>
    <d v="2021-10-22T00:00:00"/>
    <s v="21/22"/>
    <x v="1"/>
    <x v="1"/>
    <x v="1"/>
    <s v="ARG - J.D 2100 22L "/>
    <n v="13"/>
  </r>
  <r>
    <x v="0"/>
    <s v="ARG 09"/>
    <d v="2021-10-22T00:00:00"/>
    <s v="21/22"/>
    <x v="5"/>
    <x v="5"/>
    <x v="5"/>
    <s v=" ARG - J.D 2130 30L"/>
    <n v="7"/>
  </r>
  <r>
    <x v="0"/>
    <s v="ARG 09"/>
    <d v="2021-10-22T00:00:00"/>
    <s v="21/22"/>
    <x v="0"/>
    <x v="0"/>
    <x v="0"/>
    <s v="ARG - J.D 2126 26L "/>
    <n v="4"/>
  </r>
  <r>
    <x v="0"/>
    <s v="ARG 03"/>
    <d v="2021-10-22T00:00:00"/>
    <s v="21/22"/>
    <x v="4"/>
    <x v="4"/>
    <x v="4"/>
    <s v=" ARG - J. D DB 49L"/>
    <n v="50"/>
  </r>
  <r>
    <x v="0"/>
    <s v="ARG 03"/>
    <d v="2021-10-22T00:00:00"/>
    <s v="21/22"/>
    <x v="2"/>
    <x v="2"/>
    <x v="2"/>
    <s v="ARG - J.D 2100 22L"/>
    <n v="28"/>
  </r>
  <r>
    <x v="0"/>
    <s v="ARG 10"/>
    <d v="2021-10-23T00:00:00"/>
    <s v="21/22"/>
    <x v="5"/>
    <x v="5"/>
    <x v="5"/>
    <s v=" ARG - J.D 2130 30L"/>
    <n v="23"/>
  </r>
  <r>
    <x v="0"/>
    <s v="ARG 10"/>
    <d v="2021-10-23T00:00:00"/>
    <s v="21/22"/>
    <x v="3"/>
    <x v="3"/>
    <x v="3"/>
    <s v="ARG - J.D 2126 26L"/>
    <n v="16"/>
  </r>
  <r>
    <x v="0"/>
    <s v="ARG 10"/>
    <d v="2021-10-23T00:00:00"/>
    <s v="21/22"/>
    <x v="0"/>
    <x v="0"/>
    <x v="0"/>
    <s v="ARG - J.D 2126 26L "/>
    <n v="16"/>
  </r>
  <r>
    <x v="0"/>
    <s v="ARG 10"/>
    <d v="2021-10-23T00:00:00"/>
    <s v="21/22"/>
    <x v="1"/>
    <x v="1"/>
    <x v="1"/>
    <s v="ARG - J.D 2100 22L "/>
    <n v="15"/>
  </r>
  <r>
    <x v="2"/>
    <m/>
    <m/>
    <m/>
    <x v="9"/>
    <x v="9"/>
    <x v="6"/>
    <s v=""/>
    <m/>
  </r>
  <r>
    <x v="0"/>
    <s v="STI 02"/>
    <d v="2021-10-14T00:00:00"/>
    <s v="21/22"/>
    <x v="4"/>
    <x v="4"/>
    <x v="4"/>
    <s v=" ARG - J. D DB 49L"/>
    <n v="70.14"/>
  </r>
  <r>
    <x v="2"/>
    <m/>
    <m/>
    <m/>
    <x v="9"/>
    <x v="9"/>
    <x v="6"/>
    <s v=""/>
    <m/>
  </r>
  <r>
    <x v="0"/>
    <s v="ARG 03"/>
    <d v="2021-10-18T00:00:00"/>
    <s v="21/22"/>
    <x v="4"/>
    <x v="4"/>
    <x v="4"/>
    <s v=" ARG - J. D DB 49L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090BC-204F-4939-AE61-9EB890EE346F}" name="Tabela dinâmica1" cacheId="1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 colHeaderCaption="NOME">
  <location ref="A4:B23" firstHeaderRow="1" firstDataRow="1" firstDataCol="1" rowPageCount="1" colPageCount="1"/>
  <pivotFields count="9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axis="axisRow" showAll="0" sortType="descending">
      <items count="11">
        <item x="6"/>
        <item x="1"/>
        <item x="7"/>
        <item x="8"/>
        <item x="5"/>
        <item x="2"/>
        <item x="3"/>
        <item x="0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x="4"/>
        <item x="9"/>
        <item x="2"/>
        <item x="1"/>
        <item x="6"/>
        <item x="7"/>
        <item x="8"/>
        <item x="0"/>
        <item x="5"/>
        <item x="3"/>
        <item t="default"/>
      </items>
    </pivotField>
    <pivotField axis="axisRow" showAll="0" sortType="descending">
      <items count="8">
        <item x="6"/>
        <item x="3"/>
        <item x="0"/>
        <item x="4"/>
        <item x="5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3">
    <field x="4"/>
    <field x="6"/>
    <field x="5"/>
  </rowFields>
  <rowItems count="19">
    <i>
      <x v="8"/>
    </i>
    <i r="1">
      <x v="3"/>
    </i>
    <i r="2">
      <x/>
    </i>
    <i>
      <x v="4"/>
    </i>
    <i r="1">
      <x v="4"/>
    </i>
    <i r="2">
      <x v="8"/>
    </i>
    <i>
      <x v="5"/>
    </i>
    <i r="1">
      <x v="6"/>
    </i>
    <i r="2">
      <x v="2"/>
    </i>
    <i>
      <x v="1"/>
    </i>
    <i r="1">
      <x v="5"/>
    </i>
    <i r="2">
      <x v="3"/>
    </i>
    <i>
      <x v="7"/>
    </i>
    <i r="1">
      <x v="2"/>
    </i>
    <i r="2">
      <x v="7"/>
    </i>
    <i>
      <x v="6"/>
    </i>
    <i r="1">
      <x v="1"/>
    </i>
    <i r="2">
      <x v="9"/>
    </i>
    <i t="grand">
      <x/>
    </i>
  </rowItems>
  <colItems count="1">
    <i/>
  </colItems>
  <pageFields count="1">
    <pageField fld="0" hier="-1"/>
  </pageFields>
  <dataFields count="1">
    <dataField name=" HECTARES" fld="8" baseField="0" baseItem="0"/>
  </dataFields>
  <chartFormats count="10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0EA53A-46C9-4A39-844E-EABF80B6004C}" name="Tabela1" displayName="Tabela1" ref="A1:I104" totalsRowShown="0">
  <autoFilter ref="A1:I104" xr:uid="{0E0EA53A-46C9-4A39-844E-EABF80B6004C}">
    <filterColumn colId="4">
      <filters>
        <filter val="TR-0311"/>
      </filters>
    </filterColumn>
  </autoFilter>
  <sortState xmlns:xlrd2="http://schemas.microsoft.com/office/spreadsheetml/2017/richdata2" ref="A2:I90">
    <sortCondition ref="C1:C90"/>
  </sortState>
  <tableColumns count="9">
    <tableColumn id="10" xr3:uid="{023D193E-3FB2-49F5-8EAA-4B8C5A4089CB}" name="FAZENDA"/>
    <tableColumn id="1" xr3:uid="{30999460-F5A8-4F25-9483-221AF91C1D93}" name="TALHÃO"/>
    <tableColumn id="2" xr3:uid="{4032D9F6-3E84-42FA-91E9-1E61D658E851}" name="DATA"/>
    <tableColumn id="7" xr3:uid="{7873EA9C-027B-49B9-BB62-A3EB6DCDBF98}" name="SAFRA"/>
    <tableColumn id="8" xr3:uid="{B09137CB-FEB2-4FED-A99A-E8DBEC07CFDD}" name="BEM"/>
    <tableColumn id="9" xr3:uid="{ED01153A-5368-4F57-BB19-8713A053BA0B}" name="DESCRIÇÃO" dataDxfId="1">
      <calculatedColumnFormula>IFERROR(VLOOKUP(Tabela1[[#This Row],[BEM]],Tabela2[[BEM]:[DESCRIÇÃO]],2,0),"")</calculatedColumnFormula>
    </tableColumn>
    <tableColumn id="3" xr3:uid="{47DDBEE6-64A3-4C06-BA9E-A83D776D0CB3}" name="PLANTADEIRA " dataDxfId="5">
      <calculatedColumnFormula>IFERROR(VLOOKUP(Tabela1[[#This Row],[BEM]],RLA_PL_TR[#All],2,0),"")</calculatedColumnFormula>
    </tableColumn>
    <tableColumn id="4" xr3:uid="{C82CE706-29C1-4F6F-969C-FDA86BF38020}" name="NOME" dataDxfId="0">
      <calculatedColumnFormula>IFERROR(VLOOKUP(Tabela1[[#This Row],[PLANTADEIRA ]],Tabela2[[BEM]:[LINHAS]],2,0),"")</calculatedColumnFormula>
    </tableColumn>
    <tableColumn id="6" xr3:uid="{4262245D-84DF-44E8-8571-40D4409CBB20}" name="HECTARE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F77F45-69A9-43B5-B96F-8152ED6ACE6D}" name="Tabela2" displayName="Tabela2" ref="A1:G20" totalsRowShown="0">
  <autoFilter ref="A1:G20" xr:uid="{6CF77F45-69A9-43B5-B96F-8152ED6ACE6D}"/>
  <tableColumns count="7">
    <tableColumn id="1" xr3:uid="{7514FF57-2A67-4A24-99FF-27FA63AB6931}" name="TALHÃO"/>
    <tableColumn id="7" xr3:uid="{C980EB7D-2276-49AC-B4C7-0716770260F3}" name="SAFRA"/>
    <tableColumn id="2" xr3:uid="{17A6AC7B-0E58-47E7-8CF7-C3E16B057C8A}" name="HECTARES"/>
    <tableColumn id="3" xr3:uid="{30A4AFDF-5701-4FA5-ADE8-C3A775CF811C}" name="BEM" dataDxfId="3"/>
    <tableColumn id="8" xr3:uid="{C8B6AFEE-D9E3-4258-8F4C-104749478B31}" name="DESCRIÇÃO" dataDxfId="2"/>
    <tableColumn id="5" xr3:uid="{683C86C4-16EC-4F0A-95DE-12187A07680B}" name="LINHAS"/>
    <tableColumn id="4" xr3:uid="{ACDAFE92-3859-42B3-B640-C5B3FF4ED85C}" name="OPERAD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B5D77B-393C-4087-A7B1-A1F6F40B3326}" name="RLA_PL_TR" displayName="RLA_PL_TR" ref="I3:J9" totalsRowShown="0">
  <autoFilter ref="I3:J9" xr:uid="{47B5D77B-393C-4087-A7B1-A1F6F40B3326}"/>
  <tableColumns count="2">
    <tableColumn id="1" xr3:uid="{4EB0BA61-97A1-49DF-B7C1-2238AC6A28D4}" name="Coluna1"/>
    <tableColumn id="2" xr3:uid="{61E69795-C30A-4367-A169-79F4577127A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919B-EA4B-45C5-B97E-460998C3169E}">
  <dimension ref="A1:I104"/>
  <sheetViews>
    <sheetView zoomScale="85" zoomScaleNormal="85" workbookViewId="0">
      <selection activeCell="E105" sqref="E105"/>
    </sheetView>
  </sheetViews>
  <sheetFormatPr defaultRowHeight="15" x14ac:dyDescent="0.25"/>
  <cols>
    <col min="1" max="1" width="15.5703125" bestFit="1" customWidth="1"/>
    <col min="2" max="2" width="10.28515625" customWidth="1"/>
    <col min="3" max="3" width="10.7109375" bestFit="1" customWidth="1"/>
    <col min="4" max="4" width="10.28515625" customWidth="1"/>
    <col min="5" max="5" width="7.85546875" bestFit="1" customWidth="1"/>
    <col min="6" max="6" width="20.140625" bestFit="1" customWidth="1"/>
    <col min="7" max="7" width="15.85546875" style="1" customWidth="1"/>
    <col min="8" max="8" width="22.42578125" customWidth="1"/>
    <col min="9" max="9" width="19.42578125" customWidth="1"/>
    <col min="11" max="11" width="18" bestFit="1" customWidth="1"/>
    <col min="12" max="12" width="18.140625" bestFit="1" customWidth="1"/>
    <col min="13" max="20" width="7.7109375" bestFit="1" customWidth="1"/>
    <col min="21" max="21" width="7" bestFit="1" customWidth="1"/>
    <col min="22" max="22" width="10.7109375" bestFit="1" customWidth="1"/>
  </cols>
  <sheetData>
    <row r="1" spans="1:9" x14ac:dyDescent="0.25">
      <c r="A1" t="s">
        <v>39</v>
      </c>
      <c r="B1" t="s">
        <v>2</v>
      </c>
      <c r="C1" t="s">
        <v>17</v>
      </c>
      <c r="D1" t="s">
        <v>6</v>
      </c>
      <c r="E1" t="s">
        <v>7</v>
      </c>
      <c r="F1" t="s">
        <v>32</v>
      </c>
      <c r="G1" s="1" t="s">
        <v>0</v>
      </c>
      <c r="H1" t="s">
        <v>12</v>
      </c>
      <c r="I1" t="s">
        <v>4</v>
      </c>
    </row>
    <row r="2" spans="1:9" hidden="1" x14ac:dyDescent="0.25">
      <c r="A2" t="s">
        <v>40</v>
      </c>
      <c r="B2" t="s">
        <v>42</v>
      </c>
      <c r="C2" s="5">
        <v>44477</v>
      </c>
      <c r="D2" t="s">
        <v>5</v>
      </c>
      <c r="E2" t="s">
        <v>23</v>
      </c>
      <c r="F2" t="str">
        <f>IFERROR(VLOOKUP(Tabela1[[#This Row],[BEM]],Tabela2[[BEM]:[DESCRIÇÃO]],2,0),"")</f>
        <v>T8 325</v>
      </c>
      <c r="G2" s="2" t="str">
        <f>IFERROR(VLOOKUP(Tabela1[[#This Row],[BEM]],RLA_PL_TR[#All],2,0),"")</f>
        <v>PL-0171</v>
      </c>
      <c r="H2" t="str">
        <f>IFERROR(VLOOKUP(Tabela1[[#This Row],[PLANTADEIRA ]],Tabela2[[BEM]:[LINHAS]],2,0),"")</f>
        <v xml:space="preserve">ARG - J.D 2126 26L </v>
      </c>
      <c r="I2" s="8">
        <v>14.56</v>
      </c>
    </row>
    <row r="3" spans="1:9" x14ac:dyDescent="0.25">
      <c r="A3" t="s">
        <v>40</v>
      </c>
      <c r="B3" t="s">
        <v>42</v>
      </c>
      <c r="C3" s="5">
        <v>44477</v>
      </c>
      <c r="D3" t="s">
        <v>5</v>
      </c>
      <c r="E3" t="s">
        <v>25</v>
      </c>
      <c r="F3" t="str">
        <f>IFERROR(VLOOKUP(Tabela1[[#This Row],[BEM]],Tabela2[[BEM]:[DESCRIÇÃO]],2,0),"")</f>
        <v>7230 J B</v>
      </c>
      <c r="G3" s="2" t="str">
        <f>IFERROR(VLOOKUP(Tabela1[[#This Row],[BEM]],RLA_PL_TR[#All],2,0),"")</f>
        <v>PL-5123</v>
      </c>
      <c r="H3" t="str">
        <f>IFERROR(VLOOKUP(Tabela1[[#This Row],[PLANTADEIRA ]],Tabela2[[BEM]:[LINHAS]],2,0),"")</f>
        <v xml:space="preserve">ARG - J.D 2100 22L </v>
      </c>
      <c r="I3" s="8">
        <v>19.850000000000001</v>
      </c>
    </row>
    <row r="4" spans="1:9" hidden="1" x14ac:dyDescent="0.25">
      <c r="A4" t="s">
        <v>40</v>
      </c>
      <c r="B4" t="s">
        <v>42</v>
      </c>
      <c r="C4" s="5">
        <v>44477</v>
      </c>
      <c r="D4" t="s">
        <v>5</v>
      </c>
      <c r="E4" t="s">
        <v>29</v>
      </c>
      <c r="F4" t="str">
        <f>IFERROR(VLOOKUP(Tabela1[[#This Row],[BEM]],Tabela2[[BEM]:[DESCRIÇÃO]],2,0),"")</f>
        <v>7230 J A</v>
      </c>
      <c r="G4" s="2" t="str">
        <f>IFERROR(VLOOKUP(Tabela1[[#This Row],[BEM]],RLA_PL_TR[#All],2,0),"")</f>
        <v>PL-5248</v>
      </c>
      <c r="H4" t="str">
        <f>IFERROR(VLOOKUP(Tabela1[[#This Row],[PLANTADEIRA ]],Tabela2[[BEM]:[LINHAS]],2,0),"")</f>
        <v>ARG - J.D 2100 22L</v>
      </c>
      <c r="I4" s="8">
        <v>19</v>
      </c>
    </row>
    <row r="5" spans="1:9" hidden="1" x14ac:dyDescent="0.25">
      <c r="A5" t="s">
        <v>40</v>
      </c>
      <c r="B5" t="s">
        <v>42</v>
      </c>
      <c r="C5" s="5">
        <v>44478</v>
      </c>
      <c r="D5" t="s">
        <v>5</v>
      </c>
      <c r="E5" t="s">
        <v>29</v>
      </c>
      <c r="F5" t="str">
        <f>IFERROR(VLOOKUP(Tabela1[[#This Row],[BEM]],Tabela2[[BEM]:[DESCRIÇÃO]],2,0),"")</f>
        <v>7230 J A</v>
      </c>
      <c r="G5" s="2" t="str">
        <f>IFERROR(VLOOKUP(Tabela1[[#This Row],[BEM]],RLA_PL_TR[#All],2,0),"")</f>
        <v>PL-5248</v>
      </c>
      <c r="H5" t="str">
        <f>IFERROR(VLOOKUP(Tabela1[[#This Row],[PLANTADEIRA ]],Tabela2[[BEM]:[LINHAS]],2,0),"")</f>
        <v>ARG - J.D 2100 22L</v>
      </c>
      <c r="I5" s="8">
        <v>55.49</v>
      </c>
    </row>
    <row r="6" spans="1:9" hidden="1" x14ac:dyDescent="0.25">
      <c r="A6" t="s">
        <v>40</v>
      </c>
      <c r="B6" t="s">
        <v>42</v>
      </c>
      <c r="C6" s="5">
        <v>44478</v>
      </c>
      <c r="D6" t="s">
        <v>5</v>
      </c>
      <c r="E6" t="s">
        <v>27</v>
      </c>
      <c r="F6" t="str">
        <f>IFERROR(VLOOKUP(Tabela1[[#This Row],[BEM]],Tabela2[[BEM]:[DESCRIÇÃO]],2,0),"")</f>
        <v>TR 355</v>
      </c>
      <c r="G6" s="2" t="str">
        <f>IFERROR(VLOOKUP(Tabela1[[#This Row],[BEM]],RLA_PL_TR[#All],2,0),"")</f>
        <v>PL-0167</v>
      </c>
      <c r="H6" t="str">
        <f>IFERROR(VLOOKUP(Tabela1[[#This Row],[PLANTADEIRA ]],Tabela2[[BEM]:[LINHAS]],2,0),"")</f>
        <v>ARG - J.D 2126 26L</v>
      </c>
      <c r="I6" s="8">
        <v>48.37</v>
      </c>
    </row>
    <row r="7" spans="1:9" x14ac:dyDescent="0.25">
      <c r="A7" t="s">
        <v>40</v>
      </c>
      <c r="B7" t="s">
        <v>42</v>
      </c>
      <c r="C7" s="5">
        <v>44478</v>
      </c>
      <c r="D7" t="s">
        <v>5</v>
      </c>
      <c r="E7" t="s">
        <v>25</v>
      </c>
      <c r="F7" t="str">
        <f>IFERROR(VLOOKUP(Tabela1[[#This Row],[BEM]],Tabela2[[BEM]:[DESCRIÇÃO]],2,0),"")</f>
        <v>7230 J B</v>
      </c>
      <c r="G7" s="2" t="str">
        <f>IFERROR(VLOOKUP(Tabela1[[#This Row],[BEM]],RLA_PL_TR[#All],2,0),"")</f>
        <v>PL-5123</v>
      </c>
      <c r="H7" t="str">
        <f>IFERROR(VLOOKUP(Tabela1[[#This Row],[PLANTADEIRA ]],Tabela2[[BEM]:[LINHAS]],2,0),"")</f>
        <v xml:space="preserve">ARG - J.D 2100 22L </v>
      </c>
      <c r="I7" s="8">
        <v>51.16</v>
      </c>
    </row>
    <row r="8" spans="1:9" hidden="1" x14ac:dyDescent="0.25">
      <c r="A8" t="s">
        <v>40</v>
      </c>
      <c r="B8" t="s">
        <v>42</v>
      </c>
      <c r="C8" s="5">
        <v>44478</v>
      </c>
      <c r="D8" t="s">
        <v>5</v>
      </c>
      <c r="E8" t="s">
        <v>23</v>
      </c>
      <c r="F8" t="str">
        <f>IFERROR(VLOOKUP(Tabela1[[#This Row],[BEM]],Tabela2[[BEM]:[DESCRIÇÃO]],2,0),"")</f>
        <v>T8 325</v>
      </c>
      <c r="G8" s="2" t="str">
        <f>IFERROR(VLOOKUP(Tabela1[[#This Row],[BEM]],RLA_PL_TR[#All],2,0),"")</f>
        <v>PL-0171</v>
      </c>
      <c r="H8" t="str">
        <f>IFERROR(VLOOKUP(Tabela1[[#This Row],[PLANTADEIRA ]],Tabela2[[BEM]:[LINHAS]],2,0),"")</f>
        <v xml:space="preserve">ARG - J.D 2126 26L </v>
      </c>
      <c r="I8" s="8">
        <v>55.44</v>
      </c>
    </row>
    <row r="9" spans="1:9" hidden="1" x14ac:dyDescent="0.25">
      <c r="A9" t="s">
        <v>40</v>
      </c>
      <c r="B9" t="s">
        <v>42</v>
      </c>
      <c r="C9" s="5">
        <v>44478</v>
      </c>
      <c r="D9" t="s">
        <v>5</v>
      </c>
      <c r="E9" t="s">
        <v>22</v>
      </c>
      <c r="F9">
        <f>IFERROR(VLOOKUP(Tabela1[[#This Row],[BEM]],Tabela2[[BEM]:[DESCRIÇÃO]],2,0),"")</f>
        <v>8320</v>
      </c>
      <c r="G9" s="2" t="str">
        <f>IFERROR(VLOOKUP(Tabela1[[#This Row],[BEM]],RLA_PL_TR[#All],2,0),"")</f>
        <v>PL-0179</v>
      </c>
      <c r="H9" t="str">
        <f>IFERROR(VLOOKUP(Tabela1[[#This Row],[PLANTADEIRA ]],Tabela2[[BEM]:[LINHAS]],2,0),"")</f>
        <v xml:space="preserve"> ARG - J. D DB 49L</v>
      </c>
      <c r="I9" s="8">
        <v>34.65</v>
      </c>
    </row>
    <row r="10" spans="1:9" hidden="1" x14ac:dyDescent="0.25">
      <c r="A10" t="s">
        <v>40</v>
      </c>
      <c r="B10" t="s">
        <v>42</v>
      </c>
      <c r="C10" s="5">
        <v>44478</v>
      </c>
      <c r="D10" t="s">
        <v>5</v>
      </c>
      <c r="E10" t="s">
        <v>38</v>
      </c>
      <c r="F10" t="str">
        <f>IFERROR(VLOOKUP(Tabela1[[#This Row],[BEM]],Tabela2[[BEM]:[DESCRIÇÃO]],2,0),"")</f>
        <v>T9</v>
      </c>
      <c r="G10" s="2" t="str">
        <f>IFERROR(VLOOKUP(Tabela1[[#This Row],[BEM]],RLA_PL_TR[#All],2,0),"")</f>
        <v>PL-0424</v>
      </c>
      <c r="H10" t="str">
        <f>IFERROR(VLOOKUP(Tabela1[[#This Row],[PLANTADEIRA ]],Tabela2[[BEM]:[LINHAS]],2,0),"")</f>
        <v xml:space="preserve"> ARG - J.D 2130 30L</v>
      </c>
      <c r="I10" s="8">
        <v>15</v>
      </c>
    </row>
    <row r="11" spans="1:9" hidden="1" x14ac:dyDescent="0.25">
      <c r="A11" t="s">
        <v>41</v>
      </c>
      <c r="B11" t="s">
        <v>13</v>
      </c>
      <c r="C11" s="5">
        <v>44479</v>
      </c>
      <c r="D11" t="s">
        <v>5</v>
      </c>
      <c r="E11" t="s">
        <v>46</v>
      </c>
      <c r="F11" t="str">
        <f>IFERROR(VLOOKUP(Tabela1[[#This Row],[BEM]],Tabela2[[BEM]:[DESCRIÇÃO]],2,0),"")</f>
        <v>JOHN DEERE 7230 J</v>
      </c>
      <c r="G11" s="2" t="str">
        <f>IFERROR(VLOOKUP(Tabela1[[#This Row],[BEM]],RLA_PL_TR[#All],2,0),"")</f>
        <v/>
      </c>
      <c r="H11" t="str">
        <f>IFERROR(VLOOKUP(Tabela1[[#This Row],[PLANTADEIRA ]],Tabela2[[BEM]:[LINHAS]],2,0),"")</f>
        <v/>
      </c>
      <c r="I11" s="8">
        <v>26.37</v>
      </c>
    </row>
    <row r="12" spans="1:9" hidden="1" x14ac:dyDescent="0.25">
      <c r="A12" t="s">
        <v>41</v>
      </c>
      <c r="B12" t="s">
        <v>13</v>
      </c>
      <c r="C12" s="5">
        <v>44479</v>
      </c>
      <c r="D12" t="s">
        <v>5</v>
      </c>
      <c r="E12" t="s">
        <v>48</v>
      </c>
      <c r="F12" t="str">
        <f>IFERROR(VLOOKUP(Tabela1[[#This Row],[BEM]],Tabela2[[BEM]:[DESCRIÇÃO]],2,0),"")</f>
        <v>JOHN DEERE 8400R A</v>
      </c>
      <c r="G12" s="2" t="str">
        <f>IFERROR(VLOOKUP(Tabela1[[#This Row],[BEM]],RLA_PL_TR[#All],2,0),"")</f>
        <v/>
      </c>
      <c r="H12" t="str">
        <f>IFERROR(VLOOKUP(Tabela1[[#This Row],[PLANTADEIRA ]],Tabela2[[BEM]:[LINHAS]],2,0),"")</f>
        <v/>
      </c>
      <c r="I12" s="8">
        <v>12.24</v>
      </c>
    </row>
    <row r="13" spans="1:9" hidden="1" x14ac:dyDescent="0.25">
      <c r="A13" t="s">
        <v>41</v>
      </c>
      <c r="B13" t="s">
        <v>13</v>
      </c>
      <c r="C13" s="5">
        <v>44479</v>
      </c>
      <c r="D13" t="s">
        <v>5</v>
      </c>
      <c r="E13" t="s">
        <v>49</v>
      </c>
      <c r="F13" t="str">
        <f>IFERROR(VLOOKUP(Tabela1[[#This Row],[BEM]],Tabela2[[BEM]:[DESCRIÇÃO]],2,0),"")</f>
        <v xml:space="preserve">JOHN DEERE 8400R B </v>
      </c>
      <c r="G13" s="2" t="str">
        <f>IFERROR(VLOOKUP(Tabela1[[#This Row],[BEM]],RLA_PL_TR[#All],2,0),"")</f>
        <v/>
      </c>
      <c r="H13" t="str">
        <f>IFERROR(VLOOKUP(Tabela1[[#This Row],[PLANTADEIRA ]],Tabela2[[BEM]:[LINHAS]],2,0),"")</f>
        <v/>
      </c>
      <c r="I13" s="8">
        <v>16.95</v>
      </c>
    </row>
    <row r="14" spans="1:9" hidden="1" x14ac:dyDescent="0.25">
      <c r="A14" t="s">
        <v>41</v>
      </c>
      <c r="B14" t="s">
        <v>13</v>
      </c>
      <c r="C14" s="5">
        <v>44480</v>
      </c>
      <c r="D14" t="s">
        <v>5</v>
      </c>
      <c r="E14" t="s">
        <v>46</v>
      </c>
      <c r="F14" t="str">
        <f>IFERROR(VLOOKUP(Tabela1[[#This Row],[BEM]],Tabela2[[BEM]:[DESCRIÇÃO]],2,0),"")</f>
        <v>JOHN DEERE 7230 J</v>
      </c>
      <c r="G14" s="2" t="str">
        <f>IFERROR(VLOOKUP(Tabela1[[#This Row],[BEM]],RLA_PL_TR[#All],2,0),"")</f>
        <v/>
      </c>
      <c r="H14" t="str">
        <f>IFERROR(VLOOKUP(Tabela1[[#This Row],[PLANTADEIRA ]],Tabela2[[BEM]:[LINHAS]],2,0),"")</f>
        <v/>
      </c>
      <c r="I14" s="8">
        <v>17</v>
      </c>
    </row>
    <row r="15" spans="1:9" hidden="1" x14ac:dyDescent="0.25">
      <c r="A15" t="s">
        <v>41</v>
      </c>
      <c r="B15" t="s">
        <v>13</v>
      </c>
      <c r="C15" s="5">
        <v>44480</v>
      </c>
      <c r="D15" t="s">
        <v>5</v>
      </c>
      <c r="E15" t="s">
        <v>48</v>
      </c>
      <c r="F15" t="str">
        <f>IFERROR(VLOOKUP(Tabela1[[#This Row],[BEM]],Tabela2[[BEM]:[DESCRIÇÃO]],2,0),"")</f>
        <v>JOHN DEERE 8400R A</v>
      </c>
      <c r="G15" s="2" t="str">
        <f>IFERROR(VLOOKUP(Tabela1[[#This Row],[BEM]],RLA_PL_TR[#All],2,0),"")</f>
        <v/>
      </c>
      <c r="H15" t="str">
        <f>IFERROR(VLOOKUP(Tabela1[[#This Row],[PLANTADEIRA ]],Tabela2[[BEM]:[LINHAS]],2,0),"")</f>
        <v/>
      </c>
      <c r="I15" s="8">
        <v>35</v>
      </c>
    </row>
    <row r="16" spans="1:9" hidden="1" x14ac:dyDescent="0.25">
      <c r="A16" t="s">
        <v>41</v>
      </c>
      <c r="B16" t="s">
        <v>13</v>
      </c>
      <c r="C16" s="5">
        <v>44480</v>
      </c>
      <c r="D16" t="s">
        <v>5</v>
      </c>
      <c r="E16" t="s">
        <v>49</v>
      </c>
      <c r="F16" t="str">
        <f>IFERROR(VLOOKUP(Tabela1[[#This Row],[BEM]],Tabela2[[BEM]:[DESCRIÇÃO]],2,0),"")</f>
        <v xml:space="preserve">JOHN DEERE 8400R B </v>
      </c>
      <c r="G16" s="2" t="str">
        <f>IFERROR(VLOOKUP(Tabela1[[#This Row],[BEM]],RLA_PL_TR[#All],2,0),"")</f>
        <v/>
      </c>
      <c r="H16" t="str">
        <f>IFERROR(VLOOKUP(Tabela1[[#This Row],[PLANTADEIRA ]],Tabela2[[BEM]:[LINHAS]],2,0),"")</f>
        <v/>
      </c>
      <c r="I16" s="8">
        <v>29</v>
      </c>
    </row>
    <row r="17" spans="1:9" hidden="1" x14ac:dyDescent="0.25">
      <c r="A17" t="s">
        <v>41</v>
      </c>
      <c r="B17" t="s">
        <v>13</v>
      </c>
      <c r="C17" s="5">
        <v>44481</v>
      </c>
      <c r="D17" t="s">
        <v>5</v>
      </c>
      <c r="E17" t="s">
        <v>46</v>
      </c>
      <c r="F17" t="str">
        <f>IFERROR(VLOOKUP(Tabela1[[#This Row],[BEM]],Tabela2[[BEM]:[DESCRIÇÃO]],2,0),"")</f>
        <v>JOHN DEERE 7230 J</v>
      </c>
      <c r="G17" s="2" t="str">
        <f>IFERROR(VLOOKUP(Tabela1[[#This Row],[BEM]],RLA_PL_TR[#All],2,0),"")</f>
        <v/>
      </c>
      <c r="H17" t="str">
        <f>IFERROR(VLOOKUP(Tabela1[[#This Row],[PLANTADEIRA ]],Tabela2[[BEM]:[LINHAS]],2,0),"")</f>
        <v/>
      </c>
      <c r="I17" s="8">
        <v>25</v>
      </c>
    </row>
    <row r="18" spans="1:9" hidden="1" x14ac:dyDescent="0.25">
      <c r="A18" t="s">
        <v>41</v>
      </c>
      <c r="B18" t="s">
        <v>13</v>
      </c>
      <c r="C18" s="5">
        <v>44481</v>
      </c>
      <c r="D18" t="s">
        <v>5</v>
      </c>
      <c r="E18" t="s">
        <v>48</v>
      </c>
      <c r="F18" t="str">
        <f>IFERROR(VLOOKUP(Tabela1[[#This Row],[BEM]],Tabela2[[BEM]:[DESCRIÇÃO]],2,0),"")</f>
        <v>JOHN DEERE 8400R A</v>
      </c>
      <c r="G18" s="2" t="str">
        <f>IFERROR(VLOOKUP(Tabela1[[#This Row],[BEM]],RLA_PL_TR[#All],2,0),"")</f>
        <v/>
      </c>
      <c r="H18" t="str">
        <f>IFERROR(VLOOKUP(Tabela1[[#This Row],[PLANTADEIRA ]],Tabela2[[BEM]:[LINHAS]],2,0),"")</f>
        <v/>
      </c>
      <c r="I18" s="8">
        <v>82.64</v>
      </c>
    </row>
    <row r="19" spans="1:9" hidden="1" x14ac:dyDescent="0.25">
      <c r="A19" t="s">
        <v>41</v>
      </c>
      <c r="B19" t="s">
        <v>13</v>
      </c>
      <c r="C19" s="5">
        <v>44481</v>
      </c>
      <c r="D19" t="s">
        <v>5</v>
      </c>
      <c r="E19" t="s">
        <v>49</v>
      </c>
      <c r="F19" t="str">
        <f>IFERROR(VLOOKUP(Tabela1[[#This Row],[BEM]],Tabela2[[BEM]:[DESCRIÇÃO]],2,0),"")</f>
        <v xml:space="preserve">JOHN DEERE 8400R B </v>
      </c>
      <c r="G19" s="2" t="str">
        <f>IFERROR(VLOOKUP(Tabela1[[#This Row],[BEM]],RLA_PL_TR[#All],2,0),"")</f>
        <v/>
      </c>
      <c r="H19" t="str">
        <f>IFERROR(VLOOKUP(Tabela1[[#This Row],[PLANTADEIRA ]],Tabela2[[BEM]:[LINHAS]],2,0),"")</f>
        <v/>
      </c>
      <c r="I19" s="8">
        <v>37</v>
      </c>
    </row>
    <row r="20" spans="1:9" hidden="1" x14ac:dyDescent="0.25">
      <c r="A20" t="s">
        <v>41</v>
      </c>
      <c r="B20" t="s">
        <v>18</v>
      </c>
      <c r="C20" s="5">
        <v>44481</v>
      </c>
      <c r="D20" t="s">
        <v>5</v>
      </c>
      <c r="E20" t="s">
        <v>46</v>
      </c>
      <c r="F20" t="str">
        <f>IFERROR(VLOOKUP(Tabela1[[#This Row],[BEM]],Tabela2[[BEM]:[DESCRIÇÃO]],2,0),"")</f>
        <v>JOHN DEERE 7230 J</v>
      </c>
      <c r="G20" s="2" t="str">
        <f>IFERROR(VLOOKUP(Tabela1[[#This Row],[BEM]],RLA_PL_TR[#All],2,0),"")</f>
        <v/>
      </c>
      <c r="H20" t="str">
        <f>IFERROR(VLOOKUP(Tabela1[[#This Row],[PLANTADEIRA ]],Tabela2[[BEM]:[LINHAS]],2,0),"")</f>
        <v/>
      </c>
      <c r="I20" s="8">
        <v>14</v>
      </c>
    </row>
    <row r="21" spans="1:9" hidden="1" x14ac:dyDescent="0.25">
      <c r="A21" t="s">
        <v>40</v>
      </c>
      <c r="B21" t="s">
        <v>42</v>
      </c>
      <c r="C21" s="5">
        <v>44481</v>
      </c>
      <c r="D21" t="s">
        <v>5</v>
      </c>
      <c r="E21" t="s">
        <v>22</v>
      </c>
      <c r="F21">
        <f>IFERROR(VLOOKUP(Tabela1[[#This Row],[BEM]],Tabela2[[BEM]:[DESCRIÇÃO]],2,0),"")</f>
        <v>8320</v>
      </c>
      <c r="G21" s="2" t="str">
        <f>IFERROR(VLOOKUP(Tabela1[[#This Row],[BEM]],RLA_PL_TR[#All],2,0),"")</f>
        <v>PL-0179</v>
      </c>
      <c r="H21" t="str">
        <f>IFERROR(VLOOKUP(Tabela1[[#This Row],[PLANTADEIRA ]],Tabela2[[BEM]:[LINHAS]],2,0),"")</f>
        <v xml:space="preserve"> ARG - J. D DB 49L</v>
      </c>
      <c r="I21" s="8">
        <v>41</v>
      </c>
    </row>
    <row r="22" spans="1:9" hidden="1" x14ac:dyDescent="0.25">
      <c r="A22" t="s">
        <v>40</v>
      </c>
      <c r="B22" t="s">
        <v>3</v>
      </c>
      <c r="C22" s="5">
        <v>44481</v>
      </c>
      <c r="D22" t="s">
        <v>5</v>
      </c>
      <c r="E22" t="s">
        <v>29</v>
      </c>
      <c r="F22" t="str">
        <f>IFERROR(VLOOKUP(Tabela1[[#This Row],[BEM]],Tabela2[[BEM]:[DESCRIÇÃO]],2,0),"")</f>
        <v>7230 J A</v>
      </c>
      <c r="G22" s="2" t="str">
        <f>IFERROR(VLOOKUP(Tabela1[[#This Row],[BEM]],RLA_PL_TR[#All],2,0),"")</f>
        <v>PL-5248</v>
      </c>
      <c r="H22" t="str">
        <f>IFERROR(VLOOKUP(Tabela1[[#This Row],[PLANTADEIRA ]],Tabela2[[BEM]:[LINHAS]],2,0),"")</f>
        <v>ARG - J.D 2100 22L</v>
      </c>
      <c r="I22" s="8">
        <v>19.760000000000002</v>
      </c>
    </row>
    <row r="23" spans="1:9" hidden="1" x14ac:dyDescent="0.25">
      <c r="A23" t="s">
        <v>40</v>
      </c>
      <c r="B23" t="s">
        <v>3</v>
      </c>
      <c r="C23" s="5">
        <v>44481</v>
      </c>
      <c r="D23" t="s">
        <v>5</v>
      </c>
      <c r="E23" t="s">
        <v>27</v>
      </c>
      <c r="F23" t="str">
        <f>IFERROR(VLOOKUP(Tabela1[[#This Row],[BEM]],Tabela2[[BEM]:[DESCRIÇÃO]],2,0),"")</f>
        <v>TR 355</v>
      </c>
      <c r="G23" s="2" t="str">
        <f>IFERROR(VLOOKUP(Tabela1[[#This Row],[BEM]],RLA_PL_TR[#All],2,0),"")</f>
        <v>PL-0167</v>
      </c>
      <c r="H23" t="str">
        <f>IFERROR(VLOOKUP(Tabela1[[#This Row],[PLANTADEIRA ]],Tabela2[[BEM]:[LINHAS]],2,0),"")</f>
        <v>ARG - J.D 2126 26L</v>
      </c>
      <c r="I23" s="8">
        <v>18.829999999999998</v>
      </c>
    </row>
    <row r="24" spans="1:9" x14ac:dyDescent="0.25">
      <c r="A24" t="s">
        <v>40</v>
      </c>
      <c r="B24" t="s">
        <v>3</v>
      </c>
      <c r="C24" s="5">
        <v>44481</v>
      </c>
      <c r="D24" t="s">
        <v>5</v>
      </c>
      <c r="E24" t="s">
        <v>70</v>
      </c>
      <c r="F24" t="str">
        <f>IFERROR(VLOOKUP(Tabela1[[#This Row],[BEM]],Tabela2[[BEM]:[DESCRIÇÃO]],2,0),"")</f>
        <v>7230 J B</v>
      </c>
      <c r="G24" s="2" t="str">
        <f>IFERROR(VLOOKUP(Tabela1[[#This Row],[BEM]],RLA_PL_TR[#All],2,0),"")</f>
        <v>PL-5123</v>
      </c>
      <c r="H24" t="str">
        <f>IFERROR(VLOOKUP(Tabela1[[#This Row],[PLANTADEIRA ]],Tabela2[[BEM]:[LINHAS]],2,0),"")</f>
        <v xml:space="preserve">ARG - J.D 2100 22L </v>
      </c>
      <c r="I24" s="8">
        <v>19.45</v>
      </c>
    </row>
    <row r="25" spans="1:9" hidden="1" x14ac:dyDescent="0.25">
      <c r="A25" t="s">
        <v>40</v>
      </c>
      <c r="B25" t="s">
        <v>3</v>
      </c>
      <c r="C25" s="5">
        <v>44481</v>
      </c>
      <c r="D25" t="s">
        <v>5</v>
      </c>
      <c r="E25" t="s">
        <v>23</v>
      </c>
      <c r="F25" t="str">
        <f>IFERROR(VLOOKUP(Tabela1[[#This Row],[BEM]],Tabela2[[BEM]:[DESCRIÇÃO]],2,0),"")</f>
        <v>T8 325</v>
      </c>
      <c r="G25" s="2" t="str">
        <f>IFERROR(VLOOKUP(Tabela1[[#This Row],[BEM]],RLA_PL_TR[#All],2,0),"")</f>
        <v>PL-0171</v>
      </c>
      <c r="H25" t="str">
        <f>IFERROR(VLOOKUP(Tabela1[[#This Row],[PLANTADEIRA ]],Tabela2[[BEM]:[LINHAS]],2,0),"")</f>
        <v xml:space="preserve">ARG - J.D 2126 26L </v>
      </c>
      <c r="I25" s="8">
        <v>25.07</v>
      </c>
    </row>
    <row r="26" spans="1:9" hidden="1" x14ac:dyDescent="0.25">
      <c r="A26" t="s">
        <v>40</v>
      </c>
      <c r="B26" t="s">
        <v>3</v>
      </c>
      <c r="C26" s="5">
        <v>44481</v>
      </c>
      <c r="D26" t="s">
        <v>5</v>
      </c>
      <c r="E26" t="s">
        <v>38</v>
      </c>
      <c r="F26" t="str">
        <f>IFERROR(VLOOKUP(Tabela1[[#This Row],[BEM]],Tabela2[[BEM]:[DESCRIÇÃO]],2,0),"")</f>
        <v>T9</v>
      </c>
      <c r="G26" s="2" t="str">
        <f>IFERROR(VLOOKUP(Tabela1[[#This Row],[BEM]],RLA_PL_TR[#All],2,0),"")</f>
        <v>PL-0424</v>
      </c>
      <c r="H26" t="str">
        <f>IFERROR(VLOOKUP(Tabela1[[#This Row],[PLANTADEIRA ]],Tabela2[[BEM]:[LINHAS]],2,0),"")</f>
        <v xml:space="preserve"> ARG - J.D 2130 30L</v>
      </c>
      <c r="I26" s="8">
        <v>18.79</v>
      </c>
    </row>
    <row r="27" spans="1:9" hidden="1" x14ac:dyDescent="0.25">
      <c r="A27" t="s">
        <v>40</v>
      </c>
      <c r="B27" t="s">
        <v>42</v>
      </c>
      <c r="C27" s="5">
        <v>44482</v>
      </c>
      <c r="D27" t="s">
        <v>5</v>
      </c>
      <c r="E27" t="s">
        <v>22</v>
      </c>
      <c r="F27">
        <f>IFERROR(VLOOKUP(Tabela1[[#This Row],[BEM]],Tabela2[[BEM]:[DESCRIÇÃO]],2,0),"")</f>
        <v>8320</v>
      </c>
      <c r="G27" s="2" t="str">
        <f>IFERROR(VLOOKUP(Tabela1[[#This Row],[BEM]],RLA_PL_TR[#All],2,0),"")</f>
        <v>PL-0179</v>
      </c>
      <c r="H27" t="str">
        <f>IFERROR(VLOOKUP(Tabela1[[#This Row],[PLANTADEIRA ]],Tabela2[[BEM]:[LINHAS]],2,0),"")</f>
        <v xml:space="preserve"> ARG - J. D DB 49L</v>
      </c>
      <c r="I27" s="8">
        <v>56</v>
      </c>
    </row>
    <row r="28" spans="1:9" hidden="1" x14ac:dyDescent="0.25">
      <c r="A28" t="s">
        <v>40</v>
      </c>
      <c r="B28" t="s">
        <v>44</v>
      </c>
      <c r="C28" s="5">
        <v>44482</v>
      </c>
      <c r="D28" t="s">
        <v>5</v>
      </c>
      <c r="E28" t="s">
        <v>29</v>
      </c>
      <c r="F28" t="str">
        <f>IFERROR(VLOOKUP(Tabela1[[#This Row],[BEM]],Tabela2[[BEM]:[DESCRIÇÃO]],2,0),"")</f>
        <v>7230 J A</v>
      </c>
      <c r="G28" s="2" t="str">
        <f>IFERROR(VLOOKUP(Tabela1[[#This Row],[BEM]],RLA_PL_TR[#All],2,0),"")</f>
        <v>PL-5248</v>
      </c>
      <c r="H28" t="str">
        <f>IFERROR(VLOOKUP(Tabela1[[#This Row],[PLANTADEIRA ]],Tabela2[[BEM]:[LINHAS]],2,0),"")</f>
        <v>ARG - J.D 2100 22L</v>
      </c>
      <c r="I28" s="8">
        <v>30.96</v>
      </c>
    </row>
    <row r="29" spans="1:9" x14ac:dyDescent="0.25">
      <c r="A29" t="s">
        <v>40</v>
      </c>
      <c r="B29" t="s">
        <v>44</v>
      </c>
      <c r="C29" s="5">
        <v>44482</v>
      </c>
      <c r="D29" t="s">
        <v>5</v>
      </c>
      <c r="E29" t="s">
        <v>25</v>
      </c>
      <c r="F29" t="str">
        <f>IFERROR(VLOOKUP(Tabela1[[#This Row],[BEM]],Tabela2[[BEM]:[DESCRIÇÃO]],2,0),"")</f>
        <v>7230 J B</v>
      </c>
      <c r="G29" s="2" t="str">
        <f>IFERROR(VLOOKUP(Tabela1[[#This Row],[BEM]],RLA_PL_TR[#All],2,0),"")</f>
        <v>PL-5123</v>
      </c>
      <c r="H29" t="str">
        <f>IFERROR(VLOOKUP(Tabela1[[#This Row],[PLANTADEIRA ]],Tabela2[[BEM]:[LINHAS]],2,0),"")</f>
        <v xml:space="preserve">ARG - J.D 2100 22L </v>
      </c>
      <c r="I29" s="8">
        <v>33.65</v>
      </c>
    </row>
    <row r="30" spans="1:9" hidden="1" x14ac:dyDescent="0.25">
      <c r="A30" t="s">
        <v>40</v>
      </c>
      <c r="B30" t="s">
        <v>44</v>
      </c>
      <c r="C30" s="5">
        <v>44482</v>
      </c>
      <c r="D30" t="s">
        <v>5</v>
      </c>
      <c r="E30" t="s">
        <v>27</v>
      </c>
      <c r="F30" t="str">
        <f>IFERROR(VLOOKUP(Tabela1[[#This Row],[BEM]],Tabela2[[BEM]:[DESCRIÇÃO]],2,0),"")</f>
        <v>TR 355</v>
      </c>
      <c r="G30" s="2" t="str">
        <f>IFERROR(VLOOKUP(Tabela1[[#This Row],[BEM]],RLA_PL_TR[#All],2,0),"")</f>
        <v>PL-0167</v>
      </c>
      <c r="H30" t="str">
        <f>IFERROR(VLOOKUP(Tabela1[[#This Row],[PLANTADEIRA ]],Tabela2[[BEM]:[LINHAS]],2,0),"")</f>
        <v>ARG - J.D 2126 26L</v>
      </c>
      <c r="I30" s="8">
        <v>36.450000000000003</v>
      </c>
    </row>
    <row r="31" spans="1:9" hidden="1" x14ac:dyDescent="0.25">
      <c r="A31" t="s">
        <v>40</v>
      </c>
      <c r="B31" t="s">
        <v>44</v>
      </c>
      <c r="C31" s="5">
        <v>44482</v>
      </c>
      <c r="D31" t="s">
        <v>5</v>
      </c>
      <c r="E31" t="s">
        <v>23</v>
      </c>
      <c r="F31" t="str">
        <f>IFERROR(VLOOKUP(Tabela1[[#This Row],[BEM]],Tabela2[[BEM]:[DESCRIÇÃO]],2,0),"")</f>
        <v>T8 325</v>
      </c>
      <c r="G31" s="2" t="str">
        <f>IFERROR(VLOOKUP(Tabela1[[#This Row],[BEM]],RLA_PL_TR[#All],2,0),"")</f>
        <v>PL-0171</v>
      </c>
      <c r="H31" t="str">
        <f>IFERROR(VLOOKUP(Tabela1[[#This Row],[PLANTADEIRA ]],Tabela2[[BEM]:[LINHAS]],2,0),"")</f>
        <v xml:space="preserve">ARG - J.D 2126 26L </v>
      </c>
      <c r="I31" s="8">
        <v>39.67</v>
      </c>
    </row>
    <row r="32" spans="1:9" hidden="1" x14ac:dyDescent="0.25">
      <c r="A32" t="s">
        <v>40</v>
      </c>
      <c r="B32" t="s">
        <v>44</v>
      </c>
      <c r="C32" s="5">
        <v>44482</v>
      </c>
      <c r="D32" t="s">
        <v>5</v>
      </c>
      <c r="E32" t="s">
        <v>38</v>
      </c>
      <c r="F32" t="str">
        <f>IFERROR(VLOOKUP(Tabela1[[#This Row],[BEM]],Tabela2[[BEM]:[DESCRIÇÃO]],2,0),"")</f>
        <v>T9</v>
      </c>
      <c r="G32" s="2" t="str">
        <f>IFERROR(VLOOKUP(Tabela1[[#This Row],[BEM]],RLA_PL_TR[#All],2,0),"")</f>
        <v>PL-0424</v>
      </c>
      <c r="H32" t="str">
        <f>IFERROR(VLOOKUP(Tabela1[[#This Row],[PLANTADEIRA ]],Tabela2[[BEM]:[LINHAS]],2,0),"")</f>
        <v xml:space="preserve"> ARG - J.D 2130 30L</v>
      </c>
      <c r="I32" s="8">
        <v>57</v>
      </c>
    </row>
    <row r="33" spans="1:9" hidden="1" x14ac:dyDescent="0.25">
      <c r="A33" t="s">
        <v>41</v>
      </c>
      <c r="B33" t="s">
        <v>18</v>
      </c>
      <c r="C33" s="5">
        <v>44482</v>
      </c>
      <c r="D33" t="s">
        <v>5</v>
      </c>
      <c r="E33" t="s">
        <v>46</v>
      </c>
      <c r="F33" t="str">
        <f>IFERROR(VLOOKUP(Tabela1[[#This Row],[BEM]],Tabela2[[BEM]:[DESCRIÇÃO]],2,0),"")</f>
        <v>JOHN DEERE 7230 J</v>
      </c>
      <c r="G33" s="2" t="str">
        <f>IFERROR(VLOOKUP(Tabela1[[#This Row],[BEM]],RLA_PL_TR[#All],2,0),"")</f>
        <v/>
      </c>
      <c r="H33" t="str">
        <f>IFERROR(VLOOKUP(Tabela1[[#This Row],[PLANTADEIRA ]],Tabela2[[BEM]:[LINHAS]],2,0),"")</f>
        <v/>
      </c>
      <c r="I33" s="8">
        <v>64</v>
      </c>
    </row>
    <row r="34" spans="1:9" hidden="1" x14ac:dyDescent="0.25">
      <c r="A34" t="s">
        <v>41</v>
      </c>
      <c r="B34" t="s">
        <v>18</v>
      </c>
      <c r="C34" s="5">
        <v>44482</v>
      </c>
      <c r="D34" t="s">
        <v>5</v>
      </c>
      <c r="E34" t="s">
        <v>48</v>
      </c>
      <c r="F34" t="str">
        <f>IFERROR(VLOOKUP(Tabela1[[#This Row],[BEM]],Tabela2[[BEM]:[DESCRIÇÃO]],2,0),"")</f>
        <v>JOHN DEERE 8400R A</v>
      </c>
      <c r="G34" s="2" t="str">
        <f>IFERROR(VLOOKUP(Tabela1[[#This Row],[BEM]],RLA_PL_TR[#All],2,0),"")</f>
        <v/>
      </c>
      <c r="H34" t="str">
        <f>IFERROR(VLOOKUP(Tabela1[[#This Row],[PLANTADEIRA ]],Tabela2[[BEM]:[LINHAS]],2,0),"")</f>
        <v/>
      </c>
      <c r="I34" s="8">
        <v>96</v>
      </c>
    </row>
    <row r="35" spans="1:9" hidden="1" x14ac:dyDescent="0.25">
      <c r="A35" t="s">
        <v>41</v>
      </c>
      <c r="B35" t="s">
        <v>18</v>
      </c>
      <c r="C35" s="5">
        <v>44482</v>
      </c>
      <c r="D35" t="s">
        <v>5</v>
      </c>
      <c r="E35" t="s">
        <v>49</v>
      </c>
      <c r="F35" t="str">
        <f>IFERROR(VLOOKUP(Tabela1[[#This Row],[BEM]],Tabela2[[BEM]:[DESCRIÇÃO]],2,0),"")</f>
        <v xml:space="preserve">JOHN DEERE 8400R B </v>
      </c>
      <c r="G35" s="2" t="str">
        <f>IFERROR(VLOOKUP(Tabela1[[#This Row],[BEM]],RLA_PL_TR[#All],2,0),"")</f>
        <v/>
      </c>
      <c r="H35" t="str">
        <f>IFERROR(VLOOKUP(Tabela1[[#This Row],[PLANTADEIRA ]],Tabela2[[BEM]:[LINHAS]],2,0),"")</f>
        <v/>
      </c>
      <c r="I35" s="8">
        <v>70</v>
      </c>
    </row>
    <row r="36" spans="1:9" hidden="1" x14ac:dyDescent="0.25">
      <c r="A36" t="s">
        <v>40</v>
      </c>
      <c r="B36" t="s">
        <v>44</v>
      </c>
      <c r="C36" s="5">
        <v>44483</v>
      </c>
      <c r="D36" t="s">
        <v>5</v>
      </c>
      <c r="E36" t="s">
        <v>29</v>
      </c>
      <c r="F36" t="str">
        <f>IFERROR(VLOOKUP(Tabela1[[#This Row],[BEM]],Tabela2[[BEM]:[DESCRIÇÃO]],2,0),"")</f>
        <v>7230 J A</v>
      </c>
      <c r="G36" s="2" t="str">
        <f>IFERROR(VLOOKUP(Tabela1[[#This Row],[BEM]],RLA_PL_TR[#All],2,0),"")</f>
        <v>PL-5248</v>
      </c>
      <c r="H36" t="str">
        <f>IFERROR(VLOOKUP(Tabela1[[#This Row],[PLANTADEIRA ]],Tabela2[[BEM]:[LINHAS]],2,0),"")</f>
        <v>ARG - J.D 2100 22L</v>
      </c>
      <c r="I36" s="8">
        <v>65.819999999999993</v>
      </c>
    </row>
    <row r="37" spans="1:9" hidden="1" x14ac:dyDescent="0.25">
      <c r="A37" t="s">
        <v>40</v>
      </c>
      <c r="B37" t="s">
        <v>44</v>
      </c>
      <c r="C37" s="5">
        <v>44483</v>
      </c>
      <c r="D37" t="s">
        <v>5</v>
      </c>
      <c r="E37" t="s">
        <v>27</v>
      </c>
      <c r="F37" t="str">
        <f>IFERROR(VLOOKUP(Tabela1[[#This Row],[BEM]],Tabela2[[BEM]:[DESCRIÇÃO]],2,0),"")</f>
        <v>TR 355</v>
      </c>
      <c r="G37" s="2" t="str">
        <f>IFERROR(VLOOKUP(Tabela1[[#This Row],[BEM]],RLA_PL_TR[#All],2,0),"")</f>
        <v>PL-0167</v>
      </c>
      <c r="H37" t="str">
        <f>IFERROR(VLOOKUP(Tabela1[[#This Row],[PLANTADEIRA ]],Tabela2[[BEM]:[LINHAS]],2,0),"")</f>
        <v>ARG - J.D 2126 26L</v>
      </c>
      <c r="I37" s="8">
        <v>6.21</v>
      </c>
    </row>
    <row r="38" spans="1:9" x14ac:dyDescent="0.25">
      <c r="A38" t="s">
        <v>40</v>
      </c>
      <c r="B38" t="s">
        <v>44</v>
      </c>
      <c r="C38" s="5">
        <v>44483</v>
      </c>
      <c r="D38" t="s">
        <v>5</v>
      </c>
      <c r="E38" t="s">
        <v>25</v>
      </c>
      <c r="F38" t="str">
        <f>IFERROR(VLOOKUP(Tabela1[[#This Row],[BEM]],Tabela2[[BEM]:[DESCRIÇÃO]],2,0),"")</f>
        <v>7230 J B</v>
      </c>
      <c r="G38" s="2" t="str">
        <f>IFERROR(VLOOKUP(Tabela1[[#This Row],[BEM]],RLA_PL_TR[#All],2,0),"")</f>
        <v>PL-5123</v>
      </c>
      <c r="H38" t="str">
        <f>IFERROR(VLOOKUP(Tabela1[[#This Row],[PLANTADEIRA ]],Tabela2[[BEM]:[LINHAS]],2,0),"")</f>
        <v xml:space="preserve">ARG - J.D 2100 22L </v>
      </c>
      <c r="I38" s="8">
        <v>51.51</v>
      </c>
    </row>
    <row r="39" spans="1:9" hidden="1" x14ac:dyDescent="0.25">
      <c r="A39" t="s">
        <v>40</v>
      </c>
      <c r="B39" t="s">
        <v>44</v>
      </c>
      <c r="C39" s="5">
        <v>44483</v>
      </c>
      <c r="D39" t="s">
        <v>5</v>
      </c>
      <c r="E39" t="s">
        <v>23</v>
      </c>
      <c r="F39" t="str">
        <f>IFERROR(VLOOKUP(Tabela1[[#This Row],[BEM]],Tabela2[[BEM]:[DESCRIÇÃO]],2,0),"")</f>
        <v>T8 325</v>
      </c>
      <c r="G39" s="2" t="str">
        <f>IFERROR(VLOOKUP(Tabela1[[#This Row],[BEM]],RLA_PL_TR[#All],2,0),"")</f>
        <v>PL-0171</v>
      </c>
      <c r="H39" t="str">
        <f>IFERROR(VLOOKUP(Tabela1[[#This Row],[PLANTADEIRA ]],Tabela2[[BEM]:[LINHAS]],2,0),"")</f>
        <v xml:space="preserve">ARG - J.D 2126 26L </v>
      </c>
      <c r="I39" s="8">
        <v>51.53</v>
      </c>
    </row>
    <row r="40" spans="1:9" hidden="1" x14ac:dyDescent="0.25">
      <c r="A40" t="s">
        <v>40</v>
      </c>
      <c r="B40" t="s">
        <v>44</v>
      </c>
      <c r="C40" s="5">
        <v>44483</v>
      </c>
      <c r="D40" t="s">
        <v>5</v>
      </c>
      <c r="E40" t="s">
        <v>38</v>
      </c>
      <c r="F40" t="str">
        <f>IFERROR(VLOOKUP(Tabela1[[#This Row],[BEM]],Tabela2[[BEM]:[DESCRIÇÃO]],2,0),"")</f>
        <v>T9</v>
      </c>
      <c r="G40" s="2" t="str">
        <f>IFERROR(VLOOKUP(Tabela1[[#This Row],[BEM]],RLA_PL_TR[#All],2,0),"")</f>
        <v>PL-0424</v>
      </c>
      <c r="H40" t="str">
        <f>IFERROR(VLOOKUP(Tabela1[[#This Row],[PLANTADEIRA ]],Tabela2[[BEM]:[LINHAS]],2,0),"")</f>
        <v xml:space="preserve"> ARG - J.D 2130 30L</v>
      </c>
      <c r="I40" s="8">
        <v>52</v>
      </c>
    </row>
    <row r="41" spans="1:9" hidden="1" x14ac:dyDescent="0.25">
      <c r="A41" t="s">
        <v>41</v>
      </c>
      <c r="B41" t="s">
        <v>18</v>
      </c>
      <c r="C41" s="5">
        <v>44483</v>
      </c>
      <c r="D41" t="s">
        <v>5</v>
      </c>
      <c r="E41" t="s">
        <v>46</v>
      </c>
      <c r="F41" t="str">
        <f>IFERROR(VLOOKUP(Tabela1[[#This Row],[BEM]],Tabela2[[BEM]:[DESCRIÇÃO]],2,0),"")</f>
        <v>JOHN DEERE 7230 J</v>
      </c>
      <c r="G41" s="2" t="str">
        <f>IFERROR(VLOOKUP(Tabela1[[#This Row],[BEM]],RLA_PL_TR[#All],2,0),"")</f>
        <v/>
      </c>
      <c r="H41" t="str">
        <f>IFERROR(VLOOKUP(Tabela1[[#This Row],[PLANTADEIRA ]],Tabela2[[BEM]:[LINHAS]],2,0),"")</f>
        <v/>
      </c>
      <c r="I41" s="8">
        <v>18</v>
      </c>
    </row>
    <row r="42" spans="1:9" hidden="1" x14ac:dyDescent="0.25">
      <c r="A42" t="s">
        <v>41</v>
      </c>
      <c r="B42" t="s">
        <v>18</v>
      </c>
      <c r="C42" s="5">
        <v>44483</v>
      </c>
      <c r="D42" t="s">
        <v>5</v>
      </c>
      <c r="E42" t="s">
        <v>48</v>
      </c>
      <c r="F42" t="str">
        <f>IFERROR(VLOOKUP(Tabela1[[#This Row],[BEM]],Tabela2[[BEM]:[DESCRIÇÃO]],2,0),"")</f>
        <v>JOHN DEERE 8400R A</v>
      </c>
      <c r="G42" s="2" t="str">
        <f>IFERROR(VLOOKUP(Tabela1[[#This Row],[BEM]],RLA_PL_TR[#All],2,0),"")</f>
        <v/>
      </c>
      <c r="H42" t="str">
        <f>IFERROR(VLOOKUP(Tabela1[[#This Row],[PLANTADEIRA ]],Tabela2[[BEM]:[LINHAS]],2,0),"")</f>
        <v/>
      </c>
      <c r="I42" s="8">
        <v>45</v>
      </c>
    </row>
    <row r="43" spans="1:9" hidden="1" x14ac:dyDescent="0.25">
      <c r="A43" t="s">
        <v>41</v>
      </c>
      <c r="B43" t="s">
        <v>18</v>
      </c>
      <c r="C43" s="5">
        <v>44483</v>
      </c>
      <c r="D43" t="s">
        <v>5</v>
      </c>
      <c r="E43" t="s">
        <v>49</v>
      </c>
      <c r="F43" t="str">
        <f>IFERROR(VLOOKUP(Tabela1[[#This Row],[BEM]],Tabela2[[BEM]:[DESCRIÇÃO]],2,0),"")</f>
        <v xml:space="preserve">JOHN DEERE 8400R B </v>
      </c>
      <c r="G43" s="2" t="str">
        <f>IFERROR(VLOOKUP(Tabela1[[#This Row],[BEM]],RLA_PL_TR[#All],2,0),"")</f>
        <v/>
      </c>
      <c r="H43" t="str">
        <f>IFERROR(VLOOKUP(Tabela1[[#This Row],[PLANTADEIRA ]],Tabela2[[BEM]:[LINHAS]],2,0),"")</f>
        <v/>
      </c>
      <c r="I43" s="8">
        <v>25</v>
      </c>
    </row>
    <row r="44" spans="1:9" hidden="1" x14ac:dyDescent="0.25">
      <c r="A44" t="s">
        <v>41</v>
      </c>
      <c r="B44" t="s">
        <v>60</v>
      </c>
      <c r="C44" s="5">
        <v>44483</v>
      </c>
      <c r="D44" t="s">
        <v>5</v>
      </c>
      <c r="E44" t="s">
        <v>46</v>
      </c>
      <c r="F44" t="str">
        <f>IFERROR(VLOOKUP(Tabela1[[#This Row],[BEM]],Tabela2[[BEM]:[DESCRIÇÃO]],2,0),"")</f>
        <v>JOHN DEERE 7230 J</v>
      </c>
      <c r="G44" s="2" t="str">
        <f>IFERROR(VLOOKUP(Tabela1[[#This Row],[BEM]],RLA_PL_TR[#All],2,0),"")</f>
        <v/>
      </c>
      <c r="H44" t="str">
        <f>IFERROR(VLOOKUP(Tabela1[[#This Row],[PLANTADEIRA ]],Tabela2[[BEM]:[LINHAS]],2,0),"")</f>
        <v/>
      </c>
      <c r="I44" s="8">
        <v>25</v>
      </c>
    </row>
    <row r="45" spans="1:9" hidden="1" x14ac:dyDescent="0.25">
      <c r="A45" t="s">
        <v>41</v>
      </c>
      <c r="B45" t="s">
        <v>60</v>
      </c>
      <c r="C45" s="5">
        <v>44483</v>
      </c>
      <c r="D45" t="s">
        <v>5</v>
      </c>
      <c r="E45" t="s">
        <v>48</v>
      </c>
      <c r="F45" t="str">
        <f>IFERROR(VLOOKUP(Tabela1[[#This Row],[BEM]],Tabela2[[BEM]:[DESCRIÇÃO]],2,0),"")</f>
        <v>JOHN DEERE 8400R A</v>
      </c>
      <c r="G45" s="2" t="str">
        <f>IFERROR(VLOOKUP(Tabela1[[#This Row],[BEM]],RLA_PL_TR[#All],2,0),"")</f>
        <v/>
      </c>
      <c r="H45" t="str">
        <f>IFERROR(VLOOKUP(Tabela1[[#This Row],[PLANTADEIRA ]],Tabela2[[BEM]:[LINHAS]],2,0),"")</f>
        <v/>
      </c>
      <c r="I45" s="8">
        <v>32</v>
      </c>
    </row>
    <row r="46" spans="1:9" hidden="1" x14ac:dyDescent="0.25">
      <c r="A46" t="s">
        <v>41</v>
      </c>
      <c r="B46" t="s">
        <v>60</v>
      </c>
      <c r="C46" s="5">
        <v>44483</v>
      </c>
      <c r="D46" t="s">
        <v>5</v>
      </c>
      <c r="E46" t="s">
        <v>49</v>
      </c>
      <c r="F46" t="str">
        <f>IFERROR(VLOOKUP(Tabela1[[#This Row],[BEM]],Tabela2[[BEM]:[DESCRIÇÃO]],2,0),"")</f>
        <v xml:space="preserve">JOHN DEERE 8400R B </v>
      </c>
      <c r="G46" s="2" t="str">
        <f>IFERROR(VLOOKUP(Tabela1[[#This Row],[BEM]],RLA_PL_TR[#All],2,0),"")</f>
        <v/>
      </c>
      <c r="H46" t="str">
        <f>IFERROR(VLOOKUP(Tabela1[[#This Row],[PLANTADEIRA ]],Tabela2[[BEM]:[LINHAS]],2,0),"")</f>
        <v/>
      </c>
      <c r="I46" s="8">
        <v>54</v>
      </c>
    </row>
    <row r="47" spans="1:9" hidden="1" x14ac:dyDescent="0.25">
      <c r="A47" t="s">
        <v>40</v>
      </c>
      <c r="B47" t="s">
        <v>42</v>
      </c>
      <c r="C47" s="5">
        <v>44484</v>
      </c>
      <c r="D47" t="s">
        <v>5</v>
      </c>
      <c r="E47" t="s">
        <v>22</v>
      </c>
      <c r="F47">
        <f>IFERROR(VLOOKUP(Tabela1[[#This Row],[BEM]],Tabela2[[BEM]:[DESCRIÇÃO]],2,0),"")</f>
        <v>8320</v>
      </c>
      <c r="G47" s="2" t="str">
        <f>IFERROR(VLOOKUP(Tabela1[[#This Row],[BEM]],RLA_PL_TR[#All],2,0),"")</f>
        <v>PL-0179</v>
      </c>
      <c r="H47" t="str">
        <f>IFERROR(VLOOKUP(Tabela1[[#This Row],[PLANTADEIRA ]],Tabela2[[BEM]:[LINHAS]],2,0),"")</f>
        <v xml:space="preserve"> ARG - J. D DB 49L</v>
      </c>
      <c r="I47" s="8">
        <v>68.040000000000006</v>
      </c>
    </row>
    <row r="48" spans="1:9" hidden="1" x14ac:dyDescent="0.25">
      <c r="A48" t="s">
        <v>40</v>
      </c>
      <c r="B48" t="s">
        <v>45</v>
      </c>
      <c r="C48" s="5">
        <v>44484</v>
      </c>
      <c r="D48" t="s">
        <v>5</v>
      </c>
      <c r="E48" t="s">
        <v>38</v>
      </c>
      <c r="F48" t="str">
        <f>IFERROR(VLOOKUP(Tabela1[[#This Row],[BEM]],Tabela2[[BEM]:[DESCRIÇÃO]],2,0),"")</f>
        <v>T9</v>
      </c>
      <c r="G48" s="2" t="str">
        <f>IFERROR(VLOOKUP(Tabela1[[#This Row],[BEM]],RLA_PL_TR[#All],2,0),"")</f>
        <v>PL-0424</v>
      </c>
      <c r="H48" t="str">
        <f>IFERROR(VLOOKUP(Tabela1[[#This Row],[PLANTADEIRA ]],Tabela2[[BEM]:[LINHAS]],2,0),"")</f>
        <v xml:space="preserve"> ARG - J.D 2130 30L</v>
      </c>
      <c r="I48" s="8">
        <v>34.76</v>
      </c>
    </row>
    <row r="49" spans="1:9" hidden="1" x14ac:dyDescent="0.25">
      <c r="A49" t="s">
        <v>40</v>
      </c>
      <c r="B49" t="s">
        <v>45</v>
      </c>
      <c r="C49" s="5">
        <v>44484</v>
      </c>
      <c r="D49" t="s">
        <v>5</v>
      </c>
      <c r="E49" t="s">
        <v>29</v>
      </c>
      <c r="F49" t="str">
        <f>IFERROR(VLOOKUP(Tabela1[[#This Row],[BEM]],Tabela2[[BEM]:[DESCRIÇÃO]],2,0),"")</f>
        <v>7230 J A</v>
      </c>
      <c r="G49" s="2" t="str">
        <f>IFERROR(VLOOKUP(Tabela1[[#This Row],[BEM]],RLA_PL_TR[#All],2,0),"")</f>
        <v>PL-5248</v>
      </c>
      <c r="H49" t="str">
        <f>IFERROR(VLOOKUP(Tabela1[[#This Row],[PLANTADEIRA ]],Tabela2[[BEM]:[LINHAS]],2,0),"")</f>
        <v>ARG - J.D 2100 22L</v>
      </c>
      <c r="I49" s="8">
        <v>31.73</v>
      </c>
    </row>
    <row r="50" spans="1:9" x14ac:dyDescent="0.25">
      <c r="A50" t="s">
        <v>40</v>
      </c>
      <c r="B50" t="s">
        <v>45</v>
      </c>
      <c r="C50" s="5">
        <v>44484</v>
      </c>
      <c r="D50" t="s">
        <v>5</v>
      </c>
      <c r="E50" t="s">
        <v>25</v>
      </c>
      <c r="F50" t="str">
        <f>IFERROR(VLOOKUP(Tabela1[[#This Row],[BEM]],Tabela2[[BEM]:[DESCRIÇÃO]],2,0),"")</f>
        <v>7230 J B</v>
      </c>
      <c r="G50" s="2" t="str">
        <f>IFERROR(VLOOKUP(Tabela1[[#This Row],[BEM]],RLA_PL_TR[#All],2,0),"")</f>
        <v>PL-5123</v>
      </c>
      <c r="H50" t="str">
        <f>IFERROR(VLOOKUP(Tabela1[[#This Row],[PLANTADEIRA ]],Tabela2[[BEM]:[LINHAS]],2,0),"")</f>
        <v xml:space="preserve">ARG - J.D 2100 22L </v>
      </c>
      <c r="I50" s="8">
        <v>22.7</v>
      </c>
    </row>
    <row r="51" spans="1:9" hidden="1" x14ac:dyDescent="0.25">
      <c r="A51" t="s">
        <v>40</v>
      </c>
      <c r="B51" t="s">
        <v>42</v>
      </c>
      <c r="C51" s="5">
        <v>44484</v>
      </c>
      <c r="D51" t="s">
        <v>5</v>
      </c>
      <c r="E51" t="s">
        <v>23</v>
      </c>
      <c r="F51" t="str">
        <f>IFERROR(VLOOKUP(Tabela1[[#This Row],[BEM]],Tabela2[[BEM]:[DESCRIÇÃO]],2,0),"")</f>
        <v>T8 325</v>
      </c>
      <c r="G51" s="2" t="str">
        <f>IFERROR(VLOOKUP(Tabela1[[#This Row],[BEM]],RLA_PL_TR[#All],2,0),"")</f>
        <v>PL-0171</v>
      </c>
      <c r="H51" t="str">
        <f>IFERROR(VLOOKUP(Tabela1[[#This Row],[PLANTADEIRA ]],Tabela2[[BEM]:[LINHAS]],2,0),"")</f>
        <v xml:space="preserve">ARG - J.D 2126 26L </v>
      </c>
      <c r="I51" s="8">
        <v>9</v>
      </c>
    </row>
    <row r="52" spans="1:9" hidden="1" x14ac:dyDescent="0.25">
      <c r="A52" t="s">
        <v>40</v>
      </c>
      <c r="B52" t="s">
        <v>45</v>
      </c>
      <c r="C52" s="5">
        <v>44486</v>
      </c>
      <c r="D52" t="s">
        <v>5</v>
      </c>
      <c r="E52" t="s">
        <v>38</v>
      </c>
      <c r="F52" t="str">
        <f>IFERROR(VLOOKUP(Tabela1[[#This Row],[BEM]],Tabela2[[BEM]:[DESCRIÇÃO]],2,0),"")</f>
        <v>T9</v>
      </c>
      <c r="G52" s="2" t="str">
        <f>IFERROR(VLOOKUP(Tabela1[[#This Row],[BEM]],RLA_PL_TR[#All],2,0),"")</f>
        <v>PL-0424</v>
      </c>
      <c r="H52" t="str">
        <f>IFERROR(VLOOKUP(Tabela1[[#This Row],[PLANTADEIRA ]],Tabela2[[BEM]:[LINHAS]],2,0),"")</f>
        <v xml:space="preserve"> ARG - J.D 2130 30L</v>
      </c>
      <c r="I52" s="8">
        <v>48</v>
      </c>
    </row>
    <row r="53" spans="1:9" hidden="1" x14ac:dyDescent="0.25">
      <c r="A53" t="s">
        <v>40</v>
      </c>
      <c r="B53" t="s">
        <v>45</v>
      </c>
      <c r="C53" s="5">
        <v>44486</v>
      </c>
      <c r="D53" t="s">
        <v>5</v>
      </c>
      <c r="E53" t="s">
        <v>29</v>
      </c>
      <c r="F53" t="str">
        <f>IFERROR(VLOOKUP(Tabela1[[#This Row],[BEM]],Tabela2[[BEM]:[DESCRIÇÃO]],2,0),"")</f>
        <v>7230 J A</v>
      </c>
      <c r="G53" s="2" t="str">
        <f>IFERROR(VLOOKUP(Tabela1[[#This Row],[BEM]],RLA_PL_TR[#All],2,0),"")</f>
        <v>PL-5248</v>
      </c>
      <c r="H53" t="str">
        <f>IFERROR(VLOOKUP(Tabela1[[#This Row],[PLANTADEIRA ]],Tabela2[[BEM]:[LINHAS]],2,0),"")</f>
        <v>ARG - J.D 2100 22L</v>
      </c>
      <c r="I53" s="8">
        <v>30</v>
      </c>
    </row>
    <row r="54" spans="1:9" hidden="1" x14ac:dyDescent="0.25">
      <c r="A54" t="s">
        <v>40</v>
      </c>
      <c r="B54" t="s">
        <v>45</v>
      </c>
      <c r="C54" s="5">
        <v>44486</v>
      </c>
      <c r="D54" t="s">
        <v>5</v>
      </c>
      <c r="E54" t="s">
        <v>27</v>
      </c>
      <c r="F54" t="str">
        <f>IFERROR(VLOOKUP(Tabela1[[#This Row],[BEM]],Tabela2[[BEM]:[DESCRIÇÃO]],2,0),"")</f>
        <v>TR 355</v>
      </c>
      <c r="G54" s="2" t="str">
        <f>IFERROR(VLOOKUP(Tabela1[[#This Row],[BEM]],RLA_PL_TR[#All],2,0),"")</f>
        <v>PL-0167</v>
      </c>
      <c r="H54" t="str">
        <f>IFERROR(VLOOKUP(Tabela1[[#This Row],[PLANTADEIRA ]],Tabela2[[BEM]:[LINHAS]],2,0),"")</f>
        <v>ARG - J.D 2126 26L</v>
      </c>
      <c r="I54" s="8">
        <v>29</v>
      </c>
    </row>
    <row r="55" spans="1:9" x14ac:dyDescent="0.25">
      <c r="A55" t="s">
        <v>40</v>
      </c>
      <c r="B55" t="s">
        <v>45</v>
      </c>
      <c r="C55" s="5">
        <v>44486</v>
      </c>
      <c r="D55" t="s">
        <v>5</v>
      </c>
      <c r="E55" t="s">
        <v>25</v>
      </c>
      <c r="F55" t="str">
        <f>IFERROR(VLOOKUP(Tabela1[[#This Row],[BEM]],Tabela2[[BEM]:[DESCRIÇÃO]],2,0),"")</f>
        <v>7230 J B</v>
      </c>
      <c r="G55" s="2" t="str">
        <f>IFERROR(VLOOKUP(Tabela1[[#This Row],[BEM]],RLA_PL_TR[#All],2,0),"")</f>
        <v>PL-5123</v>
      </c>
      <c r="H55" t="str">
        <f>IFERROR(VLOOKUP(Tabela1[[#This Row],[PLANTADEIRA ]],Tabela2[[BEM]:[LINHAS]],2,0),"")</f>
        <v xml:space="preserve">ARG - J.D 2100 22L </v>
      </c>
      <c r="I55" s="8">
        <v>28</v>
      </c>
    </row>
    <row r="56" spans="1:9" hidden="1" x14ac:dyDescent="0.25">
      <c r="A56" t="s">
        <v>40</v>
      </c>
      <c r="B56" t="s">
        <v>45</v>
      </c>
      <c r="C56" s="5">
        <v>44486</v>
      </c>
      <c r="D56" t="s">
        <v>5</v>
      </c>
      <c r="E56" t="s">
        <v>23</v>
      </c>
      <c r="F56" t="str">
        <f>IFERROR(VLOOKUP(Tabela1[[#This Row],[BEM]],Tabela2[[BEM]:[DESCRIÇÃO]],2,0),"")</f>
        <v>T8 325</v>
      </c>
      <c r="G56" s="2" t="str">
        <f>IFERROR(VLOOKUP(Tabela1[[#This Row],[BEM]],RLA_PL_TR[#All],2,0),"")</f>
        <v>PL-0171</v>
      </c>
      <c r="H56" t="str">
        <f>IFERROR(VLOOKUP(Tabela1[[#This Row],[PLANTADEIRA ]],Tabela2[[BEM]:[LINHAS]],2,0),"")</f>
        <v xml:space="preserve">ARG - J.D 2126 26L </v>
      </c>
      <c r="I56" s="8">
        <v>4</v>
      </c>
    </row>
    <row r="57" spans="1:9" hidden="1" x14ac:dyDescent="0.25">
      <c r="A57" t="s">
        <v>40</v>
      </c>
      <c r="B57" t="s">
        <v>42</v>
      </c>
      <c r="C57" s="5">
        <v>44486</v>
      </c>
      <c r="D57" t="s">
        <v>5</v>
      </c>
      <c r="E57" t="s">
        <v>23</v>
      </c>
      <c r="F57" t="str">
        <f>IFERROR(VLOOKUP(Tabela1[[#This Row],[BEM]],Tabela2[[BEM]:[DESCRIÇÃO]],2,0),"")</f>
        <v>T8 325</v>
      </c>
      <c r="G57" s="2" t="str">
        <f>IFERROR(VLOOKUP(Tabela1[[#This Row],[BEM]],RLA_PL_TR[#All],2,0),"")</f>
        <v>PL-0171</v>
      </c>
      <c r="H57" t="str">
        <f>IFERROR(VLOOKUP(Tabela1[[#This Row],[PLANTADEIRA ]],Tabela2[[BEM]:[LINHAS]],2,0),"")</f>
        <v xml:space="preserve">ARG - J.D 2126 26L </v>
      </c>
      <c r="I57" s="8">
        <v>7</v>
      </c>
    </row>
    <row r="58" spans="1:9" hidden="1" x14ac:dyDescent="0.25">
      <c r="A58" t="s">
        <v>40</v>
      </c>
      <c r="B58" t="s">
        <v>45</v>
      </c>
      <c r="C58" s="5">
        <v>44487</v>
      </c>
      <c r="D58" t="s">
        <v>5</v>
      </c>
      <c r="E58" t="s">
        <v>29</v>
      </c>
      <c r="F58" t="str">
        <f>IFERROR(VLOOKUP(Tabela1[[#This Row],[BEM]],Tabela2[[BEM]:[DESCRIÇÃO]],2,0),"")</f>
        <v>7230 J A</v>
      </c>
      <c r="G58" s="2" t="str">
        <f>IFERROR(VLOOKUP(Tabela1[[#This Row],[BEM]],RLA_PL_TR[#All],2,0),"")</f>
        <v>PL-5248</v>
      </c>
      <c r="H58" t="str">
        <f>IFERROR(VLOOKUP(Tabela1[[#This Row],[PLANTADEIRA ]],Tabela2[[BEM]:[LINHAS]],2,0),"")</f>
        <v>ARG - J.D 2100 22L</v>
      </c>
      <c r="I58" s="8">
        <v>29.7</v>
      </c>
    </row>
    <row r="59" spans="1:9" hidden="1" x14ac:dyDescent="0.25">
      <c r="A59" t="s">
        <v>40</v>
      </c>
      <c r="B59" t="s">
        <v>45</v>
      </c>
      <c r="C59" s="5">
        <v>44487</v>
      </c>
      <c r="D59" t="s">
        <v>5</v>
      </c>
      <c r="E59" t="s">
        <v>27</v>
      </c>
      <c r="F59" t="str">
        <f>IFERROR(VLOOKUP(Tabela1[[#This Row],[BEM]],Tabela2[[BEM]:[DESCRIÇÃO]],2,0),"")</f>
        <v>TR 355</v>
      </c>
      <c r="G59" s="2" t="str">
        <f>IFERROR(VLOOKUP(Tabela1[[#This Row],[BEM]],RLA_PL_TR[#All],2,0),"")</f>
        <v>PL-0167</v>
      </c>
      <c r="H59" t="str">
        <f>IFERROR(VLOOKUP(Tabela1[[#This Row],[PLANTADEIRA ]],Tabela2[[BEM]:[LINHAS]],2,0),"")</f>
        <v>ARG - J.D 2126 26L</v>
      </c>
      <c r="I59" s="8">
        <v>28.5</v>
      </c>
    </row>
    <row r="60" spans="1:9" x14ac:dyDescent="0.25">
      <c r="A60" t="s">
        <v>40</v>
      </c>
      <c r="B60" t="s">
        <v>45</v>
      </c>
      <c r="C60" s="5">
        <v>44487</v>
      </c>
      <c r="D60" t="s">
        <v>5</v>
      </c>
      <c r="E60" t="s">
        <v>25</v>
      </c>
      <c r="F60" t="str">
        <f>IFERROR(VLOOKUP(Tabela1[[#This Row],[BEM]],Tabela2[[BEM]:[DESCRIÇÃO]],2,0),"")</f>
        <v>7230 J B</v>
      </c>
      <c r="G60" s="2" t="str">
        <f>IFERROR(VLOOKUP(Tabela1[[#This Row],[BEM]],RLA_PL_TR[#All],2,0),"")</f>
        <v>PL-5123</v>
      </c>
      <c r="H60" t="str">
        <f>IFERROR(VLOOKUP(Tabela1[[#This Row],[PLANTADEIRA ]],Tabela2[[BEM]:[LINHAS]],2,0),"")</f>
        <v xml:space="preserve">ARG - J.D 2100 22L </v>
      </c>
      <c r="I60" s="8">
        <v>27.58</v>
      </c>
    </row>
    <row r="61" spans="1:9" hidden="1" x14ac:dyDescent="0.25">
      <c r="A61" t="s">
        <v>40</v>
      </c>
      <c r="B61" t="s">
        <v>45</v>
      </c>
      <c r="C61" s="5">
        <v>44487</v>
      </c>
      <c r="D61" t="s">
        <v>5</v>
      </c>
      <c r="E61" t="s">
        <v>23</v>
      </c>
      <c r="F61" t="str">
        <f>IFERROR(VLOOKUP(Tabela1[[#This Row],[BEM]],Tabela2[[BEM]:[DESCRIÇÃO]],2,0),"")</f>
        <v>T8 325</v>
      </c>
      <c r="G61" s="2" t="str">
        <f>IFERROR(VLOOKUP(Tabela1[[#This Row],[BEM]],RLA_PL_TR[#All],2,0),"")</f>
        <v>PL-0171</v>
      </c>
      <c r="H61" t="str">
        <f>IFERROR(VLOOKUP(Tabela1[[#This Row],[PLANTADEIRA ]],Tabela2[[BEM]:[LINHAS]],2,0),"")</f>
        <v xml:space="preserve">ARG - J.D 2126 26L </v>
      </c>
      <c r="I61" s="8">
        <v>28.67</v>
      </c>
    </row>
    <row r="62" spans="1:9" hidden="1" x14ac:dyDescent="0.25">
      <c r="A62" t="s">
        <v>40</v>
      </c>
      <c r="B62" t="s">
        <v>45</v>
      </c>
      <c r="C62" s="5">
        <v>44487</v>
      </c>
      <c r="D62" t="s">
        <v>5</v>
      </c>
      <c r="E62" t="s">
        <v>38</v>
      </c>
      <c r="F62" t="str">
        <f>IFERROR(VLOOKUP(Tabela1[[#This Row],[BEM]],Tabela2[[BEM]:[DESCRIÇÃO]],2,0),"")</f>
        <v>T9</v>
      </c>
      <c r="G62" s="2" t="str">
        <f>IFERROR(VLOOKUP(Tabela1[[#This Row],[BEM]],RLA_PL_TR[#All],2,0),"")</f>
        <v>PL-0424</v>
      </c>
      <c r="H62" t="str">
        <f>IFERROR(VLOOKUP(Tabela1[[#This Row],[PLANTADEIRA ]],Tabela2[[BEM]:[LINHAS]],2,0),"")</f>
        <v xml:space="preserve"> ARG - J.D 2130 30L</v>
      </c>
      <c r="I62" s="8">
        <v>28.66</v>
      </c>
    </row>
    <row r="63" spans="1:9" hidden="1" x14ac:dyDescent="0.25">
      <c r="A63" t="s">
        <v>40</v>
      </c>
      <c r="B63" t="s">
        <v>19</v>
      </c>
      <c r="C63" s="5">
        <v>44488</v>
      </c>
      <c r="D63" t="s">
        <v>5</v>
      </c>
      <c r="E63" t="s">
        <v>29</v>
      </c>
      <c r="F63" t="str">
        <f>IFERROR(VLOOKUP(Tabela1[[#This Row],[BEM]],Tabela2[[BEM]:[DESCRIÇÃO]],2,0),"")</f>
        <v>7230 J A</v>
      </c>
      <c r="G63" s="2" t="str">
        <f>IFERROR(VLOOKUP(Tabela1[[#This Row],[BEM]],RLA_PL_TR[#All],2,0),"")</f>
        <v>PL-5248</v>
      </c>
      <c r="H63" t="str">
        <f>IFERROR(VLOOKUP(Tabela1[[#This Row],[PLANTADEIRA ]],Tabela2[[BEM]:[LINHAS]],2,0),"")</f>
        <v>ARG - J.D 2100 22L</v>
      </c>
      <c r="I63" s="8">
        <v>14.24</v>
      </c>
    </row>
    <row r="64" spans="1:9" hidden="1" x14ac:dyDescent="0.25">
      <c r="A64" t="s">
        <v>40</v>
      </c>
      <c r="B64" t="s">
        <v>19</v>
      </c>
      <c r="C64" s="5">
        <v>44488</v>
      </c>
      <c r="D64" t="s">
        <v>5</v>
      </c>
      <c r="E64" t="s">
        <v>27</v>
      </c>
      <c r="F64" t="str">
        <f>IFERROR(VLOOKUP(Tabela1[[#This Row],[BEM]],Tabela2[[BEM]:[DESCRIÇÃO]],2,0),"")</f>
        <v>TR 355</v>
      </c>
      <c r="G64" s="2" t="str">
        <f>IFERROR(VLOOKUP(Tabela1[[#This Row],[BEM]],RLA_PL_TR[#All],2,0),"")</f>
        <v>PL-0167</v>
      </c>
      <c r="H64" t="str">
        <f>IFERROR(VLOOKUP(Tabela1[[#This Row],[PLANTADEIRA ]],Tabela2[[BEM]:[LINHAS]],2,0),"")</f>
        <v>ARG - J.D 2126 26L</v>
      </c>
      <c r="I64" s="8">
        <v>13.8</v>
      </c>
    </row>
    <row r="65" spans="1:9" x14ac:dyDescent="0.25">
      <c r="A65" t="s">
        <v>40</v>
      </c>
      <c r="B65" t="s">
        <v>19</v>
      </c>
      <c r="C65" s="5">
        <v>44488</v>
      </c>
      <c r="D65" t="s">
        <v>5</v>
      </c>
      <c r="E65" t="s">
        <v>25</v>
      </c>
      <c r="F65" t="str">
        <f>IFERROR(VLOOKUP(Tabela1[[#This Row],[BEM]],Tabela2[[BEM]:[DESCRIÇÃO]],2,0),"")</f>
        <v>7230 J B</v>
      </c>
      <c r="G65" s="2" t="str">
        <f>IFERROR(VLOOKUP(Tabela1[[#This Row],[BEM]],RLA_PL_TR[#All],2,0),"")</f>
        <v>PL-5123</v>
      </c>
      <c r="H65" t="str">
        <f>IFERROR(VLOOKUP(Tabela1[[#This Row],[PLANTADEIRA ]],Tabela2[[BEM]:[LINHAS]],2,0),"")</f>
        <v xml:space="preserve">ARG - J.D 2100 22L </v>
      </c>
      <c r="I65" s="8">
        <v>14.32</v>
      </c>
    </row>
    <row r="66" spans="1:9" hidden="1" x14ac:dyDescent="0.25">
      <c r="A66" t="s">
        <v>40</v>
      </c>
      <c r="B66" t="s">
        <v>19</v>
      </c>
      <c r="C66" s="5">
        <v>44488</v>
      </c>
      <c r="D66" t="s">
        <v>5</v>
      </c>
      <c r="E66" t="s">
        <v>23</v>
      </c>
      <c r="F66" t="str">
        <f>IFERROR(VLOOKUP(Tabela1[[#This Row],[BEM]],Tabela2[[BEM]:[DESCRIÇÃO]],2,0),"")</f>
        <v>T8 325</v>
      </c>
      <c r="G66" s="2" t="str">
        <f>IFERROR(VLOOKUP(Tabela1[[#This Row],[BEM]],RLA_PL_TR[#All],2,0),"")</f>
        <v>PL-0171</v>
      </c>
      <c r="H66" t="str">
        <f>IFERROR(VLOOKUP(Tabela1[[#This Row],[PLANTADEIRA ]],Tabela2[[BEM]:[LINHAS]],2,0),"")</f>
        <v xml:space="preserve">ARG - J.D 2126 26L </v>
      </c>
      <c r="I66" s="8">
        <v>12.65</v>
      </c>
    </row>
    <row r="67" spans="1:9" hidden="1" x14ac:dyDescent="0.25">
      <c r="A67" t="s">
        <v>40</v>
      </c>
      <c r="B67" t="s">
        <v>20</v>
      </c>
      <c r="C67" s="5">
        <v>44488</v>
      </c>
      <c r="D67" t="s">
        <v>5</v>
      </c>
      <c r="E67" t="s">
        <v>22</v>
      </c>
      <c r="F67">
        <f>IFERROR(VLOOKUP(Tabela1[[#This Row],[BEM]],Tabela2[[BEM]:[DESCRIÇÃO]],2,0),"")</f>
        <v>8320</v>
      </c>
      <c r="G67" s="2" t="str">
        <f>IFERROR(VLOOKUP(Tabela1[[#This Row],[BEM]],RLA_PL_TR[#All],2,0),"")</f>
        <v>PL-0179</v>
      </c>
      <c r="H67" t="str">
        <f>IFERROR(VLOOKUP(Tabela1[[#This Row],[PLANTADEIRA ]],Tabela2[[BEM]:[LINHAS]],2,0),"")</f>
        <v xml:space="preserve"> ARG - J. D DB 49L</v>
      </c>
      <c r="I67" s="8">
        <v>6</v>
      </c>
    </row>
    <row r="68" spans="1:9" hidden="1" x14ac:dyDescent="0.25">
      <c r="A68" t="s">
        <v>41</v>
      </c>
      <c r="B68" t="s">
        <v>60</v>
      </c>
      <c r="C68" s="5">
        <v>44489</v>
      </c>
      <c r="D68" t="s">
        <v>5</v>
      </c>
      <c r="E68" t="s">
        <v>46</v>
      </c>
      <c r="F68" t="str">
        <f>IFERROR(VLOOKUP(Tabela1[[#This Row],[BEM]],Tabela2[[BEM]:[DESCRIÇÃO]],2,0),"")</f>
        <v>JOHN DEERE 7230 J</v>
      </c>
      <c r="G68" s="2" t="str">
        <f>IFERROR(VLOOKUP(Tabela1[[#This Row],[BEM]],RLA_PL_TR[#All],2,0),"")</f>
        <v/>
      </c>
      <c r="H68" t="str">
        <f>IFERROR(VLOOKUP(Tabela1[[#This Row],[PLANTADEIRA ]],Tabela2[[BEM]:[LINHAS]],2,0),"")</f>
        <v/>
      </c>
      <c r="I68" s="8">
        <v>30</v>
      </c>
    </row>
    <row r="69" spans="1:9" hidden="1" x14ac:dyDescent="0.25">
      <c r="A69" t="s">
        <v>41</v>
      </c>
      <c r="B69" t="s">
        <v>60</v>
      </c>
      <c r="C69" s="5">
        <v>44489</v>
      </c>
      <c r="D69" t="s">
        <v>5</v>
      </c>
      <c r="E69" t="s">
        <v>48</v>
      </c>
      <c r="F69" t="str">
        <f>IFERROR(VLOOKUP(Tabela1[[#This Row],[BEM]],Tabela2[[BEM]:[DESCRIÇÃO]],2,0),"")</f>
        <v>JOHN DEERE 8400R A</v>
      </c>
      <c r="G69" s="2" t="str">
        <f>IFERROR(VLOOKUP(Tabela1[[#This Row],[BEM]],RLA_PL_TR[#All],2,0),"")</f>
        <v/>
      </c>
      <c r="H69" t="str">
        <f>IFERROR(VLOOKUP(Tabela1[[#This Row],[PLANTADEIRA ]],Tabela2[[BEM]:[LINHAS]],2,0),"")</f>
        <v/>
      </c>
      <c r="I69" s="8">
        <v>74</v>
      </c>
    </row>
    <row r="70" spans="1:9" hidden="1" x14ac:dyDescent="0.25">
      <c r="A70" t="s">
        <v>41</v>
      </c>
      <c r="B70" t="s">
        <v>60</v>
      </c>
      <c r="C70" s="5">
        <v>44489</v>
      </c>
      <c r="D70" t="s">
        <v>5</v>
      </c>
      <c r="E70" t="s">
        <v>49</v>
      </c>
      <c r="F70" t="str">
        <f>IFERROR(VLOOKUP(Tabela1[[#This Row],[BEM]],Tabela2[[BEM]:[DESCRIÇÃO]],2,0),"")</f>
        <v xml:space="preserve">JOHN DEERE 8400R B </v>
      </c>
      <c r="G70" s="2" t="str">
        <f>IFERROR(VLOOKUP(Tabela1[[#This Row],[BEM]],RLA_PL_TR[#All],2,0),"")</f>
        <v/>
      </c>
      <c r="H70" t="str">
        <f>IFERROR(VLOOKUP(Tabela1[[#This Row],[PLANTADEIRA ]],Tabela2[[BEM]:[LINHAS]],2,0),"")</f>
        <v/>
      </c>
      <c r="I70" s="8">
        <v>67</v>
      </c>
    </row>
    <row r="71" spans="1:9" hidden="1" x14ac:dyDescent="0.25">
      <c r="A71" t="s">
        <v>40</v>
      </c>
      <c r="B71" t="s">
        <v>19</v>
      </c>
      <c r="C71" s="5">
        <v>44489</v>
      </c>
      <c r="D71" t="s">
        <v>5</v>
      </c>
      <c r="E71" t="s">
        <v>23</v>
      </c>
      <c r="F71" t="str">
        <f>IFERROR(VLOOKUP(Tabela1[[#This Row],[BEM]],Tabela2[[BEM]:[DESCRIÇÃO]],2,0),"")</f>
        <v>T8 325</v>
      </c>
      <c r="G71" s="2" t="str">
        <f>IFERROR(VLOOKUP(Tabela1[[#This Row],[BEM]],RLA_PL_TR[#All],2,0),"")</f>
        <v>PL-0171</v>
      </c>
      <c r="H71" t="str">
        <f>IFERROR(VLOOKUP(Tabela1[[#This Row],[PLANTADEIRA ]],Tabela2[[BEM]:[LINHAS]],2,0),"")</f>
        <v xml:space="preserve">ARG - J.D 2126 26L </v>
      </c>
      <c r="I71" s="8">
        <v>26</v>
      </c>
    </row>
    <row r="72" spans="1:9" hidden="1" x14ac:dyDescent="0.25">
      <c r="A72" t="s">
        <v>40</v>
      </c>
      <c r="B72" t="s">
        <v>19</v>
      </c>
      <c r="C72" s="5">
        <v>44489</v>
      </c>
      <c r="D72" t="s">
        <v>5</v>
      </c>
      <c r="E72" t="s">
        <v>29</v>
      </c>
      <c r="F72" t="str">
        <f>IFERROR(VLOOKUP(Tabela1[[#This Row],[BEM]],Tabela2[[BEM]:[DESCRIÇÃO]],2,0),"")</f>
        <v>7230 J A</v>
      </c>
      <c r="G72" s="2" t="str">
        <f>IFERROR(VLOOKUP(Tabela1[[#This Row],[BEM]],RLA_PL_TR[#All],2,0),"")</f>
        <v>PL-5248</v>
      </c>
      <c r="H72" t="str">
        <f>IFERROR(VLOOKUP(Tabela1[[#This Row],[PLANTADEIRA ]],Tabela2[[BEM]:[LINHAS]],2,0),"")</f>
        <v>ARG - J.D 2100 22L</v>
      </c>
      <c r="I72" s="8">
        <v>27</v>
      </c>
    </row>
    <row r="73" spans="1:9" hidden="1" x14ac:dyDescent="0.25">
      <c r="A73" t="s">
        <v>40</v>
      </c>
      <c r="B73" t="s">
        <v>19</v>
      </c>
      <c r="C73" s="5">
        <v>44489</v>
      </c>
      <c r="D73" t="s">
        <v>5</v>
      </c>
      <c r="E73" t="s">
        <v>38</v>
      </c>
      <c r="F73" t="str">
        <f>IFERROR(VLOOKUP(Tabela1[[#This Row],[BEM]],Tabela2[[BEM]:[DESCRIÇÃO]],2,0),"")</f>
        <v>T9</v>
      </c>
      <c r="G73" s="2" t="str">
        <f>IFERROR(VLOOKUP(Tabela1[[#This Row],[BEM]],RLA_PL_TR[#All],2,0),"")</f>
        <v>PL-0424</v>
      </c>
      <c r="H73" t="str">
        <f>IFERROR(VLOOKUP(Tabela1[[#This Row],[PLANTADEIRA ]],Tabela2[[BEM]:[LINHAS]],2,0),"")</f>
        <v xml:space="preserve"> ARG - J.D 2130 30L</v>
      </c>
      <c r="I73" s="8">
        <v>19</v>
      </c>
    </row>
    <row r="74" spans="1:9" hidden="1" x14ac:dyDescent="0.25">
      <c r="A74" t="s">
        <v>40</v>
      </c>
      <c r="B74" t="s">
        <v>20</v>
      </c>
      <c r="C74" s="5">
        <v>44489</v>
      </c>
      <c r="D74" t="s">
        <v>5</v>
      </c>
      <c r="E74" t="s">
        <v>22</v>
      </c>
      <c r="F74">
        <f>IFERROR(VLOOKUP(Tabela1[[#This Row],[BEM]],Tabela2[[BEM]:[DESCRIÇÃO]],2,0),"")</f>
        <v>8320</v>
      </c>
      <c r="G74" s="2" t="str">
        <f>IFERROR(VLOOKUP(Tabela1[[#This Row],[BEM]],RLA_PL_TR[#All],2,0),"")</f>
        <v>PL-0179</v>
      </c>
      <c r="H74" t="str">
        <f>IFERROR(VLOOKUP(Tabela1[[#This Row],[PLANTADEIRA ]],Tabela2[[BEM]:[LINHAS]],2,0),"")</f>
        <v xml:space="preserve"> ARG - J. D DB 49L</v>
      </c>
      <c r="I74" s="8">
        <v>45</v>
      </c>
    </row>
    <row r="75" spans="1:9" x14ac:dyDescent="0.25">
      <c r="A75" t="s">
        <v>40</v>
      </c>
      <c r="B75" t="s">
        <v>19</v>
      </c>
      <c r="C75" s="5">
        <v>44489</v>
      </c>
      <c r="D75" t="s">
        <v>5</v>
      </c>
      <c r="E75" t="s">
        <v>25</v>
      </c>
      <c r="F75" t="str">
        <f>IFERROR(VLOOKUP(Tabela1[[#This Row],[BEM]],Tabela2[[BEM]:[DESCRIÇÃO]],2,0),"")</f>
        <v>7230 J B</v>
      </c>
      <c r="G75" s="2" t="str">
        <f>IFERROR(VLOOKUP(Tabela1[[#This Row],[BEM]],RLA_PL_TR[#All],2,0),"")</f>
        <v>PL-5123</v>
      </c>
      <c r="H75" t="str">
        <f>IFERROR(VLOOKUP(Tabela1[[#This Row],[PLANTADEIRA ]],Tabela2[[BEM]:[LINHAS]],2,0),"")</f>
        <v xml:space="preserve">ARG - J.D 2100 22L </v>
      </c>
      <c r="I75" s="8">
        <v>20</v>
      </c>
    </row>
    <row r="76" spans="1:9" hidden="1" x14ac:dyDescent="0.25">
      <c r="A76" t="s">
        <v>40</v>
      </c>
      <c r="B76" t="s">
        <v>19</v>
      </c>
      <c r="C76" s="5">
        <v>44489</v>
      </c>
      <c r="D76" t="s">
        <v>5</v>
      </c>
      <c r="E76" t="s">
        <v>27</v>
      </c>
      <c r="F76" t="str">
        <f>IFERROR(VLOOKUP(Tabela1[[#This Row],[BEM]],Tabela2[[BEM]:[DESCRIÇÃO]],2,0),"")</f>
        <v>TR 355</v>
      </c>
      <c r="G76" s="2" t="str">
        <f>IFERROR(VLOOKUP(Tabela1[[#This Row],[BEM]],RLA_PL_TR[#All],2,0),"")</f>
        <v>PL-0167</v>
      </c>
      <c r="H76" t="str">
        <f>IFERROR(VLOOKUP(Tabela1[[#This Row],[PLANTADEIRA ]],Tabela2[[BEM]:[LINHAS]],2,0),"")</f>
        <v>ARG - J.D 2126 26L</v>
      </c>
      <c r="I76" s="8">
        <v>18.46</v>
      </c>
    </row>
    <row r="77" spans="1:9" hidden="1" x14ac:dyDescent="0.25">
      <c r="A77" t="s">
        <v>41</v>
      </c>
      <c r="B77" t="s">
        <v>60</v>
      </c>
      <c r="C77" s="5">
        <v>44490</v>
      </c>
      <c r="D77" t="s">
        <v>5</v>
      </c>
      <c r="E77" t="s">
        <v>46</v>
      </c>
      <c r="F77" t="str">
        <f>IFERROR(VLOOKUP(Tabela1[[#This Row],[BEM]],Tabela2[[BEM]:[DESCRIÇÃO]],2,0),"")</f>
        <v>JOHN DEERE 7230 J</v>
      </c>
      <c r="G77" s="2" t="str">
        <f>IFERROR(VLOOKUP(Tabela1[[#This Row],[BEM]],RLA_PL_TR[#All],2,0),"")</f>
        <v/>
      </c>
      <c r="H77" t="str">
        <f>IFERROR(VLOOKUP(Tabela1[[#This Row],[PLANTADEIRA ]],Tabela2[[BEM]:[LINHAS]],2,0),"")</f>
        <v/>
      </c>
      <c r="I77" s="8">
        <v>19</v>
      </c>
    </row>
    <row r="78" spans="1:9" hidden="1" x14ac:dyDescent="0.25">
      <c r="A78" t="s">
        <v>41</v>
      </c>
      <c r="B78" t="s">
        <v>60</v>
      </c>
      <c r="C78" s="5">
        <v>44490</v>
      </c>
      <c r="D78" t="s">
        <v>5</v>
      </c>
      <c r="E78" t="s">
        <v>48</v>
      </c>
      <c r="F78" t="str">
        <f>IFERROR(VLOOKUP(Tabela1[[#This Row],[BEM]],Tabela2[[BEM]:[DESCRIÇÃO]],2,0),"")</f>
        <v>JOHN DEERE 8400R A</v>
      </c>
      <c r="G78" s="2" t="str">
        <f>IFERROR(VLOOKUP(Tabela1[[#This Row],[BEM]],RLA_PL_TR[#All],2,0),"")</f>
        <v/>
      </c>
      <c r="H78" t="str">
        <f>IFERROR(VLOOKUP(Tabela1[[#This Row],[PLANTADEIRA ]],Tabela2[[BEM]:[LINHAS]],2,0),"")</f>
        <v/>
      </c>
      <c r="I78" s="8">
        <v>30</v>
      </c>
    </row>
    <row r="79" spans="1:9" hidden="1" x14ac:dyDescent="0.25">
      <c r="A79" t="s">
        <v>41</v>
      </c>
      <c r="B79" t="s">
        <v>60</v>
      </c>
      <c r="C79" s="5">
        <v>44490</v>
      </c>
      <c r="D79" t="s">
        <v>5</v>
      </c>
      <c r="E79" t="s">
        <v>49</v>
      </c>
      <c r="F79" t="str">
        <f>IFERROR(VLOOKUP(Tabela1[[#This Row],[BEM]],Tabela2[[BEM]:[DESCRIÇÃO]],2,0),"")</f>
        <v xml:space="preserve">JOHN DEERE 8400R B </v>
      </c>
      <c r="G79" s="2" t="str">
        <f>IFERROR(VLOOKUP(Tabela1[[#This Row],[BEM]],RLA_PL_TR[#All],2,0),"")</f>
        <v/>
      </c>
      <c r="H79" t="str">
        <f>IFERROR(VLOOKUP(Tabela1[[#This Row],[PLANTADEIRA ]],Tabela2[[BEM]:[LINHAS]],2,0),"")</f>
        <v/>
      </c>
      <c r="I79" s="8">
        <v>35.799999999999997</v>
      </c>
    </row>
    <row r="80" spans="1:9" hidden="1" x14ac:dyDescent="0.25">
      <c r="A80" t="s">
        <v>40</v>
      </c>
      <c r="B80" t="s">
        <v>63</v>
      </c>
      <c r="C80" s="5">
        <v>44490</v>
      </c>
      <c r="D80" t="s">
        <v>5</v>
      </c>
      <c r="E80" t="s">
        <v>38</v>
      </c>
      <c r="F80" t="str">
        <f>IFERROR(VLOOKUP(Tabela1[[#This Row],[BEM]],Tabela2[[BEM]:[DESCRIÇÃO]],2,0),"")</f>
        <v>T9</v>
      </c>
      <c r="G80" s="2" t="str">
        <f>IFERROR(VLOOKUP(Tabela1[[#This Row],[BEM]],RLA_PL_TR[#All],2,0),"")</f>
        <v>PL-0424</v>
      </c>
      <c r="H80" t="str">
        <f>IFERROR(VLOOKUP(Tabela1[[#This Row],[PLANTADEIRA ]],Tabela2[[BEM]:[LINHAS]],2,0),"")</f>
        <v xml:space="preserve"> ARG - J.D 2130 30L</v>
      </c>
      <c r="I80" s="8">
        <v>48</v>
      </c>
    </row>
    <row r="81" spans="1:9" hidden="1" x14ac:dyDescent="0.25">
      <c r="A81" t="s">
        <v>40</v>
      </c>
      <c r="B81" t="s">
        <v>63</v>
      </c>
      <c r="C81" s="5">
        <v>44490</v>
      </c>
      <c r="D81" t="s">
        <v>5</v>
      </c>
      <c r="E81" t="s">
        <v>29</v>
      </c>
      <c r="F81" t="str">
        <f>IFERROR(VLOOKUP(Tabela1[[#This Row],[BEM]],Tabela2[[BEM]:[DESCRIÇÃO]],2,0),"")</f>
        <v>7230 J A</v>
      </c>
      <c r="G81" s="2" t="str">
        <f>IFERROR(VLOOKUP(Tabela1[[#This Row],[BEM]],RLA_PL_TR[#All],2,0),"")</f>
        <v>PL-5248</v>
      </c>
      <c r="H81" t="str">
        <f>IFERROR(VLOOKUP(Tabela1[[#This Row],[PLANTADEIRA ]],Tabela2[[BEM]:[LINHAS]],2,0),"")</f>
        <v>ARG - J.D 2100 22L</v>
      </c>
      <c r="I81" s="8">
        <v>15</v>
      </c>
    </row>
    <row r="82" spans="1:9" hidden="1" x14ac:dyDescent="0.25">
      <c r="A82" t="s">
        <v>40</v>
      </c>
      <c r="B82" t="s">
        <v>63</v>
      </c>
      <c r="C82" s="5">
        <v>44490</v>
      </c>
      <c r="D82" t="s">
        <v>5</v>
      </c>
      <c r="E82" t="s">
        <v>27</v>
      </c>
      <c r="F82" t="str">
        <f>IFERROR(VLOOKUP(Tabela1[[#This Row],[BEM]],Tabela2[[BEM]:[DESCRIÇÃO]],2,0),"")</f>
        <v>TR 355</v>
      </c>
      <c r="G82" s="2" t="str">
        <f>IFERROR(VLOOKUP(Tabela1[[#This Row],[BEM]],RLA_PL_TR[#All],2,0),"")</f>
        <v>PL-0167</v>
      </c>
      <c r="H82" t="str">
        <f>IFERROR(VLOOKUP(Tabela1[[#This Row],[PLANTADEIRA ]],Tabela2[[BEM]:[LINHAS]],2,0),"")</f>
        <v>ARG - J.D 2126 26L</v>
      </c>
      <c r="I82" s="8">
        <v>15</v>
      </c>
    </row>
    <row r="83" spans="1:9" x14ac:dyDescent="0.25">
      <c r="A83" t="s">
        <v>40</v>
      </c>
      <c r="B83" t="s">
        <v>63</v>
      </c>
      <c r="C83" s="5">
        <v>44490</v>
      </c>
      <c r="D83" t="s">
        <v>5</v>
      </c>
      <c r="E83" t="s">
        <v>25</v>
      </c>
      <c r="F83" t="str">
        <f>IFERROR(VLOOKUP(Tabela1[[#This Row],[BEM]],Tabela2[[BEM]:[DESCRIÇÃO]],2,0),"")</f>
        <v>7230 J B</v>
      </c>
      <c r="G83" s="2" t="str">
        <f>IFERROR(VLOOKUP(Tabela1[[#This Row],[BEM]],RLA_PL_TR[#All],2,0),"")</f>
        <v>PL-5123</v>
      </c>
      <c r="H83" t="str">
        <f>IFERROR(VLOOKUP(Tabela1[[#This Row],[PLANTADEIRA ]],Tabela2[[BEM]:[LINHAS]],2,0),"")</f>
        <v xml:space="preserve">ARG - J.D 2100 22L </v>
      </c>
      <c r="I83" s="8">
        <v>31</v>
      </c>
    </row>
    <row r="84" spans="1:9" hidden="1" x14ac:dyDescent="0.25">
      <c r="A84" t="s">
        <v>40</v>
      </c>
      <c r="B84" t="s">
        <v>63</v>
      </c>
      <c r="C84" s="5">
        <v>44490</v>
      </c>
      <c r="D84" t="s">
        <v>5</v>
      </c>
      <c r="E84" t="s">
        <v>23</v>
      </c>
      <c r="F84" t="str">
        <f>IFERROR(VLOOKUP(Tabela1[[#This Row],[BEM]],Tabela2[[BEM]:[DESCRIÇÃO]],2,0),"")</f>
        <v>T8 325</v>
      </c>
      <c r="G84" s="2" t="str">
        <f>IFERROR(VLOOKUP(Tabela1[[#This Row],[BEM]],RLA_PL_TR[#All],2,0),"")</f>
        <v>PL-0171</v>
      </c>
      <c r="H84" t="str">
        <f>IFERROR(VLOOKUP(Tabela1[[#This Row],[PLANTADEIRA ]],Tabela2[[BEM]:[LINHAS]],2,0),"")</f>
        <v xml:space="preserve">ARG - J.D 2126 26L </v>
      </c>
      <c r="I84" s="8">
        <v>31</v>
      </c>
    </row>
    <row r="85" spans="1:9" hidden="1" x14ac:dyDescent="0.25">
      <c r="A85" t="s">
        <v>40</v>
      </c>
      <c r="B85" t="s">
        <v>20</v>
      </c>
      <c r="C85" s="5">
        <v>44490</v>
      </c>
      <c r="D85" t="s">
        <v>5</v>
      </c>
      <c r="E85" t="s">
        <v>22</v>
      </c>
      <c r="F85">
        <f>IFERROR(VLOOKUP(Tabela1[[#This Row],[BEM]],Tabela2[[BEM]:[DESCRIÇÃO]],2,0),"")</f>
        <v>8320</v>
      </c>
      <c r="G85" s="2" t="str">
        <f>IFERROR(VLOOKUP(Tabela1[[#This Row],[BEM]],RLA_PL_TR[#All],2,0),"")</f>
        <v>PL-0179</v>
      </c>
      <c r="H85" t="str">
        <f>IFERROR(VLOOKUP(Tabela1[[#This Row],[PLANTADEIRA ]],Tabela2[[BEM]:[LINHAS]],2,0),"")</f>
        <v xml:space="preserve"> ARG - J. D DB 49L</v>
      </c>
      <c r="I85" s="8">
        <v>75</v>
      </c>
    </row>
    <row r="86" spans="1:9" hidden="1" x14ac:dyDescent="0.25">
      <c r="A86" t="s">
        <v>40</v>
      </c>
      <c r="B86" t="s">
        <v>65</v>
      </c>
      <c r="C86" s="5">
        <v>44491</v>
      </c>
      <c r="D86" t="s">
        <v>5</v>
      </c>
      <c r="E86" t="s">
        <v>29</v>
      </c>
      <c r="F86" t="str">
        <f>IFERROR(VLOOKUP(Tabela1[[#This Row],[BEM]],Tabela2[[BEM]:[DESCRIÇÃO]],2,0),"")</f>
        <v>7230 J A</v>
      </c>
      <c r="G86" s="2" t="str">
        <f>IFERROR(VLOOKUP(Tabela1[[#This Row],[BEM]],RLA_PL_TR[#All],2,0),"")</f>
        <v>PL-5248</v>
      </c>
      <c r="H86" t="str">
        <f>IFERROR(VLOOKUP(Tabela1[[#This Row],[PLANTADEIRA ]],Tabela2[[BEM]:[LINHAS]],2,0),"")</f>
        <v>ARG - J.D 2100 22L</v>
      </c>
      <c r="I86" s="8">
        <v>13</v>
      </c>
    </row>
    <row r="87" spans="1:9" hidden="1" x14ac:dyDescent="0.25">
      <c r="A87" t="s">
        <v>40</v>
      </c>
      <c r="B87" t="s">
        <v>65</v>
      </c>
      <c r="C87" s="5">
        <v>44491</v>
      </c>
      <c r="D87" t="s">
        <v>5</v>
      </c>
      <c r="E87" t="s">
        <v>22</v>
      </c>
      <c r="F87">
        <f>IFERROR(VLOOKUP(Tabela1[[#This Row],[BEM]],Tabela2[[BEM]:[DESCRIÇÃO]],2,0),"")</f>
        <v>8320</v>
      </c>
      <c r="G87" s="2" t="str">
        <f>IFERROR(VLOOKUP(Tabela1[[#This Row],[BEM]],RLA_PL_TR[#All],2,0),"")</f>
        <v>PL-0179</v>
      </c>
      <c r="H87" t="str">
        <f>IFERROR(VLOOKUP(Tabela1[[#This Row],[PLANTADEIRA ]],Tabela2[[BEM]:[LINHAS]],2,0),"")</f>
        <v xml:space="preserve"> ARG - J. D DB 49L</v>
      </c>
      <c r="I87" s="8">
        <v>26</v>
      </c>
    </row>
    <row r="88" spans="1:9" hidden="1" x14ac:dyDescent="0.25">
      <c r="A88" t="s">
        <v>40</v>
      </c>
      <c r="B88" t="s">
        <v>66</v>
      </c>
      <c r="C88" s="5">
        <v>44491</v>
      </c>
      <c r="D88" t="s">
        <v>5</v>
      </c>
      <c r="E88" t="s">
        <v>38</v>
      </c>
      <c r="F88" t="str">
        <f>IFERROR(VLOOKUP(Tabela1[[#This Row],[BEM]],Tabela2[[BEM]:[DESCRIÇÃO]],2,0),"")</f>
        <v>T9</v>
      </c>
      <c r="G88" s="2" t="str">
        <f>IFERROR(VLOOKUP(Tabela1[[#This Row],[BEM]],RLA_PL_TR[#All],2,0),"")</f>
        <v>PL-0424</v>
      </c>
      <c r="H88" t="str">
        <f>IFERROR(VLOOKUP(Tabela1[[#This Row],[PLANTADEIRA ]],Tabela2[[BEM]:[LINHAS]],2,0),"")</f>
        <v xml:space="preserve"> ARG - J.D 2130 30L</v>
      </c>
      <c r="I88" s="8">
        <v>40</v>
      </c>
    </row>
    <row r="89" spans="1:9" hidden="1" x14ac:dyDescent="0.25">
      <c r="A89" t="s">
        <v>40</v>
      </c>
      <c r="B89" t="s">
        <v>66</v>
      </c>
      <c r="C89" s="5">
        <v>44491</v>
      </c>
      <c r="D89" t="s">
        <v>5</v>
      </c>
      <c r="E89" t="s">
        <v>27</v>
      </c>
      <c r="F89" t="str">
        <f>IFERROR(VLOOKUP(Tabela1[[#This Row],[BEM]],Tabela2[[BEM]:[DESCRIÇÃO]],2,0),"")</f>
        <v>TR 355</v>
      </c>
      <c r="G89" s="2" t="str">
        <f>IFERROR(VLOOKUP(Tabela1[[#This Row],[BEM]],RLA_PL_TR[#All],2,0),"")</f>
        <v>PL-0167</v>
      </c>
      <c r="H89" t="str">
        <f>IFERROR(VLOOKUP(Tabela1[[#This Row],[PLANTADEIRA ]],Tabela2[[BEM]:[LINHAS]],2,0),"")</f>
        <v>ARG - J.D 2126 26L</v>
      </c>
      <c r="I89" s="8">
        <v>43</v>
      </c>
    </row>
    <row r="90" spans="1:9" x14ac:dyDescent="0.25">
      <c r="A90" t="s">
        <v>40</v>
      </c>
      <c r="B90" t="s">
        <v>66</v>
      </c>
      <c r="C90" s="5">
        <v>44491</v>
      </c>
      <c r="D90" t="s">
        <v>5</v>
      </c>
      <c r="E90" t="s">
        <v>25</v>
      </c>
      <c r="F90" t="str">
        <f>IFERROR(VLOOKUP(Tabela1[[#This Row],[BEM]],Tabela2[[BEM]:[DESCRIÇÃO]],2,0),"")</f>
        <v>7230 J B</v>
      </c>
      <c r="G90" s="2" t="str">
        <f>IFERROR(VLOOKUP(Tabela1[[#This Row],[BEM]],RLA_PL_TR[#All],2,0),"")</f>
        <v>PL-5123</v>
      </c>
      <c r="H90" t="str">
        <f>IFERROR(VLOOKUP(Tabela1[[#This Row],[PLANTADEIRA ]],Tabela2[[BEM]:[LINHAS]],2,0),"")</f>
        <v xml:space="preserve">ARG - J.D 2100 22L </v>
      </c>
      <c r="I90" s="8">
        <v>22</v>
      </c>
    </row>
    <row r="91" spans="1:9" hidden="1" x14ac:dyDescent="0.25">
      <c r="A91" t="s">
        <v>40</v>
      </c>
      <c r="B91" t="s">
        <v>66</v>
      </c>
      <c r="C91" s="5">
        <v>44491</v>
      </c>
      <c r="D91" t="s">
        <v>5</v>
      </c>
      <c r="E91" t="s">
        <v>23</v>
      </c>
      <c r="F91" t="str">
        <f>IFERROR(VLOOKUP(Tabela1[[#This Row],[BEM]],Tabela2[[BEM]:[DESCRIÇÃO]],2,0),"")</f>
        <v>T8 325</v>
      </c>
      <c r="G91" s="2" t="str">
        <f>IFERROR(VLOOKUP(Tabela1[[#This Row],[BEM]],RLA_PL_TR[#All],2,0),"")</f>
        <v>PL-0171</v>
      </c>
      <c r="H91" t="str">
        <f>IFERROR(VLOOKUP(Tabela1[[#This Row],[PLANTADEIRA ]],Tabela2[[BEM]:[LINHAS]],2,0),"")</f>
        <v xml:space="preserve">ARG - J.D 2126 26L </v>
      </c>
      <c r="I91" s="8">
        <v>28</v>
      </c>
    </row>
    <row r="92" spans="1:9" x14ac:dyDescent="0.25">
      <c r="A92" t="s">
        <v>40</v>
      </c>
      <c r="B92" t="s">
        <v>63</v>
      </c>
      <c r="C92" s="5">
        <v>44491</v>
      </c>
      <c r="D92" t="s">
        <v>5</v>
      </c>
      <c r="E92" t="s">
        <v>25</v>
      </c>
      <c r="F92" t="str">
        <f>IFERROR(VLOOKUP(Tabela1[[#This Row],[BEM]],Tabela2[[BEM]:[DESCRIÇÃO]],2,0),"")</f>
        <v>7230 J B</v>
      </c>
      <c r="G92" s="2" t="str">
        <f>IFERROR(VLOOKUP(Tabela1[[#This Row],[BEM]],RLA_PL_TR[#All],2,0),"")</f>
        <v>PL-5123</v>
      </c>
      <c r="H92" t="str">
        <f>IFERROR(VLOOKUP(Tabela1[[#This Row],[PLANTADEIRA ]],Tabela2[[BEM]:[LINHAS]],2,0),"")</f>
        <v xml:space="preserve">ARG - J.D 2100 22L </v>
      </c>
      <c r="I92" s="8">
        <v>13</v>
      </c>
    </row>
    <row r="93" spans="1:9" hidden="1" x14ac:dyDescent="0.25">
      <c r="A93" t="s">
        <v>40</v>
      </c>
      <c r="B93" t="s">
        <v>63</v>
      </c>
      <c r="C93" s="5">
        <v>44491</v>
      </c>
      <c r="D93" t="s">
        <v>5</v>
      </c>
      <c r="E93" t="s">
        <v>38</v>
      </c>
      <c r="F93" t="str">
        <f>IFERROR(VLOOKUP(Tabela1[[#This Row],[BEM]],Tabela2[[BEM]:[DESCRIÇÃO]],2,0),"")</f>
        <v>T9</v>
      </c>
      <c r="G93" s="2" t="str">
        <f>IFERROR(VLOOKUP(Tabela1[[#This Row],[BEM]],RLA_PL_TR[#All],2,0),"")</f>
        <v>PL-0424</v>
      </c>
      <c r="H93" t="str">
        <f>IFERROR(VLOOKUP(Tabela1[[#This Row],[PLANTADEIRA ]],Tabela2[[BEM]:[LINHAS]],2,0),"")</f>
        <v xml:space="preserve"> ARG - J.D 2130 30L</v>
      </c>
      <c r="I93" s="8">
        <v>7</v>
      </c>
    </row>
    <row r="94" spans="1:9" hidden="1" x14ac:dyDescent="0.25">
      <c r="A94" t="s">
        <v>40</v>
      </c>
      <c r="B94" t="s">
        <v>63</v>
      </c>
      <c r="C94" s="5">
        <v>44491</v>
      </c>
      <c r="D94" t="s">
        <v>5</v>
      </c>
      <c r="E94" t="s">
        <v>23</v>
      </c>
      <c r="F94" t="str">
        <f>IFERROR(VLOOKUP(Tabela1[[#This Row],[BEM]],Tabela2[[BEM]:[DESCRIÇÃO]],2,0),"")</f>
        <v>T8 325</v>
      </c>
      <c r="G94" s="2" t="str">
        <f>IFERROR(VLOOKUP(Tabela1[[#This Row],[BEM]],RLA_PL_TR[#All],2,0),"")</f>
        <v>PL-0171</v>
      </c>
      <c r="H94" t="str">
        <f>IFERROR(VLOOKUP(Tabela1[[#This Row],[PLANTADEIRA ]],Tabela2[[BEM]:[LINHAS]],2,0),"")</f>
        <v xml:space="preserve">ARG - J.D 2126 26L </v>
      </c>
      <c r="I94" s="8">
        <v>4</v>
      </c>
    </row>
    <row r="95" spans="1:9" hidden="1" x14ac:dyDescent="0.25">
      <c r="A95" t="s">
        <v>40</v>
      </c>
      <c r="B95" t="s">
        <v>20</v>
      </c>
      <c r="C95" s="5">
        <v>44491</v>
      </c>
      <c r="D95" t="s">
        <v>5</v>
      </c>
      <c r="E95" t="s">
        <v>22</v>
      </c>
      <c r="F95">
        <f>IFERROR(VLOOKUP(Tabela1[[#This Row],[BEM]],Tabela2[[BEM]:[DESCRIÇÃO]],2,0),"")</f>
        <v>8320</v>
      </c>
      <c r="G95" s="2" t="str">
        <f>IFERROR(VLOOKUP(Tabela1[[#This Row],[BEM]],RLA_PL_TR[#All],2,0),"")</f>
        <v>PL-0179</v>
      </c>
      <c r="H95" t="str">
        <f>IFERROR(VLOOKUP(Tabela1[[#This Row],[PLANTADEIRA ]],Tabela2[[BEM]:[LINHAS]],2,0),"")</f>
        <v xml:space="preserve"> ARG - J. D DB 49L</v>
      </c>
      <c r="I95" s="8">
        <v>50</v>
      </c>
    </row>
    <row r="96" spans="1:9" hidden="1" x14ac:dyDescent="0.25">
      <c r="A96" t="s">
        <v>40</v>
      </c>
      <c r="B96" t="s">
        <v>20</v>
      </c>
      <c r="C96" s="5">
        <v>44491</v>
      </c>
      <c r="D96" t="s">
        <v>5</v>
      </c>
      <c r="E96" t="s">
        <v>29</v>
      </c>
      <c r="F96" t="str">
        <f>IFERROR(VLOOKUP(Tabela1[[#This Row],[BEM]],Tabela2[[BEM]:[DESCRIÇÃO]],2,0),"")</f>
        <v>7230 J A</v>
      </c>
      <c r="G96" s="2" t="str">
        <f>IFERROR(VLOOKUP(Tabela1[[#This Row],[BEM]],RLA_PL_TR[#All],2,0),"")</f>
        <v>PL-5248</v>
      </c>
      <c r="H96" t="str">
        <f>IFERROR(VLOOKUP(Tabela1[[#This Row],[PLANTADEIRA ]],Tabela2[[BEM]:[LINHAS]],2,0),"")</f>
        <v>ARG - J.D 2100 22L</v>
      </c>
      <c r="I96" s="8">
        <v>28</v>
      </c>
    </row>
    <row r="97" spans="1:9" hidden="1" x14ac:dyDescent="0.25">
      <c r="A97" t="s">
        <v>40</v>
      </c>
      <c r="B97" t="s">
        <v>66</v>
      </c>
      <c r="C97" s="5">
        <v>44492</v>
      </c>
      <c r="D97" t="s">
        <v>5</v>
      </c>
      <c r="E97" t="s">
        <v>38</v>
      </c>
      <c r="F97" t="str">
        <f>IFERROR(VLOOKUP(Tabela1[[#This Row],[BEM]],Tabela2[[BEM]:[DESCRIÇÃO]],2,0),"")</f>
        <v>T9</v>
      </c>
      <c r="G97" s="2" t="str">
        <f>IFERROR(VLOOKUP(Tabela1[[#This Row],[BEM]],RLA_PL_TR[#All],2,0),"")</f>
        <v>PL-0424</v>
      </c>
      <c r="H97" t="str">
        <f>IFERROR(VLOOKUP(Tabela1[[#This Row],[PLANTADEIRA ]],Tabela2[[BEM]:[LINHAS]],2,0),"")</f>
        <v xml:space="preserve"> ARG - J.D 2130 30L</v>
      </c>
      <c r="I97" s="8">
        <v>23</v>
      </c>
    </row>
    <row r="98" spans="1:9" hidden="1" x14ac:dyDescent="0.25">
      <c r="A98" t="s">
        <v>40</v>
      </c>
      <c r="B98" t="s">
        <v>66</v>
      </c>
      <c r="C98" s="5">
        <v>44492</v>
      </c>
      <c r="D98" t="s">
        <v>5</v>
      </c>
      <c r="E98" t="s">
        <v>27</v>
      </c>
      <c r="F98" s="2" t="str">
        <f>IFERROR(VLOOKUP(Tabela1[[#This Row],[BEM]],Tabela2[[BEM]:[DESCRIÇÃO]],2,0),"")</f>
        <v>TR 355</v>
      </c>
      <c r="G98" s="2" t="str">
        <f>IFERROR(VLOOKUP(Tabela1[[#This Row],[BEM]],RLA_PL_TR[#All],2,0),"")</f>
        <v>PL-0167</v>
      </c>
      <c r="H98" s="2" t="str">
        <f>IFERROR(VLOOKUP(Tabela1[[#This Row],[PLANTADEIRA ]],Tabela2[[BEM]:[LINHAS]],2,0),"")</f>
        <v>ARG - J.D 2126 26L</v>
      </c>
      <c r="I98" s="8">
        <v>16</v>
      </c>
    </row>
    <row r="99" spans="1:9" hidden="1" x14ac:dyDescent="0.25">
      <c r="A99" t="s">
        <v>40</v>
      </c>
      <c r="B99" t="s">
        <v>66</v>
      </c>
      <c r="C99" s="5">
        <v>44492</v>
      </c>
      <c r="D99" t="s">
        <v>5</v>
      </c>
      <c r="E99" t="s">
        <v>23</v>
      </c>
      <c r="F99" s="2" t="str">
        <f>IFERROR(VLOOKUP(Tabela1[[#This Row],[BEM]],Tabela2[[BEM]:[DESCRIÇÃO]],2,0),"")</f>
        <v>T8 325</v>
      </c>
      <c r="G99" s="2" t="str">
        <f>IFERROR(VLOOKUP(Tabela1[[#This Row],[BEM]],RLA_PL_TR[#All],2,0),"")</f>
        <v>PL-0171</v>
      </c>
      <c r="H99" s="2" t="str">
        <f>IFERROR(VLOOKUP(Tabela1[[#This Row],[PLANTADEIRA ]],Tabela2[[BEM]:[LINHAS]],2,0),"")</f>
        <v xml:space="preserve">ARG - J.D 2126 26L </v>
      </c>
      <c r="I99" s="8">
        <v>16</v>
      </c>
    </row>
    <row r="100" spans="1:9" x14ac:dyDescent="0.25">
      <c r="A100" t="s">
        <v>40</v>
      </c>
      <c r="B100" t="s">
        <v>66</v>
      </c>
      <c r="C100" s="5">
        <v>44492</v>
      </c>
      <c r="D100" t="s">
        <v>5</v>
      </c>
      <c r="E100" t="s">
        <v>25</v>
      </c>
      <c r="F100" s="2" t="str">
        <f>IFERROR(VLOOKUP(Tabela1[[#This Row],[BEM]],Tabela2[[BEM]:[DESCRIÇÃO]],2,0),"")</f>
        <v>7230 J B</v>
      </c>
      <c r="G100" s="2" t="str">
        <f>IFERROR(VLOOKUP(Tabela1[[#This Row],[BEM]],RLA_PL_TR[#All],2,0),"")</f>
        <v>PL-5123</v>
      </c>
      <c r="H100" s="2" t="str">
        <f>IFERROR(VLOOKUP(Tabela1[[#This Row],[PLANTADEIRA ]],Tabela2[[BEM]:[LINHAS]],2,0),"")</f>
        <v xml:space="preserve">ARG - J.D 2100 22L </v>
      </c>
      <c r="I100" s="8">
        <v>15</v>
      </c>
    </row>
    <row r="101" spans="1:9" hidden="1" x14ac:dyDescent="0.25">
      <c r="F101" s="2" t="str">
        <f>IFERROR(VLOOKUP(Tabela1[[#This Row],[BEM]],Tabela2[[BEM]:[DESCRIÇÃO]],2,0),"")</f>
        <v/>
      </c>
      <c r="G101" s="2" t="str">
        <f>IFERROR(VLOOKUP(Tabela1[[#This Row],[BEM]],RLA_PL_TR[#All],2,0),"")</f>
        <v/>
      </c>
      <c r="H101" s="2" t="str">
        <f>IFERROR(VLOOKUP(Tabela1[[#This Row],[PLANTADEIRA ]],Tabela2[[BEM]:[LINHAS]],2,0),"")</f>
        <v/>
      </c>
      <c r="I101" s="8"/>
    </row>
    <row r="102" spans="1:9" hidden="1" x14ac:dyDescent="0.25">
      <c r="A102" t="s">
        <v>40</v>
      </c>
      <c r="B102" t="s">
        <v>42</v>
      </c>
      <c r="C102" s="5">
        <v>44483</v>
      </c>
      <c r="D102" t="s">
        <v>5</v>
      </c>
      <c r="E102" t="s">
        <v>22</v>
      </c>
      <c r="F102" s="2">
        <f>IFERROR(VLOOKUP(Tabela1[[#This Row],[BEM]],Tabela2[[BEM]:[DESCRIÇÃO]],2,0),"")</f>
        <v>8320</v>
      </c>
      <c r="G102" s="2" t="str">
        <f>IFERROR(VLOOKUP(Tabela1[[#This Row],[BEM]],RLA_PL_TR[#All],2,0),"")</f>
        <v>PL-0179</v>
      </c>
      <c r="H102" s="2" t="str">
        <f>IFERROR(VLOOKUP(Tabela1[[#This Row],[PLANTADEIRA ]],Tabela2[[BEM]:[LINHAS]],2,0),"")</f>
        <v xml:space="preserve"> ARG - J. D DB 49L</v>
      </c>
      <c r="I102" s="8">
        <v>70.14</v>
      </c>
    </row>
    <row r="103" spans="1:9" hidden="1" x14ac:dyDescent="0.25">
      <c r="F103" s="2" t="str">
        <f>IFERROR(VLOOKUP(Tabela1[[#This Row],[BEM]],Tabela2[[BEM]:[DESCRIÇÃO]],2,0),"")</f>
        <v/>
      </c>
      <c r="G103" s="2" t="str">
        <f>IFERROR(VLOOKUP(Tabela1[[#This Row],[BEM]],RLA_PL_TR[#All],2,0),"")</f>
        <v/>
      </c>
      <c r="H103" s="2" t="str">
        <f>IFERROR(VLOOKUP(Tabela1[[#This Row],[PLANTADEIRA ]],Tabela2[[BEM]:[LINHAS]],2,0),"")</f>
        <v/>
      </c>
      <c r="I103" s="8"/>
    </row>
    <row r="104" spans="1:9" hidden="1" x14ac:dyDescent="0.25">
      <c r="A104" t="s">
        <v>40</v>
      </c>
      <c r="B104" t="s">
        <v>20</v>
      </c>
      <c r="C104" s="5">
        <v>44487</v>
      </c>
      <c r="D104" t="s">
        <v>5</v>
      </c>
      <c r="E104" t="s">
        <v>22</v>
      </c>
      <c r="F104" s="2">
        <f>IFERROR(VLOOKUP(Tabela1[[#This Row],[BEM]],Tabela2[[BEM]:[DESCRIÇÃO]],2,0),"")</f>
        <v>8320</v>
      </c>
      <c r="G104" s="2" t="str">
        <f>IFERROR(VLOOKUP(Tabela1[[#This Row],[BEM]],RLA_PL_TR[#All],2,0),"")</f>
        <v>PL-0179</v>
      </c>
      <c r="H104" s="2" t="str">
        <f>IFERROR(VLOOKUP(Tabela1[[#This Row],[PLANTADEIRA ]],Tabela2[[BEM]:[LINHAS]],2,0),"")</f>
        <v xml:space="preserve"> ARG - J. D DB 49L</v>
      </c>
      <c r="I104" s="8">
        <v>35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CA8E-10F4-4022-8BF4-316AB72ED216}">
  <dimension ref="A2:B23"/>
  <sheetViews>
    <sheetView showGridLines="0" tabSelected="1" zoomScale="85" zoomScaleNormal="85" workbookViewId="0">
      <selection activeCell="R11" sqref="R11"/>
    </sheetView>
  </sheetViews>
  <sheetFormatPr defaultRowHeight="15" x14ac:dyDescent="0.25"/>
  <cols>
    <col min="1" max="1" width="18" bestFit="1" customWidth="1"/>
    <col min="2" max="2" width="13.28515625" bestFit="1" customWidth="1"/>
    <col min="3" max="14" width="10.85546875" bestFit="1" customWidth="1"/>
    <col min="15" max="15" width="10.7109375" bestFit="1" customWidth="1"/>
    <col min="16" max="16" width="12.5703125" bestFit="1" customWidth="1"/>
    <col min="17" max="17" width="9.5703125" bestFit="1" customWidth="1"/>
    <col min="18" max="18" width="12.5703125" bestFit="1" customWidth="1"/>
    <col min="19" max="19" width="10.7109375" bestFit="1" customWidth="1"/>
    <col min="20" max="20" width="6.140625" bestFit="1" customWidth="1"/>
    <col min="21" max="21" width="3.140625" bestFit="1" customWidth="1"/>
    <col min="22" max="24" width="6.140625" bestFit="1" customWidth="1"/>
    <col min="25" max="25" width="3.140625" bestFit="1" customWidth="1"/>
    <col min="26" max="26" width="5.140625" bestFit="1" customWidth="1"/>
    <col min="27" max="27" width="3.140625" bestFit="1" customWidth="1"/>
    <col min="28" max="28" width="6.140625" bestFit="1" customWidth="1"/>
    <col min="29" max="29" width="3.140625" bestFit="1" customWidth="1"/>
    <col min="30" max="30" width="6.140625" bestFit="1" customWidth="1"/>
    <col min="31" max="31" width="3.140625" bestFit="1" customWidth="1"/>
    <col min="32" max="32" width="6.140625" bestFit="1" customWidth="1"/>
    <col min="33" max="33" width="3.140625" bestFit="1" customWidth="1"/>
    <col min="34" max="34" width="5.140625" bestFit="1" customWidth="1"/>
    <col min="35" max="36" width="6.140625" bestFit="1" customWidth="1"/>
    <col min="37" max="37" width="3.140625" bestFit="1" customWidth="1"/>
    <col min="38" max="38" width="5.140625" bestFit="1" customWidth="1"/>
    <col min="39" max="39" width="3.140625" bestFit="1" customWidth="1"/>
    <col min="40" max="40" width="6.140625" bestFit="1" customWidth="1"/>
    <col min="41" max="41" width="3.140625" bestFit="1" customWidth="1"/>
    <col min="42" max="42" width="6.140625" bestFit="1" customWidth="1"/>
    <col min="43" max="43" width="3.140625" bestFit="1" customWidth="1"/>
    <col min="44" max="46" width="6.140625" bestFit="1" customWidth="1"/>
    <col min="47" max="47" width="3.140625" bestFit="1" customWidth="1"/>
    <col min="48" max="48" width="5.140625" bestFit="1" customWidth="1"/>
    <col min="49" max="49" width="6.140625" bestFit="1" customWidth="1"/>
    <col min="50" max="50" width="3.140625" bestFit="1" customWidth="1"/>
    <col min="51" max="51" width="6.140625" bestFit="1" customWidth="1"/>
    <col min="52" max="52" width="3.140625" bestFit="1" customWidth="1"/>
    <col min="53" max="53" width="6.140625" bestFit="1" customWidth="1"/>
    <col min="54" max="55" width="3.140625" bestFit="1" customWidth="1"/>
    <col min="56" max="57" width="6.140625" bestFit="1" customWidth="1"/>
    <col min="58" max="59" width="3.140625" bestFit="1" customWidth="1"/>
    <col min="60" max="62" width="6.140625" bestFit="1" customWidth="1"/>
    <col min="63" max="65" width="3.140625" bestFit="1" customWidth="1"/>
    <col min="66" max="66" width="6.140625" bestFit="1" customWidth="1"/>
    <col min="67" max="67" width="3.140625" bestFit="1" customWidth="1"/>
    <col min="68" max="68" width="6.140625" bestFit="1" customWidth="1"/>
    <col min="69" max="69" width="3.140625" bestFit="1" customWidth="1"/>
    <col min="70" max="70" width="6.140625" bestFit="1" customWidth="1"/>
    <col min="71" max="71" width="3.140625" bestFit="1" customWidth="1"/>
    <col min="72" max="72" width="6.140625" bestFit="1" customWidth="1"/>
    <col min="73" max="74" width="3.140625" bestFit="1" customWidth="1"/>
    <col min="75" max="75" width="7" bestFit="1" customWidth="1"/>
    <col min="76" max="76" width="10.7109375" bestFit="1" customWidth="1"/>
  </cols>
  <sheetData>
    <row r="2" spans="1:2" x14ac:dyDescent="0.25">
      <c r="A2" s="9" t="s">
        <v>39</v>
      </c>
      <c r="B2" t="s">
        <v>40</v>
      </c>
    </row>
    <row r="4" spans="1:2" x14ac:dyDescent="0.25">
      <c r="A4" s="9" t="s">
        <v>50</v>
      </c>
      <c r="B4" t="s">
        <v>67</v>
      </c>
    </row>
    <row r="5" spans="1:2" x14ac:dyDescent="0.25">
      <c r="A5" s="10" t="s">
        <v>22</v>
      </c>
      <c r="B5" s="2">
        <v>506.83000000000004</v>
      </c>
    </row>
    <row r="6" spans="1:2" x14ac:dyDescent="0.25">
      <c r="A6" s="11" t="s">
        <v>21</v>
      </c>
      <c r="B6" s="2">
        <v>506.83000000000004</v>
      </c>
    </row>
    <row r="7" spans="1:2" x14ac:dyDescent="0.25">
      <c r="A7" s="12">
        <v>8320</v>
      </c>
      <c r="B7" s="2">
        <v>506.83000000000004</v>
      </c>
    </row>
    <row r="8" spans="1:2" x14ac:dyDescent="0.25">
      <c r="A8" s="10" t="s">
        <v>38</v>
      </c>
      <c r="B8" s="2">
        <v>391.21</v>
      </c>
    </row>
    <row r="9" spans="1:2" x14ac:dyDescent="0.25">
      <c r="A9" s="11" t="s">
        <v>43</v>
      </c>
      <c r="B9" s="2">
        <v>391.21</v>
      </c>
    </row>
    <row r="10" spans="1:2" x14ac:dyDescent="0.25">
      <c r="A10" s="12" t="s">
        <v>64</v>
      </c>
      <c r="B10" s="2">
        <v>391.21</v>
      </c>
    </row>
    <row r="11" spans="1:2" x14ac:dyDescent="0.25">
      <c r="A11" s="10" t="s">
        <v>29</v>
      </c>
      <c r="B11" s="2">
        <v>379.7</v>
      </c>
    </row>
    <row r="12" spans="1:2" x14ac:dyDescent="0.25">
      <c r="A12" s="11" t="s">
        <v>8</v>
      </c>
      <c r="B12" s="2">
        <v>379.7</v>
      </c>
    </row>
    <row r="13" spans="1:2" x14ac:dyDescent="0.25">
      <c r="A13" s="12" t="s">
        <v>30</v>
      </c>
      <c r="B13" s="2">
        <v>379.7</v>
      </c>
    </row>
    <row r="14" spans="1:2" x14ac:dyDescent="0.25">
      <c r="A14" s="10" t="s">
        <v>25</v>
      </c>
      <c r="B14" s="2">
        <v>369.21999999999991</v>
      </c>
    </row>
    <row r="15" spans="1:2" x14ac:dyDescent="0.25">
      <c r="A15" s="11" t="s">
        <v>10</v>
      </c>
      <c r="B15" s="2">
        <v>369.21999999999991</v>
      </c>
    </row>
    <row r="16" spans="1:2" x14ac:dyDescent="0.25">
      <c r="A16" s="12" t="s">
        <v>26</v>
      </c>
      <c r="B16" s="2">
        <v>369.21999999999991</v>
      </c>
    </row>
    <row r="17" spans="1:2" x14ac:dyDescent="0.25">
      <c r="A17" s="10" t="s">
        <v>23</v>
      </c>
      <c r="B17" s="2">
        <v>352.59</v>
      </c>
    </row>
    <row r="18" spans="1:2" x14ac:dyDescent="0.25">
      <c r="A18" s="11" t="s">
        <v>11</v>
      </c>
      <c r="B18" s="2">
        <v>352.59</v>
      </c>
    </row>
    <row r="19" spans="1:2" x14ac:dyDescent="0.25">
      <c r="A19" s="12" t="s">
        <v>24</v>
      </c>
      <c r="B19" s="2">
        <v>352.59</v>
      </c>
    </row>
    <row r="20" spans="1:2" x14ac:dyDescent="0.25">
      <c r="A20" s="10" t="s">
        <v>27</v>
      </c>
      <c r="B20" s="2">
        <v>273.62</v>
      </c>
    </row>
    <row r="21" spans="1:2" x14ac:dyDescent="0.25">
      <c r="A21" s="11" t="s">
        <v>9</v>
      </c>
      <c r="B21" s="2">
        <v>273.62</v>
      </c>
    </row>
    <row r="22" spans="1:2" x14ac:dyDescent="0.25">
      <c r="A22" s="12" t="s">
        <v>28</v>
      </c>
      <c r="B22" s="2">
        <v>273.62</v>
      </c>
    </row>
    <row r="23" spans="1:2" x14ac:dyDescent="0.25">
      <c r="A23" s="10" t="s">
        <v>51</v>
      </c>
      <c r="B23" s="2">
        <v>2273.17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77EC-FF8E-42A2-9A54-0412035510AA}">
  <dimension ref="A1:J20"/>
  <sheetViews>
    <sheetView workbookViewId="0">
      <selection activeCell="I3" sqref="I3:J9"/>
    </sheetView>
  </sheetViews>
  <sheetFormatPr defaultRowHeight="15" x14ac:dyDescent="0.25"/>
  <cols>
    <col min="1" max="2" width="10.28515625" customWidth="1"/>
    <col min="3" max="3" width="12" customWidth="1"/>
    <col min="4" max="4" width="9.140625" style="1"/>
    <col min="5" max="5" width="33.28515625" style="1" bestFit="1" customWidth="1"/>
    <col min="6" max="6" width="9.7109375" bestFit="1" customWidth="1"/>
    <col min="7" max="7" width="20.28515625" bestFit="1" customWidth="1"/>
    <col min="9" max="10" width="10.28515625" customWidth="1"/>
  </cols>
  <sheetData>
    <row r="1" spans="1:10" x14ac:dyDescent="0.25">
      <c r="A1" t="s">
        <v>2</v>
      </c>
      <c r="B1" t="s">
        <v>6</v>
      </c>
      <c r="C1" t="s">
        <v>4</v>
      </c>
      <c r="D1" s="1" t="s">
        <v>7</v>
      </c>
      <c r="E1" s="1" t="s">
        <v>32</v>
      </c>
      <c r="F1" t="s">
        <v>1</v>
      </c>
      <c r="G1" t="s">
        <v>31</v>
      </c>
    </row>
    <row r="2" spans="1:10" x14ac:dyDescent="0.25">
      <c r="A2" t="s">
        <v>3</v>
      </c>
      <c r="B2" t="s">
        <v>5</v>
      </c>
      <c r="C2">
        <v>101.9</v>
      </c>
      <c r="D2" s="2" t="s">
        <v>8</v>
      </c>
      <c r="E2" s="1" t="s">
        <v>53</v>
      </c>
      <c r="F2">
        <v>22</v>
      </c>
      <c r="G2" t="s">
        <v>33</v>
      </c>
    </row>
    <row r="3" spans="1:10" x14ac:dyDescent="0.25">
      <c r="A3" t="s">
        <v>13</v>
      </c>
      <c r="D3" s="4" t="s">
        <v>9</v>
      </c>
      <c r="E3" s="6" t="s">
        <v>52</v>
      </c>
      <c r="F3">
        <v>26</v>
      </c>
      <c r="G3" t="s">
        <v>34</v>
      </c>
      <c r="I3" t="s">
        <v>68</v>
      </c>
      <c r="J3" t="s">
        <v>69</v>
      </c>
    </row>
    <row r="4" spans="1:10" x14ac:dyDescent="0.25">
      <c r="A4" t="s">
        <v>19</v>
      </c>
      <c r="C4">
        <v>165.5</v>
      </c>
      <c r="D4" s="2" t="s">
        <v>10</v>
      </c>
      <c r="E4" s="7" t="s">
        <v>54</v>
      </c>
      <c r="F4">
        <v>22</v>
      </c>
      <c r="G4" t="s">
        <v>35</v>
      </c>
      <c r="I4" t="s">
        <v>38</v>
      </c>
      <c r="J4" t="s">
        <v>43</v>
      </c>
    </row>
    <row r="5" spans="1:10" x14ac:dyDescent="0.25">
      <c r="A5" t="s">
        <v>20</v>
      </c>
      <c r="C5">
        <v>239</v>
      </c>
      <c r="D5" s="2" t="s">
        <v>11</v>
      </c>
      <c r="E5" s="1" t="s">
        <v>59</v>
      </c>
      <c r="F5">
        <v>26</v>
      </c>
      <c r="G5" t="s">
        <v>36</v>
      </c>
      <c r="I5" t="s">
        <v>22</v>
      </c>
      <c r="J5" t="s">
        <v>21</v>
      </c>
    </row>
    <row r="6" spans="1:10" x14ac:dyDescent="0.25">
      <c r="D6" s="3" t="s">
        <v>14</v>
      </c>
      <c r="E6" s="1" t="s">
        <v>58</v>
      </c>
      <c r="F6">
        <v>20</v>
      </c>
      <c r="G6" t="s">
        <v>37</v>
      </c>
      <c r="I6" t="s">
        <v>29</v>
      </c>
      <c r="J6" t="s">
        <v>8</v>
      </c>
    </row>
    <row r="7" spans="1:10" x14ac:dyDescent="0.25">
      <c r="D7" s="3" t="s">
        <v>15</v>
      </c>
      <c r="E7" s="1" t="s">
        <v>57</v>
      </c>
      <c r="F7">
        <v>30</v>
      </c>
      <c r="I7" t="s">
        <v>25</v>
      </c>
      <c r="J7" t="s">
        <v>10</v>
      </c>
    </row>
    <row r="8" spans="1:10" x14ac:dyDescent="0.25">
      <c r="D8" s="3" t="s">
        <v>16</v>
      </c>
      <c r="E8" s="1" t="s">
        <v>57</v>
      </c>
      <c r="F8">
        <v>26</v>
      </c>
      <c r="I8" t="s">
        <v>23</v>
      </c>
      <c r="J8" t="s">
        <v>11</v>
      </c>
    </row>
    <row r="9" spans="1:10" x14ac:dyDescent="0.25">
      <c r="D9" t="s">
        <v>29</v>
      </c>
      <c r="E9" s="1" t="s">
        <v>30</v>
      </c>
      <c r="I9" t="s">
        <v>27</v>
      </c>
      <c r="J9" t="s">
        <v>9</v>
      </c>
    </row>
    <row r="10" spans="1:10" x14ac:dyDescent="0.25">
      <c r="D10" t="s">
        <v>27</v>
      </c>
      <c r="E10" s="1" t="s">
        <v>28</v>
      </c>
    </row>
    <row r="11" spans="1:10" x14ac:dyDescent="0.25">
      <c r="D11" t="s">
        <v>25</v>
      </c>
      <c r="E11" s="1" t="s">
        <v>26</v>
      </c>
    </row>
    <row r="12" spans="1:10" x14ac:dyDescent="0.25">
      <c r="D12" t="s">
        <v>23</v>
      </c>
      <c r="E12" s="1" t="s">
        <v>24</v>
      </c>
    </row>
    <row r="13" spans="1:10" x14ac:dyDescent="0.25">
      <c r="D13" t="s">
        <v>22</v>
      </c>
      <c r="E13" s="1">
        <v>8320</v>
      </c>
    </row>
    <row r="14" spans="1:10" x14ac:dyDescent="0.25">
      <c r="D14" s="3" t="s">
        <v>38</v>
      </c>
      <c r="E14" s="1" t="s">
        <v>64</v>
      </c>
    </row>
    <row r="15" spans="1:10" x14ac:dyDescent="0.25">
      <c r="D15" s="3" t="s">
        <v>43</v>
      </c>
      <c r="E15" s="1" t="s">
        <v>56</v>
      </c>
    </row>
    <row r="16" spans="1:10" x14ac:dyDescent="0.25">
      <c r="D16" s="3" t="s">
        <v>46</v>
      </c>
      <c r="E16" s="1" t="s">
        <v>47</v>
      </c>
    </row>
    <row r="17" spans="4:6" x14ac:dyDescent="0.25">
      <c r="D17" s="3" t="s">
        <v>21</v>
      </c>
      <c r="E17" s="1" t="s">
        <v>55</v>
      </c>
      <c r="F17">
        <v>49</v>
      </c>
    </row>
    <row r="18" spans="4:6" x14ac:dyDescent="0.25">
      <c r="D18" s="3" t="s">
        <v>48</v>
      </c>
      <c r="E18" s="1" t="s">
        <v>61</v>
      </c>
    </row>
    <row r="19" spans="4:6" x14ac:dyDescent="0.25">
      <c r="D19" s="3" t="s">
        <v>49</v>
      </c>
      <c r="E19" s="1" t="s">
        <v>62</v>
      </c>
    </row>
    <row r="20" spans="4:6" x14ac:dyDescent="0.25">
      <c r="D20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C14FC6DC68E5499C74C282CAAE0632" ma:contentTypeVersion="11" ma:contentTypeDescription="Crie um novo documento." ma:contentTypeScope="" ma:versionID="487d60aa42cddd5b33e1a65a51a808a6">
  <xsd:schema xmlns:xsd="http://www.w3.org/2001/XMLSchema" xmlns:xs="http://www.w3.org/2001/XMLSchema" xmlns:p="http://schemas.microsoft.com/office/2006/metadata/properties" xmlns:ns3="4c937d0d-e5af-4b36-9e36-5881abeb4080" xmlns:ns4="e89a1dc4-27e2-4847-b2ec-3a78a6663290" targetNamespace="http://schemas.microsoft.com/office/2006/metadata/properties" ma:root="true" ma:fieldsID="c543140565e3109453570a6bc63406d2" ns3:_="" ns4:_="">
    <xsd:import namespace="4c937d0d-e5af-4b36-9e36-5881abeb4080"/>
    <xsd:import namespace="e89a1dc4-27e2-4847-b2ec-3a78a66632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937d0d-e5af-4b36-9e36-5881abeb40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a1dc4-27e2-4847-b2ec-3a78a6663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03B1E9-91F0-4B5F-A864-760539567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937d0d-e5af-4b36-9e36-5881abeb4080"/>
    <ds:schemaRef ds:uri="e89a1dc4-27e2-4847-b2ec-3a78a66632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7EF758-8A49-4FB9-A5BC-2D490F998E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1BE28D-6B14-4CF5-9CAD-21A35C4C3880}">
  <ds:schemaRefs>
    <ds:schemaRef ds:uri="4c937d0d-e5af-4b36-9e36-5881abeb4080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e89a1dc4-27e2-4847-b2ec-3a78a6663290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LANÇ</vt:lpstr>
      <vt:lpstr>CONSOLIDADA</vt:lpstr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Gonçalo Dias</dc:creator>
  <cp:lastModifiedBy>Igor Gonçalo Dias</cp:lastModifiedBy>
  <cp:lastPrinted>2021-10-23T18:42:11Z</cp:lastPrinted>
  <dcterms:created xsi:type="dcterms:W3CDTF">2021-10-14T22:49:40Z</dcterms:created>
  <dcterms:modified xsi:type="dcterms:W3CDTF">2021-10-23T18:42:15Z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0x010100BEC14FC6DC68E5499C74C282CAAE0632</vt:lpwstr>
  </property>
</Properties>
</file>