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ornima Alliance\2022-2023\Invoice of 2022 to 2023\Jan 2023\Madhavbaug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1" l="1"/>
  <c r="E189" i="1"/>
  <c r="E183" i="1"/>
  <c r="E161" i="1"/>
  <c r="E160" i="1"/>
  <c r="E158" i="1"/>
  <c r="E157" i="1"/>
  <c r="E139" i="1"/>
  <c r="E134" i="1"/>
  <c r="E127" i="1"/>
  <c r="E110" i="1"/>
  <c r="E107" i="1"/>
  <c r="E103" i="1"/>
  <c r="E99" i="1"/>
  <c r="E95" i="1"/>
  <c r="E52" i="1"/>
  <c r="E50" i="1"/>
  <c r="E25" i="1"/>
  <c r="E20" i="1"/>
  <c r="E19" i="1"/>
  <c r="E18" i="1"/>
  <c r="E196" i="1" s="1"/>
</calcChain>
</file>

<file path=xl/sharedStrings.xml><?xml version="1.0" encoding="utf-8"?>
<sst xmlns="http://schemas.openxmlformats.org/spreadsheetml/2006/main" count="780" uniqueCount="448">
  <si>
    <t>Reg. No</t>
  </si>
  <si>
    <t>Date</t>
  </si>
  <si>
    <t>Name</t>
  </si>
  <si>
    <t>Tests</t>
  </si>
  <si>
    <t>Net</t>
  </si>
  <si>
    <t>CITY</t>
  </si>
  <si>
    <t>RC6230045180</t>
  </si>
  <si>
    <t xml:space="preserve">SUREKHA VISHNU SHINDE </t>
  </si>
  <si>
    <t>ICICI Package 1 (Male/ Female)</t>
  </si>
  <si>
    <t>Maharashtra</t>
  </si>
  <si>
    <t>RC6230045179</t>
  </si>
  <si>
    <t xml:space="preserve">ARJUN VISHNU SHINDE </t>
  </si>
  <si>
    <t>RC6230045177</t>
  </si>
  <si>
    <t xml:space="preserve">SHUBHANGI ARJUN SHINDE </t>
  </si>
  <si>
    <t>RC6230045172</t>
  </si>
  <si>
    <t xml:space="preserve">PRAGYA CHAUDHARI </t>
  </si>
  <si>
    <t>RC6230045168</t>
  </si>
  <si>
    <t xml:space="preserve">NUTAN NILESH KHADAGE </t>
  </si>
  <si>
    <t>RC6230045165</t>
  </si>
  <si>
    <t xml:space="preserve">NILESH ASHOK KHADAGE </t>
  </si>
  <si>
    <t>RC6230045164</t>
  </si>
  <si>
    <t xml:space="preserve">AMALJITH T R </t>
  </si>
  <si>
    <t>Kerala</t>
  </si>
  <si>
    <t>RC6230045161</t>
  </si>
  <si>
    <t xml:space="preserve">VINAMRA CHOUDHARY </t>
  </si>
  <si>
    <t>RC6230045122</t>
  </si>
  <si>
    <t xml:space="preserve">VIRENDRA KUMAR PANDEY </t>
  </si>
  <si>
    <t>RC6230045112</t>
  </si>
  <si>
    <t xml:space="preserve">SHENDE TUKARAM </t>
  </si>
  <si>
    <t>Gujarat</t>
  </si>
  <si>
    <t>RC6230045095</t>
  </si>
  <si>
    <t xml:space="preserve">NASIT AKSHAY VITTHALBHAI </t>
  </si>
  <si>
    <t>RC6230045082</t>
  </si>
  <si>
    <t xml:space="preserve">PRASHANT PANDEY </t>
  </si>
  <si>
    <t>RC6230045079</t>
  </si>
  <si>
    <t xml:space="preserve">SHINDE SARIKABEN TUKARAMBHAI </t>
  </si>
  <si>
    <t>RC6230045078</t>
  </si>
  <si>
    <t xml:space="preserve">KARAN JAYANTILAL MALAVIYA </t>
  </si>
  <si>
    <t>RC6230045073</t>
  </si>
  <si>
    <t xml:space="preserve">M KRISHNAKANTH </t>
  </si>
  <si>
    <t>Tamil Nadu</t>
  </si>
  <si>
    <t>RC6230045068</t>
  </si>
  <si>
    <t xml:space="preserve">GUNASEKARAN </t>
  </si>
  <si>
    <t>RCMBP230045065</t>
  </si>
  <si>
    <t xml:space="preserve">PARAB SUNIL  </t>
  </si>
  <si>
    <t>Serum Creatinine (Lab test),Complete Haemogram,hs-CRP</t>
  </si>
  <si>
    <t>RCDTR230045064</t>
  </si>
  <si>
    <t xml:space="preserve">MADHAVI SHEKHAR SHRIKANT </t>
  </si>
  <si>
    <t>Complete Lipid Profile with 6 parameters,Vitamin B12,Vitamin D3</t>
  </si>
  <si>
    <t>RCMB230044762</t>
  </si>
  <si>
    <t xml:space="preserve">CHAVAN NIRABAI GOPAL </t>
  </si>
  <si>
    <t>NT-proBNP,Kidney Function Test (Lab test),Complete Lipid Profile with 6 parameters,Complete Haemogram</t>
  </si>
  <si>
    <t>RCMBP230044674</t>
  </si>
  <si>
    <t xml:space="preserve">BANERJEE ANJU  </t>
  </si>
  <si>
    <t>Advance check up- Prime Care</t>
  </si>
  <si>
    <t>RC6230044534</t>
  </si>
  <si>
    <t xml:space="preserve">DIVYA BHAVESH JAIN </t>
  </si>
  <si>
    <t>RC6230044532</t>
  </si>
  <si>
    <t xml:space="preserve">BHAVESH KANTILAL JAIN </t>
  </si>
  <si>
    <t>RC6230044529</t>
  </si>
  <si>
    <t xml:space="preserve">SANTOSH DATTARAM MESTRY </t>
  </si>
  <si>
    <t>RCMBP230044353</t>
  </si>
  <si>
    <t xml:space="preserve">ASHOK KUMAR   </t>
  </si>
  <si>
    <t>Serum Creatinine (Lab test),HbA1c,Complete Lipid Profile with 6 parameters,Complete Haemogram</t>
  </si>
  <si>
    <t>Karnataka</t>
  </si>
  <si>
    <t>RC6230044309</t>
  </si>
  <si>
    <t xml:space="preserve">VIKAS PATIDAR </t>
  </si>
  <si>
    <t>Madhya Pradesh</t>
  </si>
  <si>
    <t>RCMBP230044283</t>
  </si>
  <si>
    <t xml:space="preserve">PATEL DITIXA ANKIT </t>
  </si>
  <si>
    <t>Thyroid profile(T3,T4,TSH) (Lab test),Complete Haemogram,Complete Lipid Profile with 6 parameters,HbA1c</t>
  </si>
  <si>
    <t>RCMB230044115</t>
  </si>
  <si>
    <t xml:space="preserve">MOPELLU SHARDA ASHANNA </t>
  </si>
  <si>
    <t>NT-proBNP</t>
  </si>
  <si>
    <t>RCMBP230043677</t>
  </si>
  <si>
    <t xml:space="preserve">SUNITA NAMDEV KOKANE </t>
  </si>
  <si>
    <t>Serum C Peptide (PP)</t>
  </si>
  <si>
    <t>RC6230043628</t>
  </si>
  <si>
    <t xml:space="preserve">SUCHETA RAWAT </t>
  </si>
  <si>
    <t>Uttar Pradesh</t>
  </si>
  <si>
    <t>RC6230043602</t>
  </si>
  <si>
    <t xml:space="preserve">PRASHANT SHRIPATI SALUNKE </t>
  </si>
  <si>
    <t>RC6230043589</t>
  </si>
  <si>
    <t xml:space="preserve">RAVI SINGH RAWAT </t>
  </si>
  <si>
    <t>RC6230043578</t>
  </si>
  <si>
    <t xml:space="preserve">ASHISH MAHESHKUMAR SHARMA </t>
  </si>
  <si>
    <t>RC6230043558</t>
  </si>
  <si>
    <t xml:space="preserve">RUSHITA ELESHBHAI DEVANI </t>
  </si>
  <si>
    <t>RC6230043557</t>
  </si>
  <si>
    <t xml:space="preserve">MANJULATHA SHARMA </t>
  </si>
  <si>
    <t>RC6230043538</t>
  </si>
  <si>
    <t xml:space="preserve">SAGAR CHAVDA </t>
  </si>
  <si>
    <t>RC6230043535</t>
  </si>
  <si>
    <t xml:space="preserve">MAHESHKUMAR SHARMA </t>
  </si>
  <si>
    <t>RC6230043532</t>
  </si>
  <si>
    <t xml:space="preserve">ELESHKUMAR RAMESHBHAI DEVANI </t>
  </si>
  <si>
    <t>RC6230043492</t>
  </si>
  <si>
    <t xml:space="preserve">SANDESH VILAS BHINGARDEVE </t>
  </si>
  <si>
    <t>RC6230043489</t>
  </si>
  <si>
    <t xml:space="preserve">SHILPA CHUGH </t>
  </si>
  <si>
    <t>RC6230043486</t>
  </si>
  <si>
    <t xml:space="preserve">PRIYANKA KUMARI </t>
  </si>
  <si>
    <t>RC6230043484</t>
  </si>
  <si>
    <t xml:space="preserve">SHWETA SANJAY PAWAR </t>
  </si>
  <si>
    <t>RC6230043482</t>
  </si>
  <si>
    <t xml:space="preserve">RUBY RAJIV SINGH </t>
  </si>
  <si>
    <t>RC6230043478</t>
  </si>
  <si>
    <t xml:space="preserve">RAJIV SINGH </t>
  </si>
  <si>
    <t>RC6230043474</t>
  </si>
  <si>
    <t xml:space="preserve">RAVI KUMAR GUPTA </t>
  </si>
  <si>
    <t>RC6230043472</t>
  </si>
  <si>
    <t xml:space="preserve">ANKUSH SACHDEV </t>
  </si>
  <si>
    <t>RC6230043465</t>
  </si>
  <si>
    <t xml:space="preserve">SANJAY SHANKAR PAWAR </t>
  </si>
  <si>
    <t>RC6230043460</t>
  </si>
  <si>
    <t xml:space="preserve">NEERAJ SINGHAL </t>
  </si>
  <si>
    <t>ICICI Package- 2 Male / Female ( Home Collection)</t>
  </si>
  <si>
    <t>Haryana</t>
  </si>
  <si>
    <t>RC6230043459</t>
  </si>
  <si>
    <t xml:space="preserve">SARITA SANDESH BHINGARDEVE </t>
  </si>
  <si>
    <t>RCMBP230043346</t>
  </si>
  <si>
    <t xml:space="preserve">DIVEKAR VISHNU GENBHAU </t>
  </si>
  <si>
    <t>Kidney Function Test (Lab test),Serum Electrolyte (Lab test),Complete Haemogram</t>
  </si>
  <si>
    <t>RCDTR230043321</t>
  </si>
  <si>
    <t xml:space="preserve">YADAV SANTOSH R </t>
  </si>
  <si>
    <t>hs-CRP,Advance check up- Prime Care</t>
  </si>
  <si>
    <t>RCMBP230043257</t>
  </si>
  <si>
    <t xml:space="preserve">Hemant Rajaram Ambre </t>
  </si>
  <si>
    <t>Serum Insulin (PP),Serum Insulin (Fasting),Serum C Peptide (Fasting),Serum C Peptide (PP),Advance check up- Prime Care</t>
  </si>
  <si>
    <t>RCMBP230043251</t>
  </si>
  <si>
    <t xml:space="preserve">PAVAN  HARLAPUR </t>
  </si>
  <si>
    <t>Hruday Sangini</t>
  </si>
  <si>
    <t>RC6230042865</t>
  </si>
  <si>
    <t xml:space="preserve">ASHARAF BASHEER </t>
  </si>
  <si>
    <t>RC6230042864</t>
  </si>
  <si>
    <t xml:space="preserve">NISHITHA ASHRAF </t>
  </si>
  <si>
    <t>RCMBP230042813</t>
  </si>
  <si>
    <t xml:space="preserve">GANGABEN DEVRAJ  PATEL </t>
  </si>
  <si>
    <t>Thyroid profile(T3,T4,TSH) (Lab test),Haemoglobin</t>
  </si>
  <si>
    <t>RCCUST230042792</t>
  </si>
  <si>
    <t>Vadhiraj Ramachandra</t>
  </si>
  <si>
    <t>Nextgen Executive Package</t>
  </si>
  <si>
    <t>RC6230042772</t>
  </si>
  <si>
    <t xml:space="preserve">RACHANA SHAH </t>
  </si>
  <si>
    <t>RC6230042771</t>
  </si>
  <si>
    <t xml:space="preserve">VANDANA MISHRA </t>
  </si>
  <si>
    <t>RC6230042764</t>
  </si>
  <si>
    <t xml:space="preserve">SNEHARIKA ANANTHA </t>
  </si>
  <si>
    <t>Telangana</t>
  </si>
  <si>
    <t>RC6230042763</t>
  </si>
  <si>
    <t xml:space="preserve">RAMYA K G </t>
  </si>
  <si>
    <t>RC6230042752</t>
  </si>
  <si>
    <t xml:space="preserve">NARESH D BAVAL </t>
  </si>
  <si>
    <t>RC6230042745</t>
  </si>
  <si>
    <t xml:space="preserve">CHETAN V </t>
  </si>
  <si>
    <t>RC6230042742</t>
  </si>
  <si>
    <t xml:space="preserve">PREM CHAND </t>
  </si>
  <si>
    <t>RC6230042740</t>
  </si>
  <si>
    <t xml:space="preserve">RAVI KIRAN TANGIRALA </t>
  </si>
  <si>
    <t>RC6230042736</t>
  </si>
  <si>
    <t xml:space="preserve">DUSHYANT KUMAR TYAGI </t>
  </si>
  <si>
    <t>RC6230042734</t>
  </si>
  <si>
    <t xml:space="preserve">UMA NATH </t>
  </si>
  <si>
    <t>RC6230042731</t>
  </si>
  <si>
    <t xml:space="preserve">SHIVANI SINGH JADAUN </t>
  </si>
  <si>
    <t>RC6230042728</t>
  </si>
  <si>
    <t xml:space="preserve">SAGAR MEHTA </t>
  </si>
  <si>
    <t>RC6230042727</t>
  </si>
  <si>
    <t xml:space="preserve">JAIMIN SHAH </t>
  </si>
  <si>
    <t>RC6230042726</t>
  </si>
  <si>
    <t xml:space="preserve">PREMCHAND MISHRA </t>
  </si>
  <si>
    <t>RC6230042610</t>
  </si>
  <si>
    <t xml:space="preserve">DIYA GEORGE </t>
  </si>
  <si>
    <t>RC6230042609</t>
  </si>
  <si>
    <t xml:space="preserve">GARIKAPATI JYOTHI </t>
  </si>
  <si>
    <t>RC6230042605</t>
  </si>
  <si>
    <t xml:space="preserve">THAKKAR BHARTIBEN MANOJKUMAR </t>
  </si>
  <si>
    <t>RC6230042601</t>
  </si>
  <si>
    <t xml:space="preserve">BABASAHEB LAXMAN GADE </t>
  </si>
  <si>
    <t>RC6230042600</t>
  </si>
  <si>
    <t xml:space="preserve">KANIMOZHI S </t>
  </si>
  <si>
    <t>RC6230042591</t>
  </si>
  <si>
    <t xml:space="preserve">DINESH S </t>
  </si>
  <si>
    <t>RC6230042589</t>
  </si>
  <si>
    <t xml:space="preserve">PRERANA BABASAHEB GADE </t>
  </si>
  <si>
    <t>RC6230042587</t>
  </si>
  <si>
    <t xml:space="preserve">KHATRI RAJESHKUMAR </t>
  </si>
  <si>
    <t>RC6230042581</t>
  </si>
  <si>
    <t xml:space="preserve">THAKKAR MANOJKUMAR MAHENDRABHAI </t>
  </si>
  <si>
    <t>RC6230042578</t>
  </si>
  <si>
    <t xml:space="preserve">GARIKAPATI VIJAY </t>
  </si>
  <si>
    <t>RC6230042576</t>
  </si>
  <si>
    <t xml:space="preserve">SINOB JOSEPH </t>
  </si>
  <si>
    <t>RC6230042526</t>
  </si>
  <si>
    <t xml:space="preserve">SUMONA KAR </t>
  </si>
  <si>
    <t>West Bengal</t>
  </si>
  <si>
    <t>RC6230042522</t>
  </si>
  <si>
    <t xml:space="preserve">RAJASHREE RAVINDRA NAGARKAR </t>
  </si>
  <si>
    <t>RC6230042506</t>
  </si>
  <si>
    <t xml:space="preserve">PRAJAKTA JAYENDRA LOKHANDE </t>
  </si>
  <si>
    <t>RC6230042501</t>
  </si>
  <si>
    <t xml:space="preserve">ARADHANA DUBEY </t>
  </si>
  <si>
    <t>RC6230042500</t>
  </si>
  <si>
    <t xml:space="preserve">HARDIK MANDORA </t>
  </si>
  <si>
    <t>RC6230042499</t>
  </si>
  <si>
    <t xml:space="preserve">AMARNATH YADAV </t>
  </si>
  <si>
    <t>RC6230042497</t>
  </si>
  <si>
    <t xml:space="preserve">ABINASH G </t>
  </si>
  <si>
    <t>RC6230042493</t>
  </si>
  <si>
    <t xml:space="preserve">RAVINDRA YASHWANT NAGARKAR </t>
  </si>
  <si>
    <t>RC6230042487</t>
  </si>
  <si>
    <t xml:space="preserve">SWAYANNATH </t>
  </si>
  <si>
    <t>RCDTR230042333</t>
  </si>
  <si>
    <t>TAWDE CHAYA PRADIP</t>
  </si>
  <si>
    <t>hs-CRP</t>
  </si>
  <si>
    <t>RCDTR230042307</t>
  </si>
  <si>
    <t xml:space="preserve">PUJARI PUJA  </t>
  </si>
  <si>
    <t>Complete Haemogram,Complete Lipid Profile with 6 parameters</t>
  </si>
  <si>
    <t>RCMBP230042279</t>
  </si>
  <si>
    <t xml:space="preserve">BHALERAO SUCHITRA HEMANT </t>
  </si>
  <si>
    <t>RCDTR230042278</t>
  </si>
  <si>
    <t xml:space="preserve">SUNIL GAJANAN PISAT </t>
  </si>
  <si>
    <t>Lipase,Amylase,Serum Insulin (Fasting),Serum Insulin (Fasting),Advance check up- Prime Care</t>
  </si>
  <si>
    <t>RCMBP230042257</t>
  </si>
  <si>
    <t xml:space="preserve">AHIRE SUSHANT LOTAN </t>
  </si>
  <si>
    <t>RCMBP230042237</t>
  </si>
  <si>
    <t xml:space="preserve">BHALERAO HEMANT KISAN </t>
  </si>
  <si>
    <t>RCMBP230042206</t>
  </si>
  <si>
    <t xml:space="preserve">JAGTAP SUDHIR SAMBHAJI </t>
  </si>
  <si>
    <t>RCMBP230042116</t>
  </si>
  <si>
    <t xml:space="preserve">PINTO ALKA PETER </t>
  </si>
  <si>
    <t>Advance check up- Prime Care,NT-proBNP</t>
  </si>
  <si>
    <t>RCMBP230042035</t>
  </si>
  <si>
    <t xml:space="preserve">SUBRAMANIAN MINAKSHI  </t>
  </si>
  <si>
    <t>RCMBP230042034</t>
  </si>
  <si>
    <t xml:space="preserve">SUBRAMANIAN SHRINIWAS VYANKTESH </t>
  </si>
  <si>
    <t>RCDTR230042014</t>
  </si>
  <si>
    <t xml:space="preserve">SHINDE PANDURANG  </t>
  </si>
  <si>
    <t>HbA1c</t>
  </si>
  <si>
    <t>RCMBP230042013</t>
  </si>
  <si>
    <t xml:space="preserve">Kamlakar  Shinde </t>
  </si>
  <si>
    <t>Urine Microalbumin(Lab test),Serum Creatinine (Lab test),HbA1c,Complete Lipid Profile with 6 parameters,Complete Haemogram,Urine Routine (13 Parameter</t>
  </si>
  <si>
    <t>RCMBP230041961</t>
  </si>
  <si>
    <t xml:space="preserve">PRASHANT GULABRAO  BABAR </t>
  </si>
  <si>
    <t>Mothers day  care</t>
  </si>
  <si>
    <t>RCMBP230041941</t>
  </si>
  <si>
    <t xml:space="preserve">SHROFF ZANKHANA ROHAN </t>
  </si>
  <si>
    <t>RCMBP230041898</t>
  </si>
  <si>
    <t xml:space="preserve">Yogiraj  Sapkale </t>
  </si>
  <si>
    <t>RCDTR230041822</t>
  </si>
  <si>
    <t xml:space="preserve">PAL MRS SUVARNA MANARAM </t>
  </si>
  <si>
    <t>Urine Routine (13 Parameters),Complete Lipid Profile with 6 parameters,Complete Haemogram</t>
  </si>
  <si>
    <t>RCMBP230041783</t>
  </si>
  <si>
    <t xml:space="preserve">SUNITA DAYANAND GAIKWAD </t>
  </si>
  <si>
    <t>RCMBP230041776</t>
  </si>
  <si>
    <t xml:space="preserve">RUKMINI  GARDE </t>
  </si>
  <si>
    <t>RCMBP230041702</t>
  </si>
  <si>
    <t xml:space="preserve">Satendra  kumar thakur </t>
  </si>
  <si>
    <t>Thyroid profile(T3,T4,TSH) (Lab test),Liver Function Test With GGT (11 parameters),Complete Lipid Profile with 6 parameters</t>
  </si>
  <si>
    <t>RCMBP230041658</t>
  </si>
  <si>
    <t xml:space="preserve">SWATI HEMANT BEDRE </t>
  </si>
  <si>
    <t>RCMBP230041628</t>
  </si>
  <si>
    <t xml:space="preserve">MAN KUNVAR DEVI </t>
  </si>
  <si>
    <t>RCMBP230041627</t>
  </si>
  <si>
    <t xml:space="preserve">BALA DIN DIN </t>
  </si>
  <si>
    <t>RCMBP230041594</t>
  </si>
  <si>
    <t xml:space="preserve">JOSHI SURBHI  </t>
  </si>
  <si>
    <t>RCMBP230041510</t>
  </si>
  <si>
    <t xml:space="preserve">RAJPUT TRUPTI MOHANSINGH </t>
  </si>
  <si>
    <t>RC6230041494</t>
  </si>
  <si>
    <t xml:space="preserve">RIZWAN AHMAD </t>
  </si>
  <si>
    <t>RC6230041481</t>
  </si>
  <si>
    <t xml:space="preserve">NAJAREEN </t>
  </si>
  <si>
    <t>RCMBP230041453</t>
  </si>
  <si>
    <t xml:space="preserve">UMAKANT BHAGVAN PATIL </t>
  </si>
  <si>
    <t>RC6230041450</t>
  </si>
  <si>
    <t xml:space="preserve">KOYALADA RAJESH KUMAR </t>
  </si>
  <si>
    <t>Andhra Pradesh</t>
  </si>
  <si>
    <t>RC6230041448</t>
  </si>
  <si>
    <t xml:space="preserve">DODDI ROHINI </t>
  </si>
  <si>
    <t>RCMBP230041431</t>
  </si>
  <si>
    <t xml:space="preserve">Arya Hemant Ambre </t>
  </si>
  <si>
    <t>RCMBP230041320</t>
  </si>
  <si>
    <t xml:space="preserve">RATAN SINGH RAO </t>
  </si>
  <si>
    <t>RCMBP230041309</t>
  </si>
  <si>
    <t xml:space="preserve">GHADAVALE JAYANTI  </t>
  </si>
  <si>
    <t>Thyroid profile(T3,T4,TSH) (Lab test)</t>
  </si>
  <si>
    <t>RC6230041282</t>
  </si>
  <si>
    <t xml:space="preserve">AJAY KUMAR SINGH </t>
  </si>
  <si>
    <t>RCMBP230041270</t>
  </si>
  <si>
    <t>HARISH WIKAR</t>
  </si>
  <si>
    <t>Advance check up- DM care</t>
  </si>
  <si>
    <t>RCMBP230041258</t>
  </si>
  <si>
    <t xml:space="preserve">Anupama Makrand Surwe </t>
  </si>
  <si>
    <t>RCMBP230041247</t>
  </si>
  <si>
    <t xml:space="preserve">Saswade Varadraj Ragunath </t>
  </si>
  <si>
    <t>Advance check up- Prime Care,Serum Insulin (PP),Serum Insulin (Fasting),Serum C Peptide (PP),Serum C Peptide (Fasting)</t>
  </si>
  <si>
    <t>RCDTR230041078</t>
  </si>
  <si>
    <t xml:space="preserve">MAHADIK SAVITA PRAMOD </t>
  </si>
  <si>
    <t>RC6230041050</t>
  </si>
  <si>
    <t xml:space="preserve">DEEPA GARG </t>
  </si>
  <si>
    <t>RC6230041020</t>
  </si>
  <si>
    <t xml:space="preserve">LOKESH KUMAR GARG </t>
  </si>
  <si>
    <t>RCMBP230040859</t>
  </si>
  <si>
    <t xml:space="preserve">PAWAR SANDEEP GANPAT </t>
  </si>
  <si>
    <t>RCMBP230040818</t>
  </si>
  <si>
    <t xml:space="preserve">Sameer Dhondu Modak </t>
  </si>
  <si>
    <t>RCMBP230040817</t>
  </si>
  <si>
    <t xml:space="preserve">BALWADKAR ALKA BHAGWAN </t>
  </si>
  <si>
    <t>RCDTR230040779</t>
  </si>
  <si>
    <t xml:space="preserve">FAIYAZ ILAHI SHIKALGAR </t>
  </si>
  <si>
    <t>hs-CRP,Thyroid profile(T3,T4,TSH) (Lab test),NT-proBNP,HbA1c,Liver Function Test With GGT (11 parameters),Kidney Function Test (Lab test),Complete Lip</t>
  </si>
  <si>
    <t>RC6230040754</t>
  </si>
  <si>
    <t xml:space="preserve">APOORV SUNGER </t>
  </si>
  <si>
    <t>RC6230040751</t>
  </si>
  <si>
    <t xml:space="preserve">PIPARIYA ASHOKBHAI PARSOTAMBHAI </t>
  </si>
  <si>
    <t>RC6230040749</t>
  </si>
  <si>
    <t xml:space="preserve">RAMILABEN J ITALIYA </t>
  </si>
  <si>
    <t>RC6230040746</t>
  </si>
  <si>
    <t xml:space="preserve">MAULIK NAVINBHAI PATEL </t>
  </si>
  <si>
    <t>RCMBP230040737</t>
  </si>
  <si>
    <t xml:space="preserve">JOY VARGHESE ERINJERY </t>
  </si>
  <si>
    <t>Thyroid profile(T3,T4,TSH) (Lab test),Vitamin B12,Vitamin D3,Advance check up- DM care</t>
  </si>
  <si>
    <t>RC6230040678</t>
  </si>
  <si>
    <t xml:space="preserve">BHAGYSHRI MAHENDRA CHALKAR </t>
  </si>
  <si>
    <t>RC6230040672</t>
  </si>
  <si>
    <t xml:space="preserve">BHAVIN DHARSANDIYA </t>
  </si>
  <si>
    <t>RC6230040663</t>
  </si>
  <si>
    <t xml:space="preserve">RUPESH PATADE </t>
  </si>
  <si>
    <t>RCCUST230040654</t>
  </si>
  <si>
    <t>Jyoti Paul</t>
  </si>
  <si>
    <t>Thyroid Profile</t>
  </si>
  <si>
    <t>RCMBP230040590</t>
  </si>
  <si>
    <t xml:space="preserve">Shankar Baburao  Sonawane </t>
  </si>
  <si>
    <t>RCMBP230040583</t>
  </si>
  <si>
    <t xml:space="preserve">Shilpa Shankar Sonawane </t>
  </si>
  <si>
    <t>RC6230040458</t>
  </si>
  <si>
    <t xml:space="preserve">PRIYANKA J RAJPUT </t>
  </si>
  <si>
    <t>RC6230040449</t>
  </si>
  <si>
    <t xml:space="preserve">JIMMY SHAILENDRABHAI RAJPUT </t>
  </si>
  <si>
    <t>RC6230040447</t>
  </si>
  <si>
    <t xml:space="preserve">PIJUSH PAL </t>
  </si>
  <si>
    <t>RC6230040443</t>
  </si>
  <si>
    <t xml:space="preserve">DHARMESH GOVIND NAIK </t>
  </si>
  <si>
    <t>RC6230040440</t>
  </si>
  <si>
    <t xml:space="preserve">SAGAR NIVRUTTI KANHERAKAR </t>
  </si>
  <si>
    <t>RCMBP230040420</t>
  </si>
  <si>
    <t xml:space="preserve">Kumavat champalal  </t>
  </si>
  <si>
    <t>RCMBP230040284</t>
  </si>
  <si>
    <t xml:space="preserve">Awadhesh  Singh </t>
  </si>
  <si>
    <t>RCMBP230040271</t>
  </si>
  <si>
    <t xml:space="preserve">Kawade Rajendra Gowardhan </t>
  </si>
  <si>
    <t>RCMBP230040270</t>
  </si>
  <si>
    <t xml:space="preserve">Netra Sandeep Salunkhe </t>
  </si>
  <si>
    <t>RCMBP230040252</t>
  </si>
  <si>
    <t xml:space="preserve">LALWANI MAHESH MOTILAL </t>
  </si>
  <si>
    <t>RCMBP230040167</t>
  </si>
  <si>
    <t xml:space="preserve">KATKAR NINAD  </t>
  </si>
  <si>
    <t>RCDTR230040117</t>
  </si>
  <si>
    <t xml:space="preserve">PADMAVATHI EMANI  </t>
  </si>
  <si>
    <t>HbA1c,Complete Haemogram,Uric Acid,Thyroid profile(T3,T4,TSH) (Lab test),Complete Lipid Profile with 6 parameters</t>
  </si>
  <si>
    <t>RCDTR230040100</t>
  </si>
  <si>
    <t xml:space="preserve">ACHARYA SOUMYA DAYANAND </t>
  </si>
  <si>
    <t>Complete Lipid Profile with 6 parameters,Total Iron Binding Capacity(TIBC),Iron,Complete Haemogram</t>
  </si>
  <si>
    <t>RCDTR230040086</t>
  </si>
  <si>
    <t xml:space="preserve">HASMUKH DEVJIBHAI CHAUDHARI </t>
  </si>
  <si>
    <t>Complete Lipid Profile with 6 parameters</t>
  </si>
  <si>
    <t>RCMBP230040085</t>
  </si>
  <si>
    <t xml:space="preserve">PATIL JYOTI MAKARAND </t>
  </si>
  <si>
    <t>Thyroid profile(T3,T4,TSH) (Lab test),Complete Lipid Profile with 6 parameters,Complete Haemogram</t>
  </si>
  <si>
    <t>RCDTR230040078</t>
  </si>
  <si>
    <t xml:space="preserve">KANASKAR INDUMATI VINOD </t>
  </si>
  <si>
    <t>Complete Lipid Profile with 6 parameters,Complete Haemogram,Thyroid profile(T3,T4,TSH) (Lab test)</t>
  </si>
  <si>
    <t>RCDTR230040074</t>
  </si>
  <si>
    <t xml:space="preserve">ADHIKARI SANJIV PURUSHOTTAM </t>
  </si>
  <si>
    <t>RCDTR230040023</t>
  </si>
  <si>
    <t xml:space="preserve">DR SUVARNA MHATRE </t>
  </si>
  <si>
    <t>RCMBP230040006</t>
  </si>
  <si>
    <t xml:space="preserve">Laxman Atmaram Sohani </t>
  </si>
  <si>
    <t>RCMBP230039997</t>
  </si>
  <si>
    <t xml:space="preserve">Babasaheb Maruti Nikam </t>
  </si>
  <si>
    <t>RCMBP230039956</t>
  </si>
  <si>
    <t xml:space="preserve">PARDESHI SHITAL  </t>
  </si>
  <si>
    <t>RCMBP230039771</t>
  </si>
  <si>
    <t>Advance check up- Prime Care,hs-CRP</t>
  </si>
  <si>
    <t>RCMB230039688</t>
  </si>
  <si>
    <t xml:space="preserve">KSHIRSAGAR SUSHILA  </t>
  </si>
  <si>
    <t>RC6230039553</t>
  </si>
  <si>
    <t xml:space="preserve">HARIDAS MAHADEO PANCHAL </t>
  </si>
  <si>
    <t>RC6230039549</t>
  </si>
  <si>
    <t xml:space="preserve">ASHWINI SANTOSH SHINDE </t>
  </si>
  <si>
    <t>RC6230039542</t>
  </si>
  <si>
    <t xml:space="preserve">SACHIN DHONDIBA BIDWAI </t>
  </si>
  <si>
    <t>RC6230039531</t>
  </si>
  <si>
    <t xml:space="preserve">GORAKH MAHADEO PANCHAL </t>
  </si>
  <si>
    <t>RC6230039530</t>
  </si>
  <si>
    <t xml:space="preserve">PRIYANKA SACHIN BIDWAI </t>
  </si>
  <si>
    <t>RC6230039527</t>
  </si>
  <si>
    <t xml:space="preserve">PARTH MAGANBHAI </t>
  </si>
  <si>
    <t>RC6230039519</t>
  </si>
  <si>
    <t xml:space="preserve">KAMLESH KUMAR YADAV </t>
  </si>
  <si>
    <t>RC6230039514</t>
  </si>
  <si>
    <t xml:space="preserve">SANTOSH RAMESH SHINDE </t>
  </si>
  <si>
    <t>RC6230039484</t>
  </si>
  <si>
    <t xml:space="preserve">SUSHIL KUMAR PANDEY </t>
  </si>
  <si>
    <t>RC6230039482</t>
  </si>
  <si>
    <t xml:space="preserve">PRATIKSHA PRANAVKUMAR PANDYA </t>
  </si>
  <si>
    <t>RC6230039476</t>
  </si>
  <si>
    <t xml:space="preserve">PANDYA PRANAVKUMAR ARVINDBHAI </t>
  </si>
  <si>
    <t>RC6230039466</t>
  </si>
  <si>
    <t xml:space="preserve">AKANKSHA PANDEY </t>
  </si>
  <si>
    <t>RC6230039462</t>
  </si>
  <si>
    <t xml:space="preserve">YUVRAJ CHANDRAKANT PATIL </t>
  </si>
  <si>
    <t>RC6230039454</t>
  </si>
  <si>
    <t xml:space="preserve">NALIYAPARA MAHESH </t>
  </si>
  <si>
    <t>RCDTR230039357</t>
  </si>
  <si>
    <t xml:space="preserve">AADITYA DEEPAK RANAWADE </t>
  </si>
  <si>
    <t>Blood Group &amp; RH Type</t>
  </si>
  <si>
    <t>RCDTR230039356</t>
  </si>
  <si>
    <t xml:space="preserve">DEEPAK SOPAN RANAWADE </t>
  </si>
  <si>
    <t>RCMBP230038929</t>
  </si>
  <si>
    <t xml:space="preserve">DHASAL VAIBHAV LAXMAN </t>
  </si>
  <si>
    <t>Cardiac Profile Advanced (Lab test)</t>
  </si>
  <si>
    <t>RCMBP230038898</t>
  </si>
  <si>
    <t xml:space="preserve">SUNIL  KARULE </t>
  </si>
  <si>
    <t>RCDTR230038579</t>
  </si>
  <si>
    <t xml:space="preserve">SANGA VEENA M </t>
  </si>
  <si>
    <t>RCDTR230038554</t>
  </si>
  <si>
    <t xml:space="preserve">PARAB AKSHAY BHAGWAN </t>
  </si>
  <si>
    <t>RCDTR230038553</t>
  </si>
  <si>
    <t xml:space="preserve">VADARI LAXMAN RAMAYYA </t>
  </si>
  <si>
    <t>hs-CRP,HbA1c,NT-proBNP,Complete Lipid Profile with 6 parameters,Liver Function Test With GGT (11 parameters),Kidney Function Test (Lab test),Complete</t>
  </si>
  <si>
    <t>RCMBP230038552</t>
  </si>
  <si>
    <t xml:space="preserve">Mehta Ameett  </t>
  </si>
  <si>
    <t>Serum C Peptide (PP),Serum C Peptide (Fasting)</t>
  </si>
  <si>
    <t>RCDTR230038545</t>
  </si>
  <si>
    <t xml:space="preserve">BHOWAR SHWETA VINAYAK </t>
  </si>
  <si>
    <t>RCMBP230038544</t>
  </si>
  <si>
    <t xml:space="preserve">RATHOD BHIMDEV B </t>
  </si>
  <si>
    <t>RCDTR230038487</t>
  </si>
  <si>
    <t xml:space="preserve">EDWIN VIJAYA PAUL </t>
  </si>
  <si>
    <t>Complete Lipid Profile with 6 parameters,Liver Function Test With GGT (11 parameters),Serum C Peptide (PP),Serum C Peptide (Fasting),CRP Test,Complete</t>
  </si>
  <si>
    <t>RCCUST230038331</t>
  </si>
  <si>
    <t>Manoj Kumar</t>
  </si>
  <si>
    <t>RCMBP230038215</t>
  </si>
  <si>
    <t xml:space="preserve">THAKKAR DEVANG R </t>
  </si>
  <si>
    <t>HBA1C (careplan_ Lab Inv)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</si>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</sst>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workbookViewId="0">
      <selection activeCell="D8" sqref="D8"/>
    </sheetView>
  </sheetViews>
  <sheetFormatPr defaultColWidth="40.140625" defaultRowHeight="15" x14ac:dyDescent="0.25"/>
  <cols>
    <col min="1" max="1" width="16.85546875" bestFit="1" customWidth="1"/>
    <col min="2" max="2" width="10.42578125" bestFit="1" customWidth="1"/>
    <col min="3" max="3" width="39" bestFit="1" customWidth="1"/>
    <col min="5" max="5" width="9.85546875" bestFit="1" customWidth="1"/>
    <col min="6" max="6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44949</v>
      </c>
      <c r="C2" s="2" t="s">
        <v>7</v>
      </c>
      <c r="D2" s="2" t="s">
        <v>8</v>
      </c>
      <c r="E2" s="2">
        <v>700</v>
      </c>
      <c r="F2" s="2" t="s">
        <v>9</v>
      </c>
    </row>
    <row r="3" spans="1:6" x14ac:dyDescent="0.25">
      <c r="A3" s="2" t="s">
        <v>10</v>
      </c>
      <c r="B3" s="3">
        <v>44949</v>
      </c>
      <c r="C3" s="2" t="s">
        <v>11</v>
      </c>
      <c r="D3" s="2" t="s">
        <v>8</v>
      </c>
      <c r="E3" s="2">
        <v>700</v>
      </c>
      <c r="F3" s="2" t="s">
        <v>9</v>
      </c>
    </row>
    <row r="4" spans="1:6" x14ac:dyDescent="0.25">
      <c r="A4" s="2" t="s">
        <v>12</v>
      </c>
      <c r="B4" s="3">
        <v>44949</v>
      </c>
      <c r="C4" s="2" t="s">
        <v>13</v>
      </c>
      <c r="D4" s="2" t="s">
        <v>8</v>
      </c>
      <c r="E4" s="2">
        <v>700</v>
      </c>
      <c r="F4" s="2" t="s">
        <v>9</v>
      </c>
    </row>
    <row r="5" spans="1:6" x14ac:dyDescent="0.25">
      <c r="A5" s="2" t="s">
        <v>14</v>
      </c>
      <c r="B5" s="3">
        <v>44949</v>
      </c>
      <c r="C5" s="2" t="s">
        <v>15</v>
      </c>
      <c r="D5" s="2" t="s">
        <v>8</v>
      </c>
      <c r="E5" s="2">
        <v>700</v>
      </c>
      <c r="F5" s="2" t="s">
        <v>9</v>
      </c>
    </row>
    <row r="6" spans="1:6" x14ac:dyDescent="0.25">
      <c r="A6" s="2" t="s">
        <v>16</v>
      </c>
      <c r="B6" s="3">
        <v>44949</v>
      </c>
      <c r="C6" s="2" t="s">
        <v>17</v>
      </c>
      <c r="D6" s="2" t="s">
        <v>8</v>
      </c>
      <c r="E6" s="2">
        <v>700</v>
      </c>
      <c r="F6" s="2" t="s">
        <v>9</v>
      </c>
    </row>
    <row r="7" spans="1:6" x14ac:dyDescent="0.25">
      <c r="A7" s="2" t="s">
        <v>18</v>
      </c>
      <c r="B7" s="3">
        <v>44949</v>
      </c>
      <c r="C7" s="2" t="s">
        <v>19</v>
      </c>
      <c r="D7" s="2" t="s">
        <v>8</v>
      </c>
      <c r="E7" s="2">
        <v>700</v>
      </c>
      <c r="F7" s="2" t="s">
        <v>9</v>
      </c>
    </row>
    <row r="8" spans="1:6" x14ac:dyDescent="0.25">
      <c r="A8" s="2" t="s">
        <v>20</v>
      </c>
      <c r="B8" s="3">
        <v>44949</v>
      </c>
      <c r="C8" s="2" t="s">
        <v>21</v>
      </c>
      <c r="D8" s="2" t="s">
        <v>8</v>
      </c>
      <c r="E8" s="2">
        <v>700</v>
      </c>
      <c r="F8" s="2" t="s">
        <v>22</v>
      </c>
    </row>
    <row r="9" spans="1:6" x14ac:dyDescent="0.25">
      <c r="A9" s="2" t="s">
        <v>23</v>
      </c>
      <c r="B9" s="3">
        <v>44949</v>
      </c>
      <c r="C9" s="2" t="s">
        <v>24</v>
      </c>
      <c r="D9" s="2" t="s">
        <v>8</v>
      </c>
      <c r="E9" s="2">
        <v>700</v>
      </c>
      <c r="F9" s="2" t="s">
        <v>9</v>
      </c>
    </row>
    <row r="10" spans="1:6" x14ac:dyDescent="0.25">
      <c r="A10" s="2" t="s">
        <v>25</v>
      </c>
      <c r="B10" s="3">
        <v>44945</v>
      </c>
      <c r="C10" s="2" t="s">
        <v>26</v>
      </c>
      <c r="D10" s="2" t="s">
        <v>8</v>
      </c>
      <c r="E10" s="2">
        <v>700</v>
      </c>
      <c r="F10" s="2" t="s">
        <v>9</v>
      </c>
    </row>
    <row r="11" spans="1:6" x14ac:dyDescent="0.25">
      <c r="A11" s="2" t="s">
        <v>27</v>
      </c>
      <c r="B11" s="3">
        <v>44945</v>
      </c>
      <c r="C11" s="2" t="s">
        <v>28</v>
      </c>
      <c r="D11" s="2" t="s">
        <v>8</v>
      </c>
      <c r="E11" s="2">
        <v>700</v>
      </c>
      <c r="F11" s="2" t="s">
        <v>29</v>
      </c>
    </row>
    <row r="12" spans="1:6" x14ac:dyDescent="0.25">
      <c r="A12" s="2" t="s">
        <v>30</v>
      </c>
      <c r="B12" s="3">
        <v>44945</v>
      </c>
      <c r="C12" s="2" t="s">
        <v>31</v>
      </c>
      <c r="D12" s="2" t="s">
        <v>8</v>
      </c>
      <c r="E12" s="2">
        <v>700</v>
      </c>
      <c r="F12" s="2" t="s">
        <v>29</v>
      </c>
    </row>
    <row r="13" spans="1:6" x14ac:dyDescent="0.25">
      <c r="A13" s="2" t="s">
        <v>32</v>
      </c>
      <c r="B13" s="3">
        <v>44945</v>
      </c>
      <c r="C13" s="2" t="s">
        <v>33</v>
      </c>
      <c r="D13" s="2" t="s">
        <v>8</v>
      </c>
      <c r="E13" s="2">
        <v>700</v>
      </c>
      <c r="F13" s="2" t="s">
        <v>9</v>
      </c>
    </row>
    <row r="14" spans="1:6" x14ac:dyDescent="0.25">
      <c r="A14" s="2" t="s">
        <v>34</v>
      </c>
      <c r="B14" s="3">
        <v>44945</v>
      </c>
      <c r="C14" s="2" t="s">
        <v>35</v>
      </c>
      <c r="D14" s="2" t="s">
        <v>8</v>
      </c>
      <c r="E14" s="2">
        <v>700</v>
      </c>
      <c r="F14" s="2" t="s">
        <v>29</v>
      </c>
    </row>
    <row r="15" spans="1:6" x14ac:dyDescent="0.25">
      <c r="A15" s="2" t="s">
        <v>36</v>
      </c>
      <c r="B15" s="3">
        <v>44945</v>
      </c>
      <c r="C15" s="2" t="s">
        <v>37</v>
      </c>
      <c r="D15" s="2" t="s">
        <v>8</v>
      </c>
      <c r="E15" s="2">
        <v>700</v>
      </c>
      <c r="F15" s="2" t="s">
        <v>29</v>
      </c>
    </row>
    <row r="16" spans="1:6" x14ac:dyDescent="0.25">
      <c r="A16" s="2" t="s">
        <v>38</v>
      </c>
      <c r="B16" s="3">
        <v>44945</v>
      </c>
      <c r="C16" s="2" t="s">
        <v>39</v>
      </c>
      <c r="D16" s="2" t="s">
        <v>8</v>
      </c>
      <c r="E16" s="2">
        <v>700</v>
      </c>
      <c r="F16" s="2" t="s">
        <v>40</v>
      </c>
    </row>
    <row r="17" spans="1:6" x14ac:dyDescent="0.25">
      <c r="A17" s="2" t="s">
        <v>41</v>
      </c>
      <c r="B17" s="3">
        <v>44945</v>
      </c>
      <c r="C17" s="2" t="s">
        <v>42</v>
      </c>
      <c r="D17" s="2" t="s">
        <v>8</v>
      </c>
      <c r="E17" s="2">
        <v>700</v>
      </c>
      <c r="F17" s="2" t="s">
        <v>40</v>
      </c>
    </row>
    <row r="18" spans="1:6" ht="30" x14ac:dyDescent="0.25">
      <c r="A18" s="2" t="s">
        <v>43</v>
      </c>
      <c r="B18" s="3">
        <v>44956</v>
      </c>
      <c r="C18" s="2" t="s">
        <v>44</v>
      </c>
      <c r="D18" s="2" t="s">
        <v>45</v>
      </c>
      <c r="E18" s="2">
        <f>40+100+110</f>
        <v>250</v>
      </c>
      <c r="F18" s="2" t="s">
        <v>9</v>
      </c>
    </row>
    <row r="19" spans="1:6" ht="30" x14ac:dyDescent="0.25">
      <c r="A19" s="2" t="s">
        <v>46</v>
      </c>
      <c r="B19" s="3">
        <v>44956</v>
      </c>
      <c r="C19" s="2" t="s">
        <v>47</v>
      </c>
      <c r="D19" s="2" t="s">
        <v>48</v>
      </c>
      <c r="E19" s="2">
        <f>120+110+250</f>
        <v>480</v>
      </c>
      <c r="F19" s="2" t="s">
        <v>9</v>
      </c>
    </row>
    <row r="20" spans="1:6" ht="45" x14ac:dyDescent="0.25">
      <c r="A20" s="2" t="s">
        <v>49</v>
      </c>
      <c r="B20" s="3">
        <v>44954</v>
      </c>
      <c r="C20" s="2" t="s">
        <v>50</v>
      </c>
      <c r="D20" s="2" t="s">
        <v>51</v>
      </c>
      <c r="E20" s="2">
        <f>900+120+100</f>
        <v>1120</v>
      </c>
      <c r="F20" s="2" t="s">
        <v>9</v>
      </c>
    </row>
    <row r="21" spans="1:6" x14ac:dyDescent="0.25">
      <c r="A21" s="2" t="s">
        <v>52</v>
      </c>
      <c r="B21" s="3">
        <v>44954</v>
      </c>
      <c r="C21" s="2" t="s">
        <v>53</v>
      </c>
      <c r="D21" s="2" t="s">
        <v>54</v>
      </c>
      <c r="E21" s="2">
        <v>980</v>
      </c>
      <c r="F21" s="2" t="s">
        <v>29</v>
      </c>
    </row>
    <row r="22" spans="1:6" x14ac:dyDescent="0.25">
      <c r="A22" s="2" t="s">
        <v>55</v>
      </c>
      <c r="B22" s="3">
        <v>44953</v>
      </c>
      <c r="C22" s="2" t="s">
        <v>56</v>
      </c>
      <c r="D22" s="2" t="s">
        <v>8</v>
      </c>
      <c r="E22" s="2">
        <v>700</v>
      </c>
      <c r="F22" s="2" t="s">
        <v>9</v>
      </c>
    </row>
    <row r="23" spans="1:6" x14ac:dyDescent="0.25">
      <c r="A23" s="2" t="s">
        <v>57</v>
      </c>
      <c r="B23" s="3">
        <v>44953</v>
      </c>
      <c r="C23" s="2" t="s">
        <v>58</v>
      </c>
      <c r="D23" s="2" t="s">
        <v>8</v>
      </c>
      <c r="E23" s="2">
        <v>700</v>
      </c>
      <c r="F23" s="2" t="s">
        <v>9</v>
      </c>
    </row>
    <row r="24" spans="1:6" x14ac:dyDescent="0.25">
      <c r="A24" s="2" t="s">
        <v>59</v>
      </c>
      <c r="B24" s="3">
        <v>44953</v>
      </c>
      <c r="C24" s="2" t="s">
        <v>60</v>
      </c>
      <c r="D24" s="2" t="s">
        <v>8</v>
      </c>
      <c r="E24" s="2">
        <v>700</v>
      </c>
      <c r="F24" s="2" t="s">
        <v>9</v>
      </c>
    </row>
    <row r="25" spans="1:6" ht="45" x14ac:dyDescent="0.25">
      <c r="A25" s="2" t="s">
        <v>61</v>
      </c>
      <c r="B25" s="3">
        <v>44951</v>
      </c>
      <c r="C25" s="2" t="s">
        <v>62</v>
      </c>
      <c r="D25" s="2" t="s">
        <v>63</v>
      </c>
      <c r="E25" s="2">
        <f>40+120+120+100</f>
        <v>380</v>
      </c>
      <c r="F25" s="2" t="s">
        <v>64</v>
      </c>
    </row>
    <row r="26" spans="1:6" x14ac:dyDescent="0.25">
      <c r="A26" s="2" t="s">
        <v>65</v>
      </c>
      <c r="B26" s="3">
        <v>44946</v>
      </c>
      <c r="C26" s="2" t="s">
        <v>66</v>
      </c>
      <c r="D26" s="2" t="s">
        <v>8</v>
      </c>
      <c r="E26" s="2">
        <v>700</v>
      </c>
      <c r="F26" s="2" t="s">
        <v>67</v>
      </c>
    </row>
    <row r="27" spans="1:6" ht="45" x14ac:dyDescent="0.25">
      <c r="A27" s="2" t="s">
        <v>68</v>
      </c>
      <c r="B27" s="3">
        <v>44951</v>
      </c>
      <c r="C27" s="2" t="s">
        <v>69</v>
      </c>
      <c r="D27" s="2" t="s">
        <v>70</v>
      </c>
      <c r="E27" s="2">
        <v>300</v>
      </c>
      <c r="F27" s="2" t="s">
        <v>9</v>
      </c>
    </row>
    <row r="28" spans="1:6" x14ac:dyDescent="0.25">
      <c r="A28" s="2" t="s">
        <v>71</v>
      </c>
      <c r="B28" s="3">
        <v>44950</v>
      </c>
      <c r="C28" s="2" t="s">
        <v>72</v>
      </c>
      <c r="D28" s="2" t="s">
        <v>73</v>
      </c>
      <c r="E28" s="2">
        <v>900</v>
      </c>
      <c r="F28" s="2" t="s">
        <v>9</v>
      </c>
    </row>
    <row r="29" spans="1:6" x14ac:dyDescent="0.25">
      <c r="A29" s="2" t="s">
        <v>74</v>
      </c>
      <c r="B29" s="3">
        <v>44949</v>
      </c>
      <c r="C29" s="2" t="s">
        <v>75</v>
      </c>
      <c r="D29" s="2" t="s">
        <v>76</v>
      </c>
      <c r="E29" s="2">
        <v>280</v>
      </c>
      <c r="F29" s="2" t="s">
        <v>9</v>
      </c>
    </row>
    <row r="30" spans="1:6" x14ac:dyDescent="0.25">
      <c r="A30" s="2" t="s">
        <v>77</v>
      </c>
      <c r="B30" s="3">
        <v>44943</v>
      </c>
      <c r="C30" s="2" t="s">
        <v>78</v>
      </c>
      <c r="D30" s="2" t="s">
        <v>8</v>
      </c>
      <c r="E30" s="2">
        <v>700</v>
      </c>
      <c r="F30" s="2" t="s">
        <v>79</v>
      </c>
    </row>
    <row r="31" spans="1:6" x14ac:dyDescent="0.25">
      <c r="A31" s="2" t="s">
        <v>80</v>
      </c>
      <c r="B31" s="3">
        <v>44943</v>
      </c>
      <c r="C31" s="2" t="s">
        <v>81</v>
      </c>
      <c r="D31" s="2" t="s">
        <v>8</v>
      </c>
      <c r="E31" s="2">
        <v>700</v>
      </c>
      <c r="F31" s="2" t="s">
        <v>9</v>
      </c>
    </row>
    <row r="32" spans="1:6" x14ac:dyDescent="0.25">
      <c r="A32" s="2" t="s">
        <v>82</v>
      </c>
      <c r="B32" s="3">
        <v>44943</v>
      </c>
      <c r="C32" s="2" t="s">
        <v>83</v>
      </c>
      <c r="D32" s="2" t="s">
        <v>8</v>
      </c>
      <c r="E32" s="2">
        <v>700</v>
      </c>
      <c r="F32" s="2" t="s">
        <v>79</v>
      </c>
    </row>
    <row r="33" spans="1:6" x14ac:dyDescent="0.25">
      <c r="A33" s="2" t="s">
        <v>84</v>
      </c>
      <c r="B33" s="3">
        <v>44944</v>
      </c>
      <c r="C33" s="2" t="s">
        <v>85</v>
      </c>
      <c r="D33" s="2" t="s">
        <v>8</v>
      </c>
      <c r="E33" s="2">
        <v>700</v>
      </c>
      <c r="F33" s="2" t="s">
        <v>29</v>
      </c>
    </row>
    <row r="34" spans="1:6" x14ac:dyDescent="0.25">
      <c r="A34" s="2" t="s">
        <v>86</v>
      </c>
      <c r="B34" s="3">
        <v>44944</v>
      </c>
      <c r="C34" s="2" t="s">
        <v>87</v>
      </c>
      <c r="D34" s="2" t="s">
        <v>8</v>
      </c>
      <c r="E34" s="2">
        <v>700</v>
      </c>
      <c r="F34" s="2" t="s">
        <v>29</v>
      </c>
    </row>
    <row r="35" spans="1:6" x14ac:dyDescent="0.25">
      <c r="A35" s="2" t="s">
        <v>88</v>
      </c>
      <c r="B35" s="3">
        <v>44944</v>
      </c>
      <c r="C35" s="2" t="s">
        <v>89</v>
      </c>
      <c r="D35" s="2" t="s">
        <v>8</v>
      </c>
      <c r="E35" s="2">
        <v>700</v>
      </c>
      <c r="F35" s="2" t="s">
        <v>29</v>
      </c>
    </row>
    <row r="36" spans="1:6" x14ac:dyDescent="0.25">
      <c r="A36" s="2" t="s">
        <v>90</v>
      </c>
      <c r="B36" s="3">
        <v>44944</v>
      </c>
      <c r="C36" s="2" t="s">
        <v>91</v>
      </c>
      <c r="D36" s="2" t="s">
        <v>8</v>
      </c>
      <c r="E36" s="2">
        <v>700</v>
      </c>
      <c r="F36" s="2" t="s">
        <v>29</v>
      </c>
    </row>
    <row r="37" spans="1:6" x14ac:dyDescent="0.25">
      <c r="A37" s="2" t="s">
        <v>92</v>
      </c>
      <c r="B37" s="3">
        <v>44944</v>
      </c>
      <c r="C37" s="2" t="s">
        <v>93</v>
      </c>
      <c r="D37" s="2" t="s">
        <v>8</v>
      </c>
      <c r="E37" s="2">
        <v>700</v>
      </c>
      <c r="F37" s="2" t="s">
        <v>29</v>
      </c>
    </row>
    <row r="38" spans="1:6" x14ac:dyDescent="0.25">
      <c r="A38" s="2" t="s">
        <v>94</v>
      </c>
      <c r="B38" s="3">
        <v>44944</v>
      </c>
      <c r="C38" s="2" t="s">
        <v>95</v>
      </c>
      <c r="D38" s="2" t="s">
        <v>8</v>
      </c>
      <c r="E38" s="2">
        <v>700</v>
      </c>
      <c r="F38" s="2" t="s">
        <v>29</v>
      </c>
    </row>
    <row r="39" spans="1:6" x14ac:dyDescent="0.25">
      <c r="A39" s="2" t="s">
        <v>96</v>
      </c>
      <c r="B39" s="3">
        <v>44942</v>
      </c>
      <c r="C39" s="2" t="s">
        <v>97</v>
      </c>
      <c r="D39" s="2" t="s">
        <v>8</v>
      </c>
      <c r="E39" s="2">
        <v>700</v>
      </c>
      <c r="F39" s="2" t="s">
        <v>9</v>
      </c>
    </row>
    <row r="40" spans="1:6" x14ac:dyDescent="0.25">
      <c r="A40" s="2" t="s">
        <v>98</v>
      </c>
      <c r="B40" s="3">
        <v>44942</v>
      </c>
      <c r="C40" s="2" t="s">
        <v>99</v>
      </c>
      <c r="D40" s="2" t="s">
        <v>8</v>
      </c>
      <c r="E40" s="2">
        <v>700</v>
      </c>
      <c r="F40" s="2" t="s">
        <v>9</v>
      </c>
    </row>
    <row r="41" spans="1:6" x14ac:dyDescent="0.25">
      <c r="A41" s="2" t="s">
        <v>100</v>
      </c>
      <c r="B41" s="3">
        <v>44942</v>
      </c>
      <c r="C41" s="2" t="s">
        <v>101</v>
      </c>
      <c r="D41" s="2" t="s">
        <v>8</v>
      </c>
      <c r="E41" s="2">
        <v>700</v>
      </c>
      <c r="F41" s="2" t="s">
        <v>9</v>
      </c>
    </row>
    <row r="42" spans="1:6" x14ac:dyDescent="0.25">
      <c r="A42" s="2" t="s">
        <v>102</v>
      </c>
      <c r="B42" s="3">
        <v>44942</v>
      </c>
      <c r="C42" s="2" t="s">
        <v>103</v>
      </c>
      <c r="D42" s="2" t="s">
        <v>8</v>
      </c>
      <c r="E42" s="2">
        <v>700</v>
      </c>
      <c r="F42" s="2" t="s">
        <v>9</v>
      </c>
    </row>
    <row r="43" spans="1:6" x14ac:dyDescent="0.25">
      <c r="A43" s="2" t="s">
        <v>104</v>
      </c>
      <c r="B43" s="3">
        <v>44942</v>
      </c>
      <c r="C43" s="2" t="s">
        <v>105</v>
      </c>
      <c r="D43" s="2" t="s">
        <v>8</v>
      </c>
      <c r="E43" s="2">
        <v>700</v>
      </c>
      <c r="F43" s="2" t="s">
        <v>9</v>
      </c>
    </row>
    <row r="44" spans="1:6" x14ac:dyDescent="0.25">
      <c r="A44" s="2" t="s">
        <v>106</v>
      </c>
      <c r="B44" s="3">
        <v>44942</v>
      </c>
      <c r="C44" s="2" t="s">
        <v>107</v>
      </c>
      <c r="D44" s="2" t="s">
        <v>8</v>
      </c>
      <c r="E44" s="2">
        <v>700</v>
      </c>
      <c r="F44" s="2" t="s">
        <v>9</v>
      </c>
    </row>
    <row r="45" spans="1:6" x14ac:dyDescent="0.25">
      <c r="A45" s="2" t="s">
        <v>108</v>
      </c>
      <c r="B45" s="3">
        <v>44942</v>
      </c>
      <c r="C45" s="2" t="s">
        <v>109</v>
      </c>
      <c r="D45" s="2" t="s">
        <v>8</v>
      </c>
      <c r="E45" s="2">
        <v>700</v>
      </c>
      <c r="F45" s="2" t="s">
        <v>9</v>
      </c>
    </row>
    <row r="46" spans="1:6" x14ac:dyDescent="0.25">
      <c r="A46" s="2" t="s">
        <v>110</v>
      </c>
      <c r="B46" s="3">
        <v>44942</v>
      </c>
      <c r="C46" s="2" t="s">
        <v>111</v>
      </c>
      <c r="D46" s="2" t="s">
        <v>8</v>
      </c>
      <c r="E46" s="2">
        <v>700</v>
      </c>
      <c r="F46" s="2" t="s">
        <v>9</v>
      </c>
    </row>
    <row r="47" spans="1:6" x14ac:dyDescent="0.25">
      <c r="A47" s="2" t="s">
        <v>112</v>
      </c>
      <c r="B47" s="3">
        <v>44942</v>
      </c>
      <c r="C47" s="2" t="s">
        <v>113</v>
      </c>
      <c r="D47" s="2" t="s">
        <v>8</v>
      </c>
      <c r="E47" s="2">
        <v>700</v>
      </c>
      <c r="F47" s="2" t="s">
        <v>9</v>
      </c>
    </row>
    <row r="48" spans="1:6" ht="30" x14ac:dyDescent="0.25">
      <c r="A48" s="2" t="s">
        <v>114</v>
      </c>
      <c r="B48" s="3">
        <v>44942</v>
      </c>
      <c r="C48" s="2" t="s">
        <v>115</v>
      </c>
      <c r="D48" s="2" t="s">
        <v>116</v>
      </c>
      <c r="E48" s="2">
        <v>600</v>
      </c>
      <c r="F48" s="2" t="s">
        <v>117</v>
      </c>
    </row>
    <row r="49" spans="1:6" x14ac:dyDescent="0.25">
      <c r="A49" s="2" t="s">
        <v>118</v>
      </c>
      <c r="B49" s="3">
        <v>44942</v>
      </c>
      <c r="C49" s="2" t="s">
        <v>119</v>
      </c>
      <c r="D49" s="2" t="s">
        <v>8</v>
      </c>
      <c r="E49" s="2">
        <v>700</v>
      </c>
      <c r="F49" s="2" t="s">
        <v>9</v>
      </c>
    </row>
    <row r="50" spans="1:6" ht="45" x14ac:dyDescent="0.25">
      <c r="A50" s="2" t="s">
        <v>120</v>
      </c>
      <c r="B50" s="3">
        <v>44948</v>
      </c>
      <c r="C50" s="2" t="s">
        <v>121</v>
      </c>
      <c r="D50" s="2" t="s">
        <v>122</v>
      </c>
      <c r="E50" s="2">
        <f>150+100+100</f>
        <v>350</v>
      </c>
      <c r="F50" s="2" t="s">
        <v>9</v>
      </c>
    </row>
    <row r="51" spans="1:6" x14ac:dyDescent="0.25">
      <c r="A51" s="2" t="s">
        <v>123</v>
      </c>
      <c r="B51" s="3">
        <v>44948</v>
      </c>
      <c r="C51" s="2" t="s">
        <v>124</v>
      </c>
      <c r="D51" s="2" t="s">
        <v>125</v>
      </c>
      <c r="E51" s="2">
        <v>1090</v>
      </c>
      <c r="F51" s="2" t="s">
        <v>9</v>
      </c>
    </row>
    <row r="52" spans="1:6" ht="60" x14ac:dyDescent="0.25">
      <c r="A52" s="2" t="s">
        <v>126</v>
      </c>
      <c r="B52" s="3">
        <v>44948</v>
      </c>
      <c r="C52" s="2" t="s">
        <v>127</v>
      </c>
      <c r="D52" s="2" t="s">
        <v>128</v>
      </c>
      <c r="E52" s="2">
        <f>130+80+280+80+980</f>
        <v>1550</v>
      </c>
      <c r="F52" s="2" t="s">
        <v>9</v>
      </c>
    </row>
    <row r="53" spans="1:6" x14ac:dyDescent="0.25">
      <c r="A53" s="2" t="s">
        <v>129</v>
      </c>
      <c r="B53" s="3">
        <v>44948</v>
      </c>
      <c r="C53" s="2" t="s">
        <v>130</v>
      </c>
      <c r="D53" s="2" t="s">
        <v>131</v>
      </c>
      <c r="E53" s="2">
        <v>400</v>
      </c>
      <c r="F53" s="2" t="s">
        <v>64</v>
      </c>
    </row>
    <row r="54" spans="1:6" x14ac:dyDescent="0.25">
      <c r="A54" s="2" t="s">
        <v>132</v>
      </c>
      <c r="B54" s="3">
        <v>44946</v>
      </c>
      <c r="C54" s="2" t="s">
        <v>133</v>
      </c>
      <c r="D54" s="2" t="s">
        <v>8</v>
      </c>
      <c r="E54" s="2">
        <v>700</v>
      </c>
      <c r="F54" s="2" t="s">
        <v>22</v>
      </c>
    </row>
    <row r="55" spans="1:6" x14ac:dyDescent="0.25">
      <c r="A55" s="2" t="s">
        <v>134</v>
      </c>
      <c r="B55" s="3">
        <v>44946</v>
      </c>
      <c r="C55" s="2" t="s">
        <v>135</v>
      </c>
      <c r="D55" s="2" t="s">
        <v>8</v>
      </c>
      <c r="E55" s="2">
        <v>700</v>
      </c>
      <c r="F55" s="2" t="s">
        <v>22</v>
      </c>
    </row>
    <row r="56" spans="1:6" ht="30" x14ac:dyDescent="0.25">
      <c r="A56" s="2" t="s">
        <v>136</v>
      </c>
      <c r="B56" s="3">
        <v>44946</v>
      </c>
      <c r="C56" s="2" t="s">
        <v>137</v>
      </c>
      <c r="D56" s="2" t="s">
        <v>138</v>
      </c>
      <c r="E56" s="2">
        <v>80</v>
      </c>
      <c r="F56" s="2" t="s">
        <v>29</v>
      </c>
    </row>
    <row r="57" spans="1:6" x14ac:dyDescent="0.25">
      <c r="A57" s="2" t="s">
        <v>139</v>
      </c>
      <c r="B57" s="3">
        <v>44945</v>
      </c>
      <c r="C57" s="2" t="s">
        <v>140</v>
      </c>
      <c r="D57" s="2" t="s">
        <v>141</v>
      </c>
      <c r="E57" s="2">
        <v>1400</v>
      </c>
      <c r="F57" s="2"/>
    </row>
    <row r="58" spans="1:6" x14ac:dyDescent="0.25">
      <c r="A58" s="2" t="s">
        <v>142</v>
      </c>
      <c r="B58" s="3">
        <v>44939</v>
      </c>
      <c r="C58" s="2" t="s">
        <v>143</v>
      </c>
      <c r="D58" s="2" t="s">
        <v>8</v>
      </c>
      <c r="E58" s="2">
        <v>700</v>
      </c>
      <c r="F58" s="2" t="s">
        <v>29</v>
      </c>
    </row>
    <row r="59" spans="1:6" x14ac:dyDescent="0.25">
      <c r="A59" s="2" t="s">
        <v>144</v>
      </c>
      <c r="B59" s="3">
        <v>44939</v>
      </c>
      <c r="C59" s="2" t="s">
        <v>145</v>
      </c>
      <c r="D59" s="2" t="s">
        <v>8</v>
      </c>
      <c r="E59" s="2">
        <v>700</v>
      </c>
      <c r="F59" s="2" t="s">
        <v>29</v>
      </c>
    </row>
    <row r="60" spans="1:6" x14ac:dyDescent="0.25">
      <c r="A60" s="2" t="s">
        <v>146</v>
      </c>
      <c r="B60" s="3">
        <v>44940</v>
      </c>
      <c r="C60" s="2" t="s">
        <v>147</v>
      </c>
      <c r="D60" s="2" t="s">
        <v>8</v>
      </c>
      <c r="E60" s="2">
        <v>700</v>
      </c>
      <c r="F60" s="2" t="s">
        <v>148</v>
      </c>
    </row>
    <row r="61" spans="1:6" x14ac:dyDescent="0.25">
      <c r="A61" s="2" t="s">
        <v>149</v>
      </c>
      <c r="B61" s="3">
        <v>44940</v>
      </c>
      <c r="C61" s="2" t="s">
        <v>150</v>
      </c>
      <c r="D61" s="2" t="s">
        <v>8</v>
      </c>
      <c r="E61" s="2">
        <v>700</v>
      </c>
      <c r="F61" s="2" t="s">
        <v>64</v>
      </c>
    </row>
    <row r="62" spans="1:6" x14ac:dyDescent="0.25">
      <c r="A62" s="2" t="s">
        <v>151</v>
      </c>
      <c r="B62" s="3">
        <v>44939</v>
      </c>
      <c r="C62" s="2" t="s">
        <v>152</v>
      </c>
      <c r="D62" s="2" t="s">
        <v>8</v>
      </c>
      <c r="E62" s="2">
        <v>700</v>
      </c>
      <c r="F62" s="2" t="s">
        <v>29</v>
      </c>
    </row>
    <row r="63" spans="1:6" x14ac:dyDescent="0.25">
      <c r="A63" s="2" t="s">
        <v>153</v>
      </c>
      <c r="B63" s="3">
        <v>44940</v>
      </c>
      <c r="C63" s="2" t="s">
        <v>154</v>
      </c>
      <c r="D63" s="2" t="s">
        <v>8</v>
      </c>
      <c r="E63" s="2">
        <v>700</v>
      </c>
      <c r="F63" s="2" t="s">
        <v>64</v>
      </c>
    </row>
    <row r="64" spans="1:6" x14ac:dyDescent="0.25">
      <c r="A64" s="2" t="s">
        <v>155</v>
      </c>
      <c r="B64" s="3">
        <v>44940</v>
      </c>
      <c r="C64" s="2" t="s">
        <v>156</v>
      </c>
      <c r="D64" s="2" t="s">
        <v>8</v>
      </c>
      <c r="E64" s="2">
        <v>700</v>
      </c>
      <c r="F64" s="2" t="s">
        <v>117</v>
      </c>
    </row>
    <row r="65" spans="1:6" x14ac:dyDescent="0.25">
      <c r="A65" s="2" t="s">
        <v>157</v>
      </c>
      <c r="B65" s="3">
        <v>44940</v>
      </c>
      <c r="C65" s="2" t="s">
        <v>158</v>
      </c>
      <c r="D65" s="2" t="s">
        <v>8</v>
      </c>
      <c r="E65" s="2">
        <v>700</v>
      </c>
      <c r="F65" s="2" t="s">
        <v>148</v>
      </c>
    </row>
    <row r="66" spans="1:6" x14ac:dyDescent="0.25">
      <c r="A66" s="2" t="s">
        <v>159</v>
      </c>
      <c r="B66" s="3">
        <v>44940</v>
      </c>
      <c r="C66" s="2" t="s">
        <v>160</v>
      </c>
      <c r="D66" s="2" t="s">
        <v>8</v>
      </c>
      <c r="E66" s="2">
        <v>700</v>
      </c>
      <c r="F66" s="2" t="s">
        <v>79</v>
      </c>
    </row>
    <row r="67" spans="1:6" ht="30" x14ac:dyDescent="0.25">
      <c r="A67" s="2" t="s">
        <v>161</v>
      </c>
      <c r="B67" s="3">
        <v>44940</v>
      </c>
      <c r="C67" s="2" t="s">
        <v>162</v>
      </c>
      <c r="D67" s="2" t="s">
        <v>116</v>
      </c>
      <c r="E67" s="2">
        <v>600</v>
      </c>
      <c r="F67" s="2" t="s">
        <v>79</v>
      </c>
    </row>
    <row r="68" spans="1:6" x14ac:dyDescent="0.25">
      <c r="A68" s="2" t="s">
        <v>163</v>
      </c>
      <c r="B68" s="3">
        <v>44939</v>
      </c>
      <c r="C68" s="2" t="s">
        <v>164</v>
      </c>
      <c r="D68" s="2" t="s">
        <v>8</v>
      </c>
      <c r="E68" s="2">
        <v>700</v>
      </c>
      <c r="F68" s="2" t="s">
        <v>117</v>
      </c>
    </row>
    <row r="69" spans="1:6" x14ac:dyDescent="0.25">
      <c r="A69" s="2" t="s">
        <v>165</v>
      </c>
      <c r="B69" s="3">
        <v>44939</v>
      </c>
      <c r="C69" s="2" t="s">
        <v>166</v>
      </c>
      <c r="D69" s="2" t="s">
        <v>8</v>
      </c>
      <c r="E69" s="2">
        <v>700</v>
      </c>
      <c r="F69" s="2" t="s">
        <v>29</v>
      </c>
    </row>
    <row r="70" spans="1:6" x14ac:dyDescent="0.25">
      <c r="A70" s="2" t="s">
        <v>167</v>
      </c>
      <c r="B70" s="3">
        <v>44939</v>
      </c>
      <c r="C70" s="2" t="s">
        <v>168</v>
      </c>
      <c r="D70" s="2" t="s">
        <v>8</v>
      </c>
      <c r="E70" s="2">
        <v>700</v>
      </c>
      <c r="F70" s="2" t="s">
        <v>29</v>
      </c>
    </row>
    <row r="71" spans="1:6" x14ac:dyDescent="0.25">
      <c r="A71" s="2" t="s">
        <v>169</v>
      </c>
      <c r="B71" s="3">
        <v>44939</v>
      </c>
      <c r="C71" s="2" t="s">
        <v>170</v>
      </c>
      <c r="D71" s="2" t="s">
        <v>8</v>
      </c>
      <c r="E71" s="2">
        <v>700</v>
      </c>
      <c r="F71" s="2" t="s">
        <v>29</v>
      </c>
    </row>
    <row r="72" spans="1:6" x14ac:dyDescent="0.25">
      <c r="A72" s="2" t="s">
        <v>171</v>
      </c>
      <c r="B72" s="3">
        <v>44936</v>
      </c>
      <c r="C72" s="2" t="s">
        <v>172</v>
      </c>
      <c r="D72" s="2" t="s">
        <v>8</v>
      </c>
      <c r="E72" s="2">
        <v>700</v>
      </c>
      <c r="F72" s="2" t="s">
        <v>22</v>
      </c>
    </row>
    <row r="73" spans="1:6" x14ac:dyDescent="0.25">
      <c r="A73" s="2" t="s">
        <v>173</v>
      </c>
      <c r="B73" s="3">
        <v>44936</v>
      </c>
      <c r="C73" s="2" t="s">
        <v>174</v>
      </c>
      <c r="D73" s="2" t="s">
        <v>8</v>
      </c>
      <c r="E73" s="2">
        <v>700</v>
      </c>
      <c r="F73" s="2" t="s">
        <v>148</v>
      </c>
    </row>
    <row r="74" spans="1:6" x14ac:dyDescent="0.25">
      <c r="A74" s="2" t="s">
        <v>175</v>
      </c>
      <c r="B74" s="3">
        <v>44936</v>
      </c>
      <c r="C74" s="2" t="s">
        <v>176</v>
      </c>
      <c r="D74" s="2" t="s">
        <v>8</v>
      </c>
      <c r="E74" s="2">
        <v>700</v>
      </c>
      <c r="F74" s="2" t="s">
        <v>29</v>
      </c>
    </row>
    <row r="75" spans="1:6" x14ac:dyDescent="0.25">
      <c r="A75" s="2" t="s">
        <v>177</v>
      </c>
      <c r="B75" s="3">
        <v>44936</v>
      </c>
      <c r="C75" s="2" t="s">
        <v>178</v>
      </c>
      <c r="D75" s="2" t="s">
        <v>8</v>
      </c>
      <c r="E75" s="2">
        <v>700</v>
      </c>
      <c r="F75" s="2" t="s">
        <v>9</v>
      </c>
    </row>
    <row r="76" spans="1:6" x14ac:dyDescent="0.25">
      <c r="A76" s="2" t="s">
        <v>179</v>
      </c>
      <c r="B76" s="3">
        <v>44936</v>
      </c>
      <c r="C76" s="2" t="s">
        <v>180</v>
      </c>
      <c r="D76" s="2" t="s">
        <v>8</v>
      </c>
      <c r="E76" s="2">
        <v>700</v>
      </c>
      <c r="F76" s="2" t="s">
        <v>40</v>
      </c>
    </row>
    <row r="77" spans="1:6" x14ac:dyDescent="0.25">
      <c r="A77" s="2" t="s">
        <v>181</v>
      </c>
      <c r="B77" s="3">
        <v>44936</v>
      </c>
      <c r="C77" s="2" t="s">
        <v>182</v>
      </c>
      <c r="D77" s="2" t="s">
        <v>8</v>
      </c>
      <c r="E77" s="2">
        <v>700</v>
      </c>
      <c r="F77" s="2" t="s">
        <v>40</v>
      </c>
    </row>
    <row r="78" spans="1:6" x14ac:dyDescent="0.25">
      <c r="A78" s="2" t="s">
        <v>183</v>
      </c>
      <c r="B78" s="3">
        <v>44936</v>
      </c>
      <c r="C78" s="2" t="s">
        <v>184</v>
      </c>
      <c r="D78" s="2" t="s">
        <v>8</v>
      </c>
      <c r="E78" s="2">
        <v>700</v>
      </c>
      <c r="F78" s="2" t="s">
        <v>9</v>
      </c>
    </row>
    <row r="79" spans="1:6" x14ac:dyDescent="0.25">
      <c r="A79" s="2" t="s">
        <v>185</v>
      </c>
      <c r="B79" s="3">
        <v>44936</v>
      </c>
      <c r="C79" s="2" t="s">
        <v>186</v>
      </c>
      <c r="D79" s="2" t="s">
        <v>8</v>
      </c>
      <c r="E79" s="2">
        <v>700</v>
      </c>
      <c r="F79" s="2" t="s">
        <v>29</v>
      </c>
    </row>
    <row r="80" spans="1:6" x14ac:dyDescent="0.25">
      <c r="A80" s="2" t="s">
        <v>187</v>
      </c>
      <c r="B80" s="3">
        <v>44936</v>
      </c>
      <c r="C80" s="2" t="s">
        <v>188</v>
      </c>
      <c r="D80" s="2" t="s">
        <v>8</v>
      </c>
      <c r="E80" s="2">
        <v>700</v>
      </c>
      <c r="F80" s="2" t="s">
        <v>29</v>
      </c>
    </row>
    <row r="81" spans="1:6" x14ac:dyDescent="0.25">
      <c r="A81" s="2" t="s">
        <v>189</v>
      </c>
      <c r="B81" s="3">
        <v>44936</v>
      </c>
      <c r="C81" s="2" t="s">
        <v>190</v>
      </c>
      <c r="D81" s="2" t="s">
        <v>8</v>
      </c>
      <c r="E81" s="2">
        <v>700</v>
      </c>
      <c r="F81" s="2" t="s">
        <v>148</v>
      </c>
    </row>
    <row r="82" spans="1:6" x14ac:dyDescent="0.25">
      <c r="A82" s="2" t="s">
        <v>191</v>
      </c>
      <c r="B82" s="3">
        <v>44936</v>
      </c>
      <c r="C82" s="2" t="s">
        <v>192</v>
      </c>
      <c r="D82" s="2" t="s">
        <v>8</v>
      </c>
      <c r="E82" s="2">
        <v>700</v>
      </c>
      <c r="F82" s="2" t="s">
        <v>22</v>
      </c>
    </row>
    <row r="83" spans="1:6" x14ac:dyDescent="0.25">
      <c r="A83" s="2" t="s">
        <v>193</v>
      </c>
      <c r="B83" s="3">
        <v>44938</v>
      </c>
      <c r="C83" s="2" t="s">
        <v>194</v>
      </c>
      <c r="D83" s="2" t="s">
        <v>8</v>
      </c>
      <c r="E83" s="2">
        <v>700</v>
      </c>
      <c r="F83" s="2" t="s">
        <v>195</v>
      </c>
    </row>
    <row r="84" spans="1:6" x14ac:dyDescent="0.25">
      <c r="A84" s="2" t="s">
        <v>196</v>
      </c>
      <c r="B84" s="3">
        <v>44938</v>
      </c>
      <c r="C84" s="2" t="s">
        <v>197</v>
      </c>
      <c r="D84" s="2" t="s">
        <v>8</v>
      </c>
      <c r="E84" s="2">
        <v>700</v>
      </c>
      <c r="F84" s="2" t="s">
        <v>9</v>
      </c>
    </row>
    <row r="85" spans="1:6" x14ac:dyDescent="0.25">
      <c r="A85" s="2" t="s">
        <v>198</v>
      </c>
      <c r="B85" s="3">
        <v>44938</v>
      </c>
      <c r="C85" s="2" t="s">
        <v>199</v>
      </c>
      <c r="D85" s="2" t="s">
        <v>8</v>
      </c>
      <c r="E85" s="2">
        <v>700</v>
      </c>
      <c r="F85" s="2" t="s">
        <v>9</v>
      </c>
    </row>
    <row r="86" spans="1:6" ht="30" x14ac:dyDescent="0.25">
      <c r="A86" s="2" t="s">
        <v>200</v>
      </c>
      <c r="B86" s="3">
        <v>44938</v>
      </c>
      <c r="C86" s="2" t="s">
        <v>201</v>
      </c>
      <c r="D86" s="2" t="s">
        <v>116</v>
      </c>
      <c r="E86" s="2">
        <v>600</v>
      </c>
      <c r="F86" s="2" t="s">
        <v>79</v>
      </c>
    </row>
    <row r="87" spans="1:6" x14ac:dyDescent="0.25">
      <c r="A87" s="2" t="s">
        <v>202</v>
      </c>
      <c r="B87" s="3">
        <v>44938</v>
      </c>
      <c r="C87" s="2" t="s">
        <v>203</v>
      </c>
      <c r="D87" s="2" t="s">
        <v>8</v>
      </c>
      <c r="E87" s="2">
        <v>700</v>
      </c>
      <c r="F87" s="2" t="s">
        <v>29</v>
      </c>
    </row>
    <row r="88" spans="1:6" x14ac:dyDescent="0.25">
      <c r="A88" s="2" t="s">
        <v>204</v>
      </c>
      <c r="B88" s="3">
        <v>44938</v>
      </c>
      <c r="C88" s="2" t="s">
        <v>205</v>
      </c>
      <c r="D88" s="2" t="s">
        <v>8</v>
      </c>
      <c r="E88" s="2">
        <v>700</v>
      </c>
      <c r="F88" s="2" t="s">
        <v>29</v>
      </c>
    </row>
    <row r="89" spans="1:6" x14ac:dyDescent="0.25">
      <c r="A89" s="2" t="s">
        <v>206</v>
      </c>
      <c r="B89" s="3">
        <v>44938</v>
      </c>
      <c r="C89" s="2" t="s">
        <v>207</v>
      </c>
      <c r="D89" s="2" t="s">
        <v>8</v>
      </c>
      <c r="E89" s="2">
        <v>700</v>
      </c>
      <c r="F89" s="2" t="s">
        <v>9</v>
      </c>
    </row>
    <row r="90" spans="1:6" x14ac:dyDescent="0.25">
      <c r="A90" s="2" t="s">
        <v>208</v>
      </c>
      <c r="B90" s="3">
        <v>44938</v>
      </c>
      <c r="C90" s="2" t="s">
        <v>209</v>
      </c>
      <c r="D90" s="2" t="s">
        <v>8</v>
      </c>
      <c r="E90" s="2">
        <v>700</v>
      </c>
      <c r="F90" s="2" t="s">
        <v>9</v>
      </c>
    </row>
    <row r="91" spans="1:6" x14ac:dyDescent="0.25">
      <c r="A91" s="2" t="s">
        <v>210</v>
      </c>
      <c r="B91" s="3">
        <v>44938</v>
      </c>
      <c r="C91" s="2" t="s">
        <v>211</v>
      </c>
      <c r="D91" s="2" t="s">
        <v>8</v>
      </c>
      <c r="E91" s="2">
        <v>700</v>
      </c>
      <c r="F91" s="2" t="s">
        <v>195</v>
      </c>
    </row>
    <row r="92" spans="1:6" x14ac:dyDescent="0.25">
      <c r="A92" s="2" t="s">
        <v>212</v>
      </c>
      <c r="B92" s="3">
        <v>44944</v>
      </c>
      <c r="C92" s="2" t="s">
        <v>213</v>
      </c>
      <c r="D92" s="2" t="s">
        <v>214</v>
      </c>
      <c r="E92" s="2">
        <v>110</v>
      </c>
      <c r="F92" s="2" t="s">
        <v>9</v>
      </c>
    </row>
    <row r="93" spans="1:6" ht="30" x14ac:dyDescent="0.25">
      <c r="A93" s="2" t="s">
        <v>215</v>
      </c>
      <c r="B93" s="3">
        <v>44944</v>
      </c>
      <c r="C93" s="2" t="s">
        <v>216</v>
      </c>
      <c r="D93" s="2" t="s">
        <v>217</v>
      </c>
      <c r="E93" s="2">
        <v>220</v>
      </c>
      <c r="F93" s="2" t="s">
        <v>9</v>
      </c>
    </row>
    <row r="94" spans="1:6" x14ac:dyDescent="0.25">
      <c r="A94" s="2" t="s">
        <v>218</v>
      </c>
      <c r="B94" s="3">
        <v>44943</v>
      </c>
      <c r="C94" s="2" t="s">
        <v>219</v>
      </c>
      <c r="D94" s="2" t="s">
        <v>54</v>
      </c>
      <c r="E94" s="2">
        <v>980</v>
      </c>
      <c r="F94" s="2" t="s">
        <v>9</v>
      </c>
    </row>
    <row r="95" spans="1:6" ht="45" x14ac:dyDescent="0.25">
      <c r="A95" s="2" t="s">
        <v>220</v>
      </c>
      <c r="B95" s="3">
        <v>44943</v>
      </c>
      <c r="C95" s="2" t="s">
        <v>221</v>
      </c>
      <c r="D95" s="2" t="s">
        <v>222</v>
      </c>
      <c r="E95" s="2">
        <f>90+50+130+80+980</f>
        <v>1330</v>
      </c>
      <c r="F95" s="2" t="s">
        <v>9</v>
      </c>
    </row>
    <row r="96" spans="1:6" x14ac:dyDescent="0.25">
      <c r="A96" s="2" t="s">
        <v>223</v>
      </c>
      <c r="B96" s="3">
        <v>44943</v>
      </c>
      <c r="C96" s="2" t="s">
        <v>224</v>
      </c>
      <c r="D96" s="2" t="s">
        <v>54</v>
      </c>
      <c r="E96" s="2">
        <v>980</v>
      </c>
      <c r="F96" s="2" t="s">
        <v>9</v>
      </c>
    </row>
    <row r="97" spans="1:6" x14ac:dyDescent="0.25">
      <c r="A97" s="2" t="s">
        <v>225</v>
      </c>
      <c r="B97" s="3">
        <v>44943</v>
      </c>
      <c r="C97" s="2" t="s">
        <v>226</v>
      </c>
      <c r="D97" s="2" t="s">
        <v>54</v>
      </c>
      <c r="E97" s="2">
        <v>980</v>
      </c>
      <c r="F97" s="2" t="s">
        <v>9</v>
      </c>
    </row>
    <row r="98" spans="1:6" x14ac:dyDescent="0.25">
      <c r="A98" s="2" t="s">
        <v>227</v>
      </c>
      <c r="B98" s="3">
        <v>44943</v>
      </c>
      <c r="C98" s="2" t="s">
        <v>228</v>
      </c>
      <c r="D98" s="2" t="s">
        <v>54</v>
      </c>
      <c r="E98" s="2">
        <v>980</v>
      </c>
      <c r="F98" s="2" t="s">
        <v>9</v>
      </c>
    </row>
    <row r="99" spans="1:6" x14ac:dyDescent="0.25">
      <c r="A99" s="2" t="s">
        <v>229</v>
      </c>
      <c r="B99" s="3">
        <v>44942</v>
      </c>
      <c r="C99" s="2" t="s">
        <v>230</v>
      </c>
      <c r="D99" s="2" t="s">
        <v>231</v>
      </c>
      <c r="E99" s="2">
        <f>980+900</f>
        <v>1880</v>
      </c>
      <c r="F99" s="2" t="s">
        <v>9</v>
      </c>
    </row>
    <row r="100" spans="1:6" x14ac:dyDescent="0.25">
      <c r="A100" s="2" t="s">
        <v>232</v>
      </c>
      <c r="B100" s="3">
        <v>44942</v>
      </c>
      <c r="C100" s="2" t="s">
        <v>233</v>
      </c>
      <c r="D100" s="2" t="s">
        <v>54</v>
      </c>
      <c r="E100" s="2">
        <v>980</v>
      </c>
      <c r="F100" s="2" t="s">
        <v>9</v>
      </c>
    </row>
    <row r="101" spans="1:6" x14ac:dyDescent="0.25">
      <c r="A101" s="2" t="s">
        <v>234</v>
      </c>
      <c r="B101" s="3">
        <v>44942</v>
      </c>
      <c r="C101" s="2" t="s">
        <v>235</v>
      </c>
      <c r="D101" s="2" t="s">
        <v>54</v>
      </c>
      <c r="E101" s="2">
        <v>980</v>
      </c>
      <c r="F101" s="2" t="s">
        <v>9</v>
      </c>
    </row>
    <row r="102" spans="1:6" x14ac:dyDescent="0.25">
      <c r="A102" s="2" t="s">
        <v>236</v>
      </c>
      <c r="B102" s="3">
        <v>44942</v>
      </c>
      <c r="C102" s="2" t="s">
        <v>237</v>
      </c>
      <c r="D102" s="2" t="s">
        <v>238</v>
      </c>
      <c r="E102" s="2">
        <v>120</v>
      </c>
      <c r="F102" s="2" t="s">
        <v>9</v>
      </c>
    </row>
    <row r="103" spans="1:6" ht="60" x14ac:dyDescent="0.25">
      <c r="A103" s="2" t="s">
        <v>239</v>
      </c>
      <c r="B103" s="3">
        <v>44942</v>
      </c>
      <c r="C103" s="2" t="s">
        <v>240</v>
      </c>
      <c r="D103" s="2" t="s">
        <v>241</v>
      </c>
      <c r="E103" s="2">
        <f>110+40+120+120+100+50</f>
        <v>540</v>
      </c>
      <c r="F103" s="2" t="s">
        <v>9</v>
      </c>
    </row>
    <row r="104" spans="1:6" x14ac:dyDescent="0.25">
      <c r="A104" s="2" t="s">
        <v>242</v>
      </c>
      <c r="B104" s="3">
        <v>44941</v>
      </c>
      <c r="C104" s="2" t="s">
        <v>243</v>
      </c>
      <c r="D104" s="2" t="s">
        <v>244</v>
      </c>
      <c r="E104" s="2">
        <v>1100</v>
      </c>
      <c r="F104" s="2" t="s">
        <v>9</v>
      </c>
    </row>
    <row r="105" spans="1:6" x14ac:dyDescent="0.25">
      <c r="A105" s="2" t="s">
        <v>245</v>
      </c>
      <c r="B105" s="3">
        <v>44941</v>
      </c>
      <c r="C105" s="2" t="s">
        <v>246</v>
      </c>
      <c r="D105" s="2" t="s">
        <v>54</v>
      </c>
      <c r="E105" s="2">
        <v>980</v>
      </c>
      <c r="F105" s="2" t="s">
        <v>9</v>
      </c>
    </row>
    <row r="106" spans="1:6" x14ac:dyDescent="0.25">
      <c r="A106" s="2" t="s">
        <v>247</v>
      </c>
      <c r="B106" s="3">
        <v>44941</v>
      </c>
      <c r="C106" s="2" t="s">
        <v>248</v>
      </c>
      <c r="D106" s="2" t="s">
        <v>54</v>
      </c>
      <c r="E106" s="2">
        <v>980</v>
      </c>
      <c r="F106" s="2" t="s">
        <v>9</v>
      </c>
    </row>
    <row r="107" spans="1:6" ht="45" x14ac:dyDescent="0.25">
      <c r="A107" s="2" t="s">
        <v>249</v>
      </c>
      <c r="B107" s="3">
        <v>44941</v>
      </c>
      <c r="C107" s="2" t="s">
        <v>250</v>
      </c>
      <c r="D107" s="2" t="s">
        <v>251</v>
      </c>
      <c r="E107" s="2">
        <f>50+120+100</f>
        <v>270</v>
      </c>
      <c r="F107" s="2" t="s">
        <v>9</v>
      </c>
    </row>
    <row r="108" spans="1:6" x14ac:dyDescent="0.25">
      <c r="A108" s="2" t="s">
        <v>252</v>
      </c>
      <c r="B108" s="3">
        <v>44941</v>
      </c>
      <c r="C108" s="2" t="s">
        <v>253</v>
      </c>
      <c r="D108" s="2" t="s">
        <v>54</v>
      </c>
      <c r="E108" s="2">
        <v>980</v>
      </c>
      <c r="F108" s="2" t="s">
        <v>9</v>
      </c>
    </row>
    <row r="109" spans="1:6" x14ac:dyDescent="0.25">
      <c r="A109" s="2" t="s">
        <v>254</v>
      </c>
      <c r="B109" s="3">
        <v>44941</v>
      </c>
      <c r="C109" s="2" t="s">
        <v>255</v>
      </c>
      <c r="D109" s="2" t="s">
        <v>54</v>
      </c>
      <c r="E109" s="2">
        <v>980</v>
      </c>
      <c r="F109" s="2" t="s">
        <v>9</v>
      </c>
    </row>
    <row r="110" spans="1:6" ht="60" x14ac:dyDescent="0.25">
      <c r="A110" s="2" t="s">
        <v>256</v>
      </c>
      <c r="B110" s="3">
        <v>44940</v>
      </c>
      <c r="C110" s="2" t="s">
        <v>257</v>
      </c>
      <c r="D110" s="2" t="s">
        <v>258</v>
      </c>
      <c r="E110" s="2">
        <f>80+150+120</f>
        <v>350</v>
      </c>
      <c r="F110" s="2" t="s">
        <v>9</v>
      </c>
    </row>
    <row r="111" spans="1:6" x14ac:dyDescent="0.25">
      <c r="A111" s="2" t="s">
        <v>259</v>
      </c>
      <c r="B111" s="3">
        <v>44940</v>
      </c>
      <c r="C111" s="2" t="s">
        <v>260</v>
      </c>
      <c r="D111" s="2" t="s">
        <v>54</v>
      </c>
      <c r="E111" s="2">
        <v>980</v>
      </c>
      <c r="F111" s="2" t="s">
        <v>9</v>
      </c>
    </row>
    <row r="112" spans="1:6" x14ac:dyDescent="0.25">
      <c r="A112" s="2" t="s">
        <v>261</v>
      </c>
      <c r="B112" s="3">
        <v>44940</v>
      </c>
      <c r="C112" s="2" t="s">
        <v>262</v>
      </c>
      <c r="D112" s="2" t="s">
        <v>54</v>
      </c>
      <c r="E112" s="2">
        <v>980</v>
      </c>
      <c r="F112" s="2" t="s">
        <v>9</v>
      </c>
    </row>
    <row r="113" spans="1:6" x14ac:dyDescent="0.25">
      <c r="A113" s="2" t="s">
        <v>263</v>
      </c>
      <c r="B113" s="3">
        <v>44940</v>
      </c>
      <c r="C113" s="2" t="s">
        <v>264</v>
      </c>
      <c r="D113" s="2" t="s">
        <v>54</v>
      </c>
      <c r="E113" s="2">
        <v>980</v>
      </c>
      <c r="F113" s="2" t="s">
        <v>9</v>
      </c>
    </row>
    <row r="114" spans="1:6" x14ac:dyDescent="0.25">
      <c r="A114" s="2" t="s">
        <v>265</v>
      </c>
      <c r="B114" s="3">
        <v>44940</v>
      </c>
      <c r="C114" s="2" t="s">
        <v>266</v>
      </c>
      <c r="D114" s="2" t="s">
        <v>54</v>
      </c>
      <c r="E114" s="2">
        <v>980</v>
      </c>
      <c r="F114" s="2" t="s">
        <v>9</v>
      </c>
    </row>
    <row r="115" spans="1:6" x14ac:dyDescent="0.25">
      <c r="A115" s="2" t="s">
        <v>267</v>
      </c>
      <c r="B115" s="3">
        <v>44940</v>
      </c>
      <c r="C115" s="2" t="s">
        <v>268</v>
      </c>
      <c r="D115" s="2" t="s">
        <v>54</v>
      </c>
      <c r="E115" s="2">
        <v>980</v>
      </c>
      <c r="F115" s="2" t="s">
        <v>9</v>
      </c>
    </row>
    <row r="116" spans="1:6" x14ac:dyDescent="0.25">
      <c r="A116" s="2" t="s">
        <v>269</v>
      </c>
      <c r="B116" s="3">
        <v>44937</v>
      </c>
      <c r="C116" s="2" t="s">
        <v>270</v>
      </c>
      <c r="D116" s="2" t="s">
        <v>8</v>
      </c>
      <c r="E116" s="2">
        <v>700</v>
      </c>
      <c r="F116" s="2" t="s">
        <v>148</v>
      </c>
    </row>
    <row r="117" spans="1:6" x14ac:dyDescent="0.25">
      <c r="A117" s="2" t="s">
        <v>271</v>
      </c>
      <c r="B117" s="3">
        <v>44937</v>
      </c>
      <c r="C117" s="2" t="s">
        <v>272</v>
      </c>
      <c r="D117" s="2" t="s">
        <v>8</v>
      </c>
      <c r="E117" s="2">
        <v>700</v>
      </c>
      <c r="F117" s="2" t="s">
        <v>148</v>
      </c>
    </row>
    <row r="118" spans="1:6" x14ac:dyDescent="0.25">
      <c r="A118" s="2" t="s">
        <v>273</v>
      </c>
      <c r="B118" s="3">
        <v>44940</v>
      </c>
      <c r="C118" s="2" t="s">
        <v>274</v>
      </c>
      <c r="D118" s="2" t="s">
        <v>54</v>
      </c>
      <c r="E118" s="2">
        <v>980</v>
      </c>
      <c r="F118" s="2" t="s">
        <v>9</v>
      </c>
    </row>
    <row r="119" spans="1:6" ht="30" x14ac:dyDescent="0.25">
      <c r="A119" s="2" t="s">
        <v>275</v>
      </c>
      <c r="B119" s="3">
        <v>44939</v>
      </c>
      <c r="C119" s="2" t="s">
        <v>276</v>
      </c>
      <c r="D119" s="2" t="s">
        <v>116</v>
      </c>
      <c r="E119" s="2">
        <v>600</v>
      </c>
      <c r="F119" s="2" t="s">
        <v>277</v>
      </c>
    </row>
    <row r="120" spans="1:6" ht="30" x14ac:dyDescent="0.25">
      <c r="A120" s="2" t="s">
        <v>278</v>
      </c>
      <c r="B120" s="3">
        <v>44939</v>
      </c>
      <c r="C120" s="2" t="s">
        <v>279</v>
      </c>
      <c r="D120" s="2" t="s">
        <v>116</v>
      </c>
      <c r="E120" s="2">
        <v>600</v>
      </c>
      <c r="F120" s="2" t="s">
        <v>277</v>
      </c>
    </row>
    <row r="121" spans="1:6" x14ac:dyDescent="0.25">
      <c r="A121" s="2" t="s">
        <v>280</v>
      </c>
      <c r="B121" s="3">
        <v>44939</v>
      </c>
      <c r="C121" s="2" t="s">
        <v>281</v>
      </c>
      <c r="D121" s="2" t="s">
        <v>54</v>
      </c>
      <c r="E121" s="2">
        <v>980</v>
      </c>
      <c r="F121" s="2" t="s">
        <v>9</v>
      </c>
    </row>
    <row r="122" spans="1:6" x14ac:dyDescent="0.25">
      <c r="A122" s="2" t="s">
        <v>282</v>
      </c>
      <c r="B122" s="3">
        <v>44939</v>
      </c>
      <c r="C122" s="2" t="s">
        <v>283</v>
      </c>
      <c r="D122" s="2" t="s">
        <v>54</v>
      </c>
      <c r="E122" s="2">
        <v>980</v>
      </c>
      <c r="F122" s="2" t="s">
        <v>9</v>
      </c>
    </row>
    <row r="123" spans="1:6" x14ac:dyDescent="0.25">
      <c r="A123" s="2" t="s">
        <v>284</v>
      </c>
      <c r="B123" s="3">
        <v>44939</v>
      </c>
      <c r="C123" s="2" t="s">
        <v>285</v>
      </c>
      <c r="D123" s="2" t="s">
        <v>286</v>
      </c>
      <c r="E123" s="2">
        <v>80</v>
      </c>
      <c r="F123" s="2" t="s">
        <v>9</v>
      </c>
    </row>
    <row r="124" spans="1:6" x14ac:dyDescent="0.25">
      <c r="A124" s="2" t="s">
        <v>287</v>
      </c>
      <c r="B124" s="3">
        <v>44938</v>
      </c>
      <c r="C124" s="2" t="s">
        <v>288</v>
      </c>
      <c r="D124" s="2" t="s">
        <v>8</v>
      </c>
      <c r="E124" s="2">
        <v>700</v>
      </c>
      <c r="F124" s="2" t="s">
        <v>29</v>
      </c>
    </row>
    <row r="125" spans="1:6" x14ac:dyDescent="0.25">
      <c r="A125" s="2" t="s">
        <v>289</v>
      </c>
      <c r="B125" s="3">
        <v>44938</v>
      </c>
      <c r="C125" s="2" t="s">
        <v>290</v>
      </c>
      <c r="D125" s="2" t="s">
        <v>291</v>
      </c>
      <c r="E125" s="2">
        <v>1980</v>
      </c>
      <c r="F125" s="2" t="s">
        <v>9</v>
      </c>
    </row>
    <row r="126" spans="1:6" x14ac:dyDescent="0.25">
      <c r="A126" s="2" t="s">
        <v>292</v>
      </c>
      <c r="B126" s="3">
        <v>44937</v>
      </c>
      <c r="C126" s="2" t="s">
        <v>293</v>
      </c>
      <c r="D126" s="2" t="s">
        <v>54</v>
      </c>
      <c r="E126" s="2">
        <v>980</v>
      </c>
      <c r="F126" s="2" t="s">
        <v>9</v>
      </c>
    </row>
    <row r="127" spans="1:6" ht="45" x14ac:dyDescent="0.25">
      <c r="A127" s="2" t="s">
        <v>294</v>
      </c>
      <c r="B127" s="3">
        <v>44937</v>
      </c>
      <c r="C127" s="2" t="s">
        <v>295</v>
      </c>
      <c r="D127" s="2" t="s">
        <v>296</v>
      </c>
      <c r="E127" s="2">
        <f>980+130+80+280+80</f>
        <v>1550</v>
      </c>
      <c r="F127" s="2" t="s">
        <v>9</v>
      </c>
    </row>
    <row r="128" spans="1:6" x14ac:dyDescent="0.25">
      <c r="A128" s="2" t="s">
        <v>297</v>
      </c>
      <c r="B128" s="3">
        <v>44937</v>
      </c>
      <c r="C128" s="2" t="s">
        <v>298</v>
      </c>
      <c r="D128" s="2" t="s">
        <v>125</v>
      </c>
      <c r="E128" s="2">
        <v>1090</v>
      </c>
      <c r="F128" s="2" t="s">
        <v>9</v>
      </c>
    </row>
    <row r="129" spans="1:6" ht="30" x14ac:dyDescent="0.25">
      <c r="A129" s="2" t="s">
        <v>299</v>
      </c>
      <c r="B129" s="3">
        <v>44935</v>
      </c>
      <c r="C129" s="2" t="s">
        <v>300</v>
      </c>
      <c r="D129" s="2" t="s">
        <v>116</v>
      </c>
      <c r="E129" s="2">
        <v>600</v>
      </c>
      <c r="F129" s="2" t="s">
        <v>79</v>
      </c>
    </row>
    <row r="130" spans="1:6" ht="30" x14ac:dyDescent="0.25">
      <c r="A130" s="2" t="s">
        <v>301</v>
      </c>
      <c r="B130" s="3">
        <v>44935</v>
      </c>
      <c r="C130" s="2" t="s">
        <v>302</v>
      </c>
      <c r="D130" s="2" t="s">
        <v>116</v>
      </c>
      <c r="E130" s="2">
        <v>600</v>
      </c>
      <c r="F130" s="2" t="s">
        <v>79</v>
      </c>
    </row>
    <row r="131" spans="1:6" x14ac:dyDescent="0.25">
      <c r="A131" s="2" t="s">
        <v>303</v>
      </c>
      <c r="B131" s="3">
        <v>44936</v>
      </c>
      <c r="C131" s="2" t="s">
        <v>304</v>
      </c>
      <c r="D131" s="2" t="s">
        <v>54</v>
      </c>
      <c r="E131" s="2">
        <v>980</v>
      </c>
      <c r="F131" s="2" t="s">
        <v>9</v>
      </c>
    </row>
    <row r="132" spans="1:6" x14ac:dyDescent="0.25">
      <c r="A132" s="2" t="s">
        <v>305</v>
      </c>
      <c r="B132" s="3">
        <v>44936</v>
      </c>
      <c r="C132" s="2" t="s">
        <v>306</v>
      </c>
      <c r="D132" s="2" t="s">
        <v>54</v>
      </c>
      <c r="E132" s="2">
        <v>980</v>
      </c>
      <c r="F132" s="2" t="s">
        <v>9</v>
      </c>
    </row>
    <row r="133" spans="1:6" x14ac:dyDescent="0.25">
      <c r="A133" s="2" t="s">
        <v>307</v>
      </c>
      <c r="B133" s="3">
        <v>44936</v>
      </c>
      <c r="C133" s="2" t="s">
        <v>308</v>
      </c>
      <c r="D133" s="2" t="s">
        <v>54</v>
      </c>
      <c r="E133" s="2">
        <v>980</v>
      </c>
      <c r="F133" s="2" t="s">
        <v>9</v>
      </c>
    </row>
    <row r="134" spans="1:6" ht="60" x14ac:dyDescent="0.25">
      <c r="A134" s="2" t="s">
        <v>309</v>
      </c>
      <c r="B134" s="3">
        <v>44936</v>
      </c>
      <c r="C134" s="2" t="s">
        <v>310</v>
      </c>
      <c r="D134" s="2" t="s">
        <v>311</v>
      </c>
      <c r="E134" s="2">
        <f>110+80+900+120+150+150+120</f>
        <v>1630</v>
      </c>
      <c r="F134" s="2" t="s">
        <v>9</v>
      </c>
    </row>
    <row r="135" spans="1:6" x14ac:dyDescent="0.25">
      <c r="A135" s="2" t="s">
        <v>312</v>
      </c>
      <c r="B135" s="3">
        <v>44933</v>
      </c>
      <c r="C135" s="2" t="s">
        <v>313</v>
      </c>
      <c r="D135" s="2" t="s">
        <v>8</v>
      </c>
      <c r="E135" s="2">
        <v>700</v>
      </c>
      <c r="F135" s="2" t="s">
        <v>29</v>
      </c>
    </row>
    <row r="136" spans="1:6" x14ac:dyDescent="0.25">
      <c r="A136" s="2" t="s">
        <v>314</v>
      </c>
      <c r="B136" s="3">
        <v>44933</v>
      </c>
      <c r="C136" s="2" t="s">
        <v>315</v>
      </c>
      <c r="D136" s="2" t="s">
        <v>8</v>
      </c>
      <c r="E136" s="2">
        <v>700</v>
      </c>
      <c r="F136" s="2" t="s">
        <v>29</v>
      </c>
    </row>
    <row r="137" spans="1:6" x14ac:dyDescent="0.25">
      <c r="A137" s="2" t="s">
        <v>316</v>
      </c>
      <c r="B137" s="3">
        <v>44933</v>
      </c>
      <c r="C137" s="2" t="s">
        <v>317</v>
      </c>
      <c r="D137" s="2" t="s">
        <v>8</v>
      </c>
      <c r="E137" s="2">
        <v>700</v>
      </c>
      <c r="F137" s="2" t="s">
        <v>29</v>
      </c>
    </row>
    <row r="138" spans="1:6" x14ac:dyDescent="0.25">
      <c r="A138" s="2" t="s">
        <v>318</v>
      </c>
      <c r="B138" s="3">
        <v>44933</v>
      </c>
      <c r="C138" s="2" t="s">
        <v>319</v>
      </c>
      <c r="D138" s="2" t="s">
        <v>8</v>
      </c>
      <c r="E138" s="2">
        <v>700</v>
      </c>
      <c r="F138" s="2" t="s">
        <v>29</v>
      </c>
    </row>
    <row r="139" spans="1:6" ht="45" x14ac:dyDescent="0.25">
      <c r="A139" s="2" t="s">
        <v>320</v>
      </c>
      <c r="B139" s="3">
        <v>44936</v>
      </c>
      <c r="C139" s="2" t="s">
        <v>321</v>
      </c>
      <c r="D139" s="2" t="s">
        <v>322</v>
      </c>
      <c r="E139" s="2">
        <f>80+110+1980+250</f>
        <v>2420</v>
      </c>
      <c r="F139" s="2" t="s">
        <v>9</v>
      </c>
    </row>
    <row r="140" spans="1:6" x14ac:dyDescent="0.25">
      <c r="A140" s="2" t="s">
        <v>323</v>
      </c>
      <c r="B140" s="3">
        <v>44931</v>
      </c>
      <c r="C140" s="2" t="s">
        <v>324</v>
      </c>
      <c r="D140" s="2" t="s">
        <v>8</v>
      </c>
      <c r="E140" s="2">
        <v>700</v>
      </c>
      <c r="F140" s="2" t="s">
        <v>9</v>
      </c>
    </row>
    <row r="141" spans="1:6" x14ac:dyDescent="0.25">
      <c r="A141" s="2" t="s">
        <v>325</v>
      </c>
      <c r="B141" s="3">
        <v>44931</v>
      </c>
      <c r="C141" s="2" t="s">
        <v>326</v>
      </c>
      <c r="D141" s="2" t="s">
        <v>8</v>
      </c>
      <c r="E141" s="2">
        <v>700</v>
      </c>
      <c r="F141" s="2" t="s">
        <v>29</v>
      </c>
    </row>
    <row r="142" spans="1:6" x14ac:dyDescent="0.25">
      <c r="A142" s="2" t="s">
        <v>327</v>
      </c>
      <c r="B142" s="3">
        <v>44931</v>
      </c>
      <c r="C142" s="2" t="s">
        <v>328</v>
      </c>
      <c r="D142" s="2" t="s">
        <v>8</v>
      </c>
      <c r="E142" s="2">
        <v>700</v>
      </c>
      <c r="F142" s="2" t="s">
        <v>9</v>
      </c>
    </row>
    <row r="143" spans="1:6" x14ac:dyDescent="0.25">
      <c r="A143" s="2" t="s">
        <v>329</v>
      </c>
      <c r="B143" s="3">
        <v>44936</v>
      </c>
      <c r="C143" s="2" t="s">
        <v>330</v>
      </c>
      <c r="D143" s="2" t="s">
        <v>331</v>
      </c>
      <c r="E143" s="2">
        <v>80</v>
      </c>
      <c r="F143" s="2" t="s">
        <v>64</v>
      </c>
    </row>
    <row r="144" spans="1:6" x14ac:dyDescent="0.25">
      <c r="A144" s="2" t="s">
        <v>332</v>
      </c>
      <c r="B144" s="3">
        <v>44935</v>
      </c>
      <c r="C144" s="2" t="s">
        <v>333</v>
      </c>
      <c r="D144" s="2" t="s">
        <v>54</v>
      </c>
      <c r="E144" s="2">
        <v>980</v>
      </c>
      <c r="F144" s="2" t="s">
        <v>9</v>
      </c>
    </row>
    <row r="145" spans="1:6" x14ac:dyDescent="0.25">
      <c r="A145" s="2" t="s">
        <v>334</v>
      </c>
      <c r="B145" s="3">
        <v>44935</v>
      </c>
      <c r="C145" s="2" t="s">
        <v>335</v>
      </c>
      <c r="D145" s="2" t="s">
        <v>54</v>
      </c>
      <c r="E145" s="2">
        <v>980</v>
      </c>
      <c r="F145" s="2" t="s">
        <v>9</v>
      </c>
    </row>
    <row r="146" spans="1:6" x14ac:dyDescent="0.25">
      <c r="A146" s="2" t="s">
        <v>336</v>
      </c>
      <c r="B146" s="3">
        <v>44932</v>
      </c>
      <c r="C146" s="2" t="s">
        <v>337</v>
      </c>
      <c r="D146" s="2" t="s">
        <v>8</v>
      </c>
      <c r="E146" s="2">
        <v>700</v>
      </c>
      <c r="F146" s="2" t="s">
        <v>29</v>
      </c>
    </row>
    <row r="147" spans="1:6" x14ac:dyDescent="0.25">
      <c r="A147" s="2" t="s">
        <v>338</v>
      </c>
      <c r="B147" s="3">
        <v>44932</v>
      </c>
      <c r="C147" s="2" t="s">
        <v>339</v>
      </c>
      <c r="D147" s="2" t="s">
        <v>8</v>
      </c>
      <c r="E147" s="2">
        <v>700</v>
      </c>
      <c r="F147" s="2" t="s">
        <v>29</v>
      </c>
    </row>
    <row r="148" spans="1:6" x14ac:dyDescent="0.25">
      <c r="A148" s="2" t="s">
        <v>340</v>
      </c>
      <c r="B148" s="3">
        <v>44932</v>
      </c>
      <c r="C148" s="2" t="s">
        <v>341</v>
      </c>
      <c r="D148" s="2" t="s">
        <v>8</v>
      </c>
      <c r="E148" s="2">
        <v>700</v>
      </c>
      <c r="F148" s="2" t="s">
        <v>9</v>
      </c>
    </row>
    <row r="149" spans="1:6" x14ac:dyDescent="0.25">
      <c r="A149" s="2" t="s">
        <v>342</v>
      </c>
      <c r="B149" s="3">
        <v>44932</v>
      </c>
      <c r="C149" s="2" t="s">
        <v>343</v>
      </c>
      <c r="D149" s="2" t="s">
        <v>8</v>
      </c>
      <c r="E149" s="2">
        <v>700</v>
      </c>
      <c r="F149" s="2" t="s">
        <v>9</v>
      </c>
    </row>
    <row r="150" spans="1:6" x14ac:dyDescent="0.25">
      <c r="A150" s="2" t="s">
        <v>344</v>
      </c>
      <c r="B150" s="3">
        <v>44932</v>
      </c>
      <c r="C150" s="2" t="s">
        <v>345</v>
      </c>
      <c r="D150" s="2" t="s">
        <v>8</v>
      </c>
      <c r="E150" s="2">
        <v>700</v>
      </c>
      <c r="F150" s="2" t="s">
        <v>9</v>
      </c>
    </row>
    <row r="151" spans="1:6" x14ac:dyDescent="0.25">
      <c r="A151" s="2" t="s">
        <v>346</v>
      </c>
      <c r="B151" s="3">
        <v>44935</v>
      </c>
      <c r="C151" s="2" t="s">
        <v>347</v>
      </c>
      <c r="D151" s="2" t="s">
        <v>54</v>
      </c>
      <c r="E151" s="2">
        <v>980</v>
      </c>
      <c r="F151" s="2" t="s">
        <v>9</v>
      </c>
    </row>
    <row r="152" spans="1:6" x14ac:dyDescent="0.25">
      <c r="A152" s="2" t="s">
        <v>348</v>
      </c>
      <c r="B152" s="3">
        <v>44934</v>
      </c>
      <c r="C152" s="2" t="s">
        <v>349</v>
      </c>
      <c r="D152" s="2" t="s">
        <v>54</v>
      </c>
      <c r="E152" s="2">
        <v>980</v>
      </c>
      <c r="F152" s="2" t="s">
        <v>9</v>
      </c>
    </row>
    <row r="153" spans="1:6" x14ac:dyDescent="0.25">
      <c r="A153" s="2" t="s">
        <v>350</v>
      </c>
      <c r="B153" s="3">
        <v>44934</v>
      </c>
      <c r="C153" s="2" t="s">
        <v>351</v>
      </c>
      <c r="D153" s="2" t="s">
        <v>54</v>
      </c>
      <c r="E153" s="2">
        <v>980</v>
      </c>
      <c r="F153" s="2" t="s">
        <v>9</v>
      </c>
    </row>
    <row r="154" spans="1:6" x14ac:dyDescent="0.25">
      <c r="A154" s="2" t="s">
        <v>352</v>
      </c>
      <c r="B154" s="3">
        <v>44934</v>
      </c>
      <c r="C154" s="2" t="s">
        <v>353</v>
      </c>
      <c r="D154" s="2" t="s">
        <v>54</v>
      </c>
      <c r="E154" s="2">
        <v>980</v>
      </c>
      <c r="F154" s="2" t="s">
        <v>9</v>
      </c>
    </row>
    <row r="155" spans="1:6" x14ac:dyDescent="0.25">
      <c r="A155" s="2" t="s">
        <v>354</v>
      </c>
      <c r="B155" s="3">
        <v>44934</v>
      </c>
      <c r="C155" s="2" t="s">
        <v>355</v>
      </c>
      <c r="D155" s="2" t="s">
        <v>54</v>
      </c>
      <c r="E155" s="2">
        <v>980</v>
      </c>
      <c r="F155" s="2" t="s">
        <v>9</v>
      </c>
    </row>
    <row r="156" spans="1:6" x14ac:dyDescent="0.25">
      <c r="A156" s="2" t="s">
        <v>356</v>
      </c>
      <c r="B156" s="3">
        <v>44934</v>
      </c>
      <c r="C156" s="2" t="s">
        <v>357</v>
      </c>
      <c r="D156" s="2" t="s">
        <v>54</v>
      </c>
      <c r="E156" s="2">
        <v>980</v>
      </c>
      <c r="F156" s="2" t="s">
        <v>9</v>
      </c>
    </row>
    <row r="157" spans="1:6" ht="60" x14ac:dyDescent="0.25">
      <c r="A157" s="2" t="s">
        <v>358</v>
      </c>
      <c r="B157" s="3">
        <v>44934</v>
      </c>
      <c r="C157" s="2" t="s">
        <v>359</v>
      </c>
      <c r="D157" s="2" t="s">
        <v>360</v>
      </c>
      <c r="E157" s="2">
        <f>120+100+50+80+120</f>
        <v>470</v>
      </c>
      <c r="F157" s="2" t="s">
        <v>9</v>
      </c>
    </row>
    <row r="158" spans="1:6" ht="45" x14ac:dyDescent="0.25">
      <c r="A158" s="2" t="s">
        <v>361</v>
      </c>
      <c r="B158" s="3">
        <v>44934</v>
      </c>
      <c r="C158" s="2" t="s">
        <v>362</v>
      </c>
      <c r="D158" s="2" t="s">
        <v>363</v>
      </c>
      <c r="E158" s="2">
        <f>120+50+100</f>
        <v>270</v>
      </c>
      <c r="F158" s="2" t="s">
        <v>9</v>
      </c>
    </row>
    <row r="159" spans="1:6" x14ac:dyDescent="0.25">
      <c r="A159" s="2" t="s">
        <v>364</v>
      </c>
      <c r="B159" s="3">
        <v>44934</v>
      </c>
      <c r="C159" s="2" t="s">
        <v>365</v>
      </c>
      <c r="D159" s="2" t="s">
        <v>366</v>
      </c>
      <c r="E159" s="2">
        <v>120</v>
      </c>
      <c r="F159" s="2" t="s">
        <v>29</v>
      </c>
    </row>
    <row r="160" spans="1:6" ht="45" x14ac:dyDescent="0.25">
      <c r="A160" s="2" t="s">
        <v>367</v>
      </c>
      <c r="B160" s="3">
        <v>44934</v>
      </c>
      <c r="C160" s="2" t="s">
        <v>368</v>
      </c>
      <c r="D160" s="2" t="s">
        <v>369</v>
      </c>
      <c r="E160" s="2">
        <f>80+120+100</f>
        <v>300</v>
      </c>
      <c r="F160" s="2" t="s">
        <v>9</v>
      </c>
    </row>
    <row r="161" spans="1:6" ht="45" x14ac:dyDescent="0.25">
      <c r="A161" s="2" t="s">
        <v>370</v>
      </c>
      <c r="B161" s="3">
        <v>44934</v>
      </c>
      <c r="C161" s="2" t="s">
        <v>371</v>
      </c>
      <c r="D161" s="2" t="s">
        <v>372</v>
      </c>
      <c r="E161" s="2">
        <f>120+100+80</f>
        <v>300</v>
      </c>
      <c r="F161" s="2" t="s">
        <v>9</v>
      </c>
    </row>
    <row r="162" spans="1:6" x14ac:dyDescent="0.25">
      <c r="A162" s="2" t="s">
        <v>373</v>
      </c>
      <c r="B162" s="3">
        <v>44934</v>
      </c>
      <c r="C162" s="2" t="s">
        <v>374</v>
      </c>
      <c r="D162" s="2" t="s">
        <v>125</v>
      </c>
      <c r="E162" s="2">
        <v>1090</v>
      </c>
      <c r="F162" s="2" t="s">
        <v>9</v>
      </c>
    </row>
    <row r="163" spans="1:6" x14ac:dyDescent="0.25">
      <c r="A163" s="2" t="s">
        <v>375</v>
      </c>
      <c r="B163" s="3">
        <v>44933</v>
      </c>
      <c r="C163" s="2" t="s">
        <v>376</v>
      </c>
      <c r="D163" s="2" t="s">
        <v>125</v>
      </c>
      <c r="E163" s="2">
        <v>1090</v>
      </c>
      <c r="F163" s="2" t="s">
        <v>9</v>
      </c>
    </row>
    <row r="164" spans="1:6" x14ac:dyDescent="0.25">
      <c r="A164" s="2" t="s">
        <v>377</v>
      </c>
      <c r="B164" s="3">
        <v>44933</v>
      </c>
      <c r="C164" s="2" t="s">
        <v>378</v>
      </c>
      <c r="D164" s="2" t="s">
        <v>54</v>
      </c>
      <c r="E164" s="2">
        <v>980</v>
      </c>
      <c r="F164" s="2" t="s">
        <v>9</v>
      </c>
    </row>
    <row r="165" spans="1:6" x14ac:dyDescent="0.25">
      <c r="A165" s="2" t="s">
        <v>379</v>
      </c>
      <c r="B165" s="3">
        <v>44933</v>
      </c>
      <c r="C165" s="2" t="s">
        <v>380</v>
      </c>
      <c r="D165" s="2" t="s">
        <v>54</v>
      </c>
      <c r="E165" s="2">
        <v>980</v>
      </c>
      <c r="F165" s="2" t="s">
        <v>9</v>
      </c>
    </row>
    <row r="166" spans="1:6" x14ac:dyDescent="0.25">
      <c r="A166" s="2" t="s">
        <v>381</v>
      </c>
      <c r="B166" s="3">
        <v>44933</v>
      </c>
      <c r="C166" s="2" t="s">
        <v>382</v>
      </c>
      <c r="D166" s="2" t="s">
        <v>54</v>
      </c>
      <c r="E166" s="2">
        <v>980</v>
      </c>
      <c r="F166" s="2" t="s">
        <v>9</v>
      </c>
    </row>
    <row r="167" spans="1:6" x14ac:dyDescent="0.25">
      <c r="A167" s="2" t="s">
        <v>383</v>
      </c>
      <c r="B167" s="3">
        <v>44932</v>
      </c>
      <c r="C167" s="2" t="s">
        <v>376</v>
      </c>
      <c r="D167" s="2" t="s">
        <v>384</v>
      </c>
      <c r="E167" s="2">
        <v>1090</v>
      </c>
      <c r="F167" s="2" t="s">
        <v>9</v>
      </c>
    </row>
    <row r="168" spans="1:6" x14ac:dyDescent="0.25">
      <c r="A168" s="2" t="s">
        <v>385</v>
      </c>
      <c r="B168" s="3">
        <v>44932</v>
      </c>
      <c r="C168" s="2" t="s">
        <v>386</v>
      </c>
      <c r="D168" s="2" t="s">
        <v>73</v>
      </c>
      <c r="E168" s="2">
        <v>900</v>
      </c>
      <c r="F168" s="2" t="s">
        <v>9</v>
      </c>
    </row>
    <row r="169" spans="1:6" x14ac:dyDescent="0.25">
      <c r="A169" s="2" t="s">
        <v>387</v>
      </c>
      <c r="B169" s="3">
        <v>44930</v>
      </c>
      <c r="C169" s="2" t="s">
        <v>388</v>
      </c>
      <c r="D169" s="2" t="s">
        <v>8</v>
      </c>
      <c r="E169" s="2">
        <v>700</v>
      </c>
      <c r="F169" s="2" t="s">
        <v>9</v>
      </c>
    </row>
    <row r="170" spans="1:6" x14ac:dyDescent="0.25">
      <c r="A170" s="2" t="s">
        <v>389</v>
      </c>
      <c r="B170" s="3">
        <v>44930</v>
      </c>
      <c r="C170" s="2" t="s">
        <v>390</v>
      </c>
      <c r="D170" s="2" t="s">
        <v>8</v>
      </c>
      <c r="E170" s="2">
        <v>700</v>
      </c>
      <c r="F170" s="2" t="s">
        <v>9</v>
      </c>
    </row>
    <row r="171" spans="1:6" ht="30" x14ac:dyDescent="0.25">
      <c r="A171" s="2" t="s">
        <v>391</v>
      </c>
      <c r="B171" s="3">
        <v>44930</v>
      </c>
      <c r="C171" s="2" t="s">
        <v>392</v>
      </c>
      <c r="D171" s="2" t="s">
        <v>116</v>
      </c>
      <c r="E171" s="2">
        <v>600</v>
      </c>
      <c r="F171" s="2" t="s">
        <v>9</v>
      </c>
    </row>
    <row r="172" spans="1:6" x14ac:dyDescent="0.25">
      <c r="A172" s="2" t="s">
        <v>393</v>
      </c>
      <c r="B172" s="3">
        <v>44930</v>
      </c>
      <c r="C172" s="2" t="s">
        <v>394</v>
      </c>
      <c r="D172" s="2" t="s">
        <v>8</v>
      </c>
      <c r="E172" s="2">
        <v>700</v>
      </c>
      <c r="F172" s="2" t="s">
        <v>9</v>
      </c>
    </row>
    <row r="173" spans="1:6" ht="30" x14ac:dyDescent="0.25">
      <c r="A173" s="2" t="s">
        <v>395</v>
      </c>
      <c r="B173" s="3">
        <v>44930</v>
      </c>
      <c r="C173" s="2" t="s">
        <v>396</v>
      </c>
      <c r="D173" s="2" t="s">
        <v>116</v>
      </c>
      <c r="E173" s="2">
        <v>600</v>
      </c>
      <c r="F173" s="2" t="s">
        <v>9</v>
      </c>
    </row>
    <row r="174" spans="1:6" x14ac:dyDescent="0.25">
      <c r="A174" s="2" t="s">
        <v>397</v>
      </c>
      <c r="B174" s="3">
        <v>44930</v>
      </c>
      <c r="C174" s="2" t="s">
        <v>398</v>
      </c>
      <c r="D174" s="2" t="s">
        <v>8</v>
      </c>
      <c r="E174" s="2">
        <v>700</v>
      </c>
      <c r="F174" s="2" t="s">
        <v>29</v>
      </c>
    </row>
    <row r="175" spans="1:6" x14ac:dyDescent="0.25">
      <c r="A175" s="2" t="s">
        <v>399</v>
      </c>
      <c r="B175" s="3">
        <v>44930</v>
      </c>
      <c r="C175" s="2" t="s">
        <v>400</v>
      </c>
      <c r="D175" s="2" t="s">
        <v>8</v>
      </c>
      <c r="E175" s="2">
        <v>700</v>
      </c>
      <c r="F175" s="2" t="s">
        <v>9</v>
      </c>
    </row>
    <row r="176" spans="1:6" x14ac:dyDescent="0.25">
      <c r="A176" s="2" t="s">
        <v>401</v>
      </c>
      <c r="B176" s="3">
        <v>44930</v>
      </c>
      <c r="C176" s="2" t="s">
        <v>402</v>
      </c>
      <c r="D176" s="2" t="s">
        <v>8</v>
      </c>
      <c r="E176" s="2">
        <v>700</v>
      </c>
      <c r="F176" s="2" t="s">
        <v>9</v>
      </c>
    </row>
    <row r="177" spans="1:6" x14ac:dyDescent="0.25">
      <c r="A177" s="2" t="s">
        <v>403</v>
      </c>
      <c r="B177" s="3">
        <v>44928</v>
      </c>
      <c r="C177" s="2" t="s">
        <v>404</v>
      </c>
      <c r="D177" s="2" t="s">
        <v>8</v>
      </c>
      <c r="E177" s="2">
        <v>700</v>
      </c>
      <c r="F177" s="2" t="s">
        <v>79</v>
      </c>
    </row>
    <row r="178" spans="1:6" x14ac:dyDescent="0.25">
      <c r="A178" s="2" t="s">
        <v>405</v>
      </c>
      <c r="B178" s="3">
        <v>44929</v>
      </c>
      <c r="C178" s="2" t="s">
        <v>406</v>
      </c>
      <c r="D178" s="2" t="s">
        <v>8</v>
      </c>
      <c r="E178" s="2">
        <v>700</v>
      </c>
      <c r="F178" s="2" t="s">
        <v>29</v>
      </c>
    </row>
    <row r="179" spans="1:6" x14ac:dyDescent="0.25">
      <c r="A179" s="2" t="s">
        <v>407</v>
      </c>
      <c r="B179" s="3">
        <v>44929</v>
      </c>
      <c r="C179" s="2" t="s">
        <v>408</v>
      </c>
      <c r="D179" s="2" t="s">
        <v>8</v>
      </c>
      <c r="E179" s="2">
        <v>700</v>
      </c>
      <c r="F179" s="2" t="s">
        <v>29</v>
      </c>
    </row>
    <row r="180" spans="1:6" x14ac:dyDescent="0.25">
      <c r="A180" s="2" t="s">
        <v>409</v>
      </c>
      <c r="B180" s="3">
        <v>44928</v>
      </c>
      <c r="C180" s="2" t="s">
        <v>410</v>
      </c>
      <c r="D180" s="2" t="s">
        <v>8</v>
      </c>
      <c r="E180" s="2">
        <v>700</v>
      </c>
      <c r="F180" s="2" t="s">
        <v>79</v>
      </c>
    </row>
    <row r="181" spans="1:6" x14ac:dyDescent="0.25">
      <c r="A181" s="2" t="s">
        <v>411</v>
      </c>
      <c r="B181" s="3">
        <v>44928</v>
      </c>
      <c r="C181" s="2" t="s">
        <v>412</v>
      </c>
      <c r="D181" s="2" t="s">
        <v>8</v>
      </c>
      <c r="E181" s="2">
        <v>700</v>
      </c>
      <c r="F181" s="2" t="s">
        <v>9</v>
      </c>
    </row>
    <row r="182" spans="1:6" x14ac:dyDescent="0.25">
      <c r="A182" s="2" t="s">
        <v>413</v>
      </c>
      <c r="B182" s="3">
        <v>44928</v>
      </c>
      <c r="C182" s="2" t="s">
        <v>414</v>
      </c>
      <c r="D182" s="2" t="s">
        <v>8</v>
      </c>
      <c r="E182" s="2">
        <v>700</v>
      </c>
      <c r="F182" s="2" t="s">
        <v>29</v>
      </c>
    </row>
    <row r="183" spans="1:6" x14ac:dyDescent="0.25">
      <c r="A183" s="2" t="s">
        <v>415</v>
      </c>
      <c r="B183" s="3">
        <v>44930</v>
      </c>
      <c r="C183" s="2" t="s">
        <v>416</v>
      </c>
      <c r="D183" s="2" t="s">
        <v>417</v>
      </c>
      <c r="E183" s="2">
        <f>50</f>
        <v>50</v>
      </c>
      <c r="F183" s="2" t="s">
        <v>9</v>
      </c>
    </row>
    <row r="184" spans="1:6" x14ac:dyDescent="0.25">
      <c r="A184" s="2" t="s">
        <v>418</v>
      </c>
      <c r="B184" s="3">
        <v>44930</v>
      </c>
      <c r="C184" s="2" t="s">
        <v>419</v>
      </c>
      <c r="D184" s="2" t="s">
        <v>417</v>
      </c>
      <c r="E184" s="2">
        <v>50</v>
      </c>
      <c r="F184" s="2"/>
    </row>
    <row r="185" spans="1:6" x14ac:dyDescent="0.25">
      <c r="A185" s="2" t="s">
        <v>420</v>
      </c>
      <c r="B185" s="3">
        <v>44930</v>
      </c>
      <c r="C185" s="2" t="s">
        <v>421</v>
      </c>
      <c r="D185" s="2" t="s">
        <v>422</v>
      </c>
      <c r="E185" s="2">
        <v>600</v>
      </c>
      <c r="F185" s="2" t="s">
        <v>9</v>
      </c>
    </row>
    <row r="186" spans="1:6" x14ac:dyDescent="0.25">
      <c r="A186" s="2" t="s">
        <v>423</v>
      </c>
      <c r="B186" s="3">
        <v>44930</v>
      </c>
      <c r="C186" s="2" t="s">
        <v>424</v>
      </c>
      <c r="D186" s="2" t="s">
        <v>76</v>
      </c>
      <c r="E186" s="2">
        <v>280</v>
      </c>
      <c r="F186" s="2" t="s">
        <v>29</v>
      </c>
    </row>
    <row r="187" spans="1:6" x14ac:dyDescent="0.25">
      <c r="A187" s="2" t="s">
        <v>425</v>
      </c>
      <c r="B187" s="3">
        <v>44929</v>
      </c>
      <c r="C187" s="2" t="s">
        <v>426</v>
      </c>
      <c r="D187" s="2" t="s">
        <v>214</v>
      </c>
      <c r="E187" s="2">
        <v>110</v>
      </c>
      <c r="F187" s="2" t="s">
        <v>9</v>
      </c>
    </row>
    <row r="188" spans="1:6" x14ac:dyDescent="0.25">
      <c r="A188" s="2" t="s">
        <v>427</v>
      </c>
      <c r="B188" s="3">
        <v>44929</v>
      </c>
      <c r="C188" s="2" t="s">
        <v>428</v>
      </c>
      <c r="D188" s="2" t="s">
        <v>125</v>
      </c>
      <c r="E188" s="2">
        <v>1090</v>
      </c>
      <c r="F188" s="2" t="s">
        <v>9</v>
      </c>
    </row>
    <row r="189" spans="1:6" ht="60" x14ac:dyDescent="0.25">
      <c r="A189" s="2" t="s">
        <v>429</v>
      </c>
      <c r="B189" s="3">
        <v>44929</v>
      </c>
      <c r="C189" s="2" t="s">
        <v>430</v>
      </c>
      <c r="D189" s="2" t="s">
        <v>431</v>
      </c>
      <c r="E189" s="2">
        <f>110+120+900+120+150+150</f>
        <v>1550</v>
      </c>
      <c r="F189" s="2" t="s">
        <v>9</v>
      </c>
    </row>
    <row r="190" spans="1:6" ht="30" x14ac:dyDescent="0.25">
      <c r="A190" s="2" t="s">
        <v>432</v>
      </c>
      <c r="B190" s="3">
        <v>44929</v>
      </c>
      <c r="C190" s="2" t="s">
        <v>433</v>
      </c>
      <c r="D190" s="2" t="s">
        <v>434</v>
      </c>
      <c r="E190" s="2">
        <v>360</v>
      </c>
      <c r="F190" s="2" t="s">
        <v>9</v>
      </c>
    </row>
    <row r="191" spans="1:6" x14ac:dyDescent="0.25">
      <c r="A191" s="2" t="s">
        <v>435</v>
      </c>
      <c r="B191" s="3">
        <v>44929</v>
      </c>
      <c r="C191" s="2" t="s">
        <v>436</v>
      </c>
      <c r="D191" s="2" t="s">
        <v>125</v>
      </c>
      <c r="E191" s="2">
        <v>1090</v>
      </c>
      <c r="F191" s="2" t="s">
        <v>9</v>
      </c>
    </row>
    <row r="192" spans="1:6" x14ac:dyDescent="0.25">
      <c r="A192" s="2" t="s">
        <v>437</v>
      </c>
      <c r="B192" s="3">
        <v>44929</v>
      </c>
      <c r="C192" s="2" t="s">
        <v>438</v>
      </c>
      <c r="D192" s="2" t="s">
        <v>76</v>
      </c>
      <c r="E192" s="2">
        <v>280</v>
      </c>
      <c r="F192" s="2" t="s">
        <v>9</v>
      </c>
    </row>
    <row r="193" spans="1:6" ht="75" x14ac:dyDescent="0.25">
      <c r="A193" s="2" t="s">
        <v>439</v>
      </c>
      <c r="B193" s="3">
        <v>44929</v>
      </c>
      <c r="C193" s="2" t="s">
        <v>440</v>
      </c>
      <c r="D193" s="2" t="s">
        <v>441</v>
      </c>
      <c r="E193" s="2">
        <f>120+150+280+80+110</f>
        <v>740</v>
      </c>
      <c r="F193" s="2" t="s">
        <v>9</v>
      </c>
    </row>
    <row r="194" spans="1:6" x14ac:dyDescent="0.25">
      <c r="A194" s="2" t="s">
        <v>442</v>
      </c>
      <c r="B194" s="3">
        <v>44928</v>
      </c>
      <c r="C194" s="2" t="s">
        <v>443</v>
      </c>
      <c r="D194" s="2" t="s">
        <v>141</v>
      </c>
      <c r="E194" s="2">
        <v>1400</v>
      </c>
      <c r="F194" s="2"/>
    </row>
    <row r="195" spans="1:6" x14ac:dyDescent="0.25">
      <c r="A195" s="2" t="s">
        <v>444</v>
      </c>
      <c r="B195" s="3">
        <v>44927</v>
      </c>
      <c r="C195" s="2" t="s">
        <v>445</v>
      </c>
      <c r="D195" s="2" t="s">
        <v>446</v>
      </c>
      <c r="E195" s="2">
        <v>120</v>
      </c>
      <c r="F195" s="2" t="s">
        <v>29</v>
      </c>
    </row>
    <row r="196" spans="1:6" ht="18.75" x14ac:dyDescent="0.25">
      <c r="A196" s="4" t="s">
        <v>447</v>
      </c>
      <c r="B196" s="4"/>
      <c r="C196" s="4"/>
      <c r="D196" s="4"/>
      <c r="E196" s="5">
        <f>SUM(E2:E195)</f>
        <v>145400</v>
      </c>
      <c r="F196" s="6"/>
    </row>
  </sheetData>
  <mergeCells count="1">
    <mergeCell ref="A196:D1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2023-03-02T16:59:51Z</dcterms:created>
  <dcterms:modified xsi:type="dcterms:W3CDTF">2023-03-02T17:00:13Z</dcterms:modified>
</cp:coreProperties>
</file>