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04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13" i="2" l="1"/>
  <c r="V13" i="2" s="1"/>
  <c r="W13" i="2" s="1"/>
  <c r="X13" i="2" s="1"/>
  <c r="S14" i="2" s="1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l="1"/>
  <c r="X16" i="2" s="1"/>
  <c r="S17" i="2" s="1"/>
  <c r="T17" i="2" s="1"/>
  <c r="X42" i="2"/>
  <c r="X40" i="2"/>
  <c r="X39" i="2"/>
  <c r="X38" i="2"/>
  <c r="X41" i="2" l="1"/>
  <c r="X43" i="2" s="1"/>
  <c r="Q18" i="2" l="1"/>
  <c r="X32" i="2" l="1"/>
  <c r="X44" i="2" s="1"/>
</calcChain>
</file>

<file path=xl/sharedStrings.xml><?xml version="1.0" encoding="utf-8"?>
<sst xmlns="http://schemas.openxmlformats.org/spreadsheetml/2006/main" count="92" uniqueCount="69">
  <si>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</si>
  <si>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</si>
  <si>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</si>
  <si>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</si>
  <si>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</si>
  <si>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</si>
  <si>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</si>
  <si>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</si>
  <si>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</si>
  <si>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</si>
  <si>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</si>
  <si>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</si>
  <si>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</si>
  <si>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</si>
  <si>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</si>
  <si>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</si>
  <si>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</si>
  <si>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</si>
  <si>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</si>
  <si>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</si>
  <si>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</si>
  <si>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</si>
  <si>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</si>
  <si>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</si>
  <si>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</si>
  <si>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</si>
  <si>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</si>
  <si>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</si>
  <si>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</si>
  <si>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</si>
  <si>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</si>
  <si>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</si>
  <si>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</si>
  <si>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</si>
  <si>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</si>
  <si>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</si>
  <si>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</si>
  <si>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</si>
  <si>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</si>
  <si>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</si>
  <si>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</si>
  <si>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</si>
  <si>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</si>
  <si>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</si>
  <si>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</si>
  <si>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</si>
  <si>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</si>
  <si>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</si>
  <si>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APRENDICES</t>
  </si>
  <si>
    <t>Total</t>
  </si>
  <si>
    <t>TOTAL FORMACION + OTRAS ACTIVIDADES</t>
  </si>
  <si>
    <t>Cálculo de horas mes</t>
  </si>
  <si>
    <t>Días Otras Actividades</t>
  </si>
  <si>
    <t>Días formación</t>
  </si>
  <si>
    <t>Días por ajustar sig. Mes</t>
  </si>
  <si>
    <t>Total días  hábiles</t>
  </si>
  <si>
    <t>Total  F+O+P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</si>
  <si>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</si>
  <si>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</si>
  <si>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</si>
  <si>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t>Total horas mes</t>
  </si>
  <si>
    <t>DIEGO LUIS PLAZA RIVERA</t>
  </si>
  <si>
    <t>LUNES 6 DE FEBRERO</t>
  </si>
  <si>
    <t>diego.plaza@misena.edu.co</t>
  </si>
  <si>
    <t>Inspeccionar las condiciones de seguridad en labores mineras bajo tierra. 270101092</t>
  </si>
  <si>
    <t xml:space="preserve">Organizar las acciones de medición y control de las condiciones de seguridad y ventilación
según las normas y procedimientos establecidos
</t>
  </si>
  <si>
    <t>07:00
14:00</t>
  </si>
  <si>
    <t>TECNICO EN LABORES SUBTERRANEAS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</si>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</sst>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5" fillId="0" borderId="0"/>
  </cellStyleXfs>
  <cellXfs count="178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8" borderId="37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0" fillId="7" borderId="4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9" borderId="4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0" xfId="0" applyFont="1" applyFill="1" applyBorder="1" applyAlignment="1">
      <alignment horizontal="center" vertical="center" wrapText="1"/>
    </xf>
    <xf numFmtId="0" fontId="13" fillId="2" borderId="23" xfId="0" applyFont="1" applyFill="1" applyBorder="1"/>
    <xf numFmtId="0" fontId="5" fillId="2" borderId="23" xfId="0" applyFont="1" applyFill="1" applyBorder="1"/>
    <xf numFmtId="0" fontId="19" fillId="2" borderId="23" xfId="0" applyFont="1" applyFill="1" applyBorder="1"/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vertical="center"/>
    </xf>
    <xf numFmtId="0" fontId="19" fillId="0" borderId="31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7" fillId="7" borderId="54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left" vertical="center"/>
    </xf>
    <xf numFmtId="0" fontId="15" fillId="2" borderId="56" xfId="0" applyFont="1" applyFill="1" applyBorder="1"/>
    <xf numFmtId="0" fontId="13" fillId="0" borderId="38" xfId="0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/>
    </xf>
    <xf numFmtId="0" fontId="39" fillId="0" borderId="0" xfId="0" applyFont="1" applyAlignment="1"/>
    <xf numFmtId="0" fontId="39" fillId="0" borderId="0" xfId="0" applyFont="1" applyFill="1" applyAlignment="1">
      <alignment horizontal="center"/>
    </xf>
    <xf numFmtId="0" fontId="39" fillId="0" borderId="0" xfId="0" applyFont="1" applyFill="1" applyAlignment="1">
      <alignment horizontal="right"/>
    </xf>
    <xf numFmtId="0" fontId="39" fillId="0" borderId="23" xfId="0" applyFont="1" applyBorder="1" applyAlignment="1">
      <alignment horizontal="right"/>
    </xf>
    <xf numFmtId="0" fontId="40" fillId="0" borderId="23" xfId="0" applyFont="1" applyBorder="1" applyAlignment="1">
      <alignment horizontal="right"/>
    </xf>
    <xf numFmtId="0" fontId="19" fillId="10" borderId="5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39" fillId="0" borderId="23" xfId="0" applyFont="1" applyBorder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Fill="1" applyAlignment="1">
      <alignment horizontal="right"/>
    </xf>
    <xf numFmtId="0" fontId="16" fillId="7" borderId="39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41" fillId="6" borderId="0" xfId="0" applyFont="1" applyFill="1" applyAlignment="1">
      <alignment horizontal="center"/>
    </xf>
    <xf numFmtId="0" fontId="23" fillId="5" borderId="20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5" xfId="0" applyFont="1" applyBorder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16" fillId="7" borderId="57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8" fillId="0" borderId="29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34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5" xfId="0" applyFont="1" applyBorder="1"/>
    <xf numFmtId="0" fontId="28" fillId="0" borderId="3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5" xfId="0" applyFont="1" applyBorder="1"/>
    <xf numFmtId="0" fontId="20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6" fillId="0" borderId="0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14" fontId="19" fillId="0" borderId="30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7" xfId="0" applyFont="1" applyFill="1" applyBorder="1"/>
    <xf numFmtId="0" fontId="26" fillId="6" borderId="8" xfId="0" applyFont="1" applyFill="1" applyBorder="1"/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4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/>
    </xf>
    <xf numFmtId="0" fontId="30" fillId="0" borderId="35" xfId="0" applyFont="1" applyBorder="1" applyAlignment="1">
      <alignment horizontal="left"/>
    </xf>
    <xf numFmtId="0" fontId="38" fillId="0" borderId="24" xfId="1" applyBorder="1" applyAlignment="1">
      <alignment horizontal="center" vertical="center"/>
    </xf>
    <xf numFmtId="0" fontId="19" fillId="11" borderId="19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28" fillId="12" borderId="18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6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5"/>
  <sheetViews>
    <sheetView tabSelected="1" zoomScale="70" zoomScaleNormal="70" workbookViewId="0">
      <selection activeCell="F33" sqref="F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38.7109375" customWidth="1"/>
    <col min="26" max="26" width="38.140625" customWidth="1"/>
    <col min="27" max="30" width="11.42578125" customWidth="1"/>
  </cols>
  <sheetData>
    <row r="2" spans="1:30" ht="38.25" customHeight="1" x14ac:dyDescent="0.35">
      <c r="A2" s="150" t="s">
        <v>0</v>
      </c>
      <c r="B2" s="160"/>
      <c r="C2" s="160"/>
      <c r="D2" s="154" t="s">
        <v>47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"/>
      <c r="Z2" s="1"/>
      <c r="AA2" s="1"/>
      <c r="AB2" s="1"/>
      <c r="AC2" s="1"/>
      <c r="AD2" s="1"/>
    </row>
    <row r="3" spans="1:30" ht="24" customHeight="1" x14ac:dyDescent="0.2">
      <c r="A3" s="151"/>
      <c r="B3" s="160"/>
      <c r="C3" s="160"/>
      <c r="D3" s="114" t="s">
        <v>68</v>
      </c>
      <c r="E3" s="114"/>
      <c r="F3" s="114"/>
      <c r="G3" s="115" t="s">
        <v>29</v>
      </c>
      <c r="H3" s="115"/>
      <c r="I3" s="115"/>
      <c r="J3" s="115"/>
      <c r="K3" s="115"/>
      <c r="L3" s="115"/>
      <c r="M3" s="115"/>
      <c r="N3" s="115"/>
      <c r="O3" s="115" t="s">
        <v>30</v>
      </c>
      <c r="P3" s="115"/>
      <c r="Q3" s="115"/>
      <c r="R3" s="115"/>
      <c r="S3" s="115"/>
      <c r="T3" s="115"/>
      <c r="U3" s="115"/>
      <c r="V3" s="115"/>
      <c r="W3" s="115" t="s">
        <v>32</v>
      </c>
      <c r="X3" s="115"/>
      <c r="Y3" s="1"/>
      <c r="Z3" s="1"/>
      <c r="AA3" s="1"/>
      <c r="AB3" s="1"/>
      <c r="AC3" s="1"/>
      <c r="AD3" s="1"/>
    </row>
    <row r="4" spans="1:30" ht="24" customHeight="1" x14ac:dyDescent="0.2">
      <c r="A4" s="151"/>
      <c r="B4" s="160"/>
      <c r="C4" s="160"/>
      <c r="D4" s="114"/>
      <c r="E4" s="114"/>
      <c r="F4" s="114"/>
      <c r="G4" s="116" t="s">
        <v>61</v>
      </c>
      <c r="H4" s="116"/>
      <c r="I4" s="116"/>
      <c r="J4" s="116"/>
      <c r="K4" s="116"/>
      <c r="L4" s="116"/>
      <c r="M4" s="116"/>
      <c r="N4" s="116"/>
      <c r="O4" s="169" t="s">
        <v>63</v>
      </c>
      <c r="P4" s="117"/>
      <c r="Q4" s="117"/>
      <c r="R4" s="117"/>
      <c r="S4" s="117"/>
      <c r="T4" s="117"/>
      <c r="U4" s="117"/>
      <c r="V4" s="118"/>
      <c r="W4" s="141" t="s">
        <v>62</v>
      </c>
      <c r="X4" s="142"/>
      <c r="Y4" s="1"/>
      <c r="Z4" s="1"/>
      <c r="AA4" s="1"/>
      <c r="AB4" s="1"/>
      <c r="AC4" s="1"/>
      <c r="AD4" s="1"/>
    </row>
    <row r="5" spans="1:30" ht="18.75" customHeight="1" x14ac:dyDescent="0.2">
      <c r="A5" s="151"/>
      <c r="B5" s="161" t="s">
        <v>28</v>
      </c>
      <c r="C5" s="161"/>
      <c r="D5" s="114"/>
      <c r="E5" s="114"/>
      <c r="F5" s="114"/>
      <c r="G5" s="115" t="s">
        <v>1</v>
      </c>
      <c r="H5" s="115"/>
      <c r="I5" s="115"/>
      <c r="J5" s="115"/>
      <c r="K5" s="115"/>
      <c r="L5" s="115"/>
      <c r="M5" s="115"/>
      <c r="N5" s="115"/>
      <c r="O5" s="119" t="s">
        <v>31</v>
      </c>
      <c r="P5" s="119"/>
      <c r="Q5" s="119"/>
      <c r="R5" s="119"/>
      <c r="S5" s="119"/>
      <c r="T5" s="119"/>
      <c r="U5" s="119"/>
      <c r="V5" s="119"/>
      <c r="W5" s="143"/>
      <c r="X5" s="144"/>
      <c r="Y5" s="1"/>
      <c r="Z5" s="1"/>
      <c r="AA5" s="1"/>
      <c r="AB5" s="1"/>
      <c r="AC5" s="1"/>
      <c r="AD5" s="1"/>
    </row>
    <row r="6" spans="1:30" ht="22.5" customHeight="1" x14ac:dyDescent="0.2">
      <c r="A6" s="151"/>
      <c r="B6" s="161"/>
      <c r="C6" s="161"/>
      <c r="D6" s="114"/>
      <c r="E6" s="114"/>
      <c r="F6" s="114"/>
      <c r="G6" s="116">
        <v>10546672</v>
      </c>
      <c r="H6" s="116"/>
      <c r="I6" s="116"/>
      <c r="J6" s="116"/>
      <c r="K6" s="116"/>
      <c r="L6" s="116"/>
      <c r="M6" s="116"/>
      <c r="N6" s="116"/>
      <c r="O6" s="116">
        <v>3148502894</v>
      </c>
      <c r="P6" s="116"/>
      <c r="Q6" s="116"/>
      <c r="R6" s="116"/>
      <c r="S6" s="116"/>
      <c r="T6" s="116"/>
      <c r="U6" s="116"/>
      <c r="V6" s="116"/>
      <c r="W6" s="145"/>
      <c r="X6" s="146"/>
      <c r="Y6" s="1"/>
      <c r="Z6" s="1"/>
      <c r="AA6" s="1"/>
      <c r="AB6" s="1"/>
      <c r="AC6" s="1"/>
      <c r="AD6" s="1"/>
    </row>
    <row r="7" spans="1:30" ht="15" customHeight="1" x14ac:dyDescent="0.2">
      <c r="A7" s="151"/>
      <c r="B7" s="161"/>
      <c r="C7" s="161"/>
      <c r="D7" s="114"/>
      <c r="E7" s="114"/>
      <c r="F7" s="114"/>
      <c r="G7" s="120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2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58"/>
      <c r="P8" s="159"/>
      <c r="Q8" s="159"/>
      <c r="R8" s="159"/>
      <c r="S8" s="159"/>
      <c r="T8" s="159"/>
      <c r="U8" s="159"/>
      <c r="V8" s="159"/>
      <c r="W8" s="159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147" t="s">
        <v>33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Y9" s="1"/>
      <c r="Z9" s="1"/>
      <c r="AA9" s="1"/>
      <c r="AB9" s="1"/>
      <c r="AC9" s="1"/>
      <c r="AD9" s="1"/>
    </row>
    <row r="10" spans="1:30" ht="38.25" customHeight="1" x14ac:dyDescent="0.2">
      <c r="A10" s="81" t="s">
        <v>2</v>
      </c>
      <c r="B10" s="86" t="s">
        <v>3</v>
      </c>
      <c r="C10" s="86" t="s">
        <v>46</v>
      </c>
      <c r="D10" s="152" t="s">
        <v>5</v>
      </c>
      <c r="E10" s="86" t="s">
        <v>7</v>
      </c>
      <c r="F10" s="86" t="s">
        <v>4</v>
      </c>
      <c r="G10" s="86" t="s">
        <v>8</v>
      </c>
      <c r="H10" s="106" t="s">
        <v>6</v>
      </c>
      <c r="I10" s="123"/>
      <c r="J10" s="123"/>
      <c r="K10" s="123"/>
      <c r="L10" s="123"/>
      <c r="M10" s="123"/>
      <c r="N10" s="14"/>
      <c r="O10" s="99" t="s">
        <v>11</v>
      </c>
      <c r="P10" s="101" t="s">
        <v>34</v>
      </c>
      <c r="Q10" s="101" t="s">
        <v>9</v>
      </c>
      <c r="R10" s="86" t="s">
        <v>10</v>
      </c>
      <c r="S10" s="138" t="s">
        <v>12</v>
      </c>
      <c r="T10" s="123"/>
      <c r="U10" s="123"/>
      <c r="V10" s="123"/>
      <c r="W10" s="123"/>
      <c r="X10" s="123"/>
      <c r="Y10" s="76" t="s">
        <v>48</v>
      </c>
      <c r="Z10" s="76"/>
      <c r="AA10" s="1"/>
      <c r="AB10" s="1"/>
      <c r="AC10" s="1"/>
      <c r="AD10" s="1"/>
    </row>
    <row r="11" spans="1:30" ht="15.75" customHeight="1" x14ac:dyDescent="0.2">
      <c r="A11" s="82"/>
      <c r="B11" s="87"/>
      <c r="C11" s="87"/>
      <c r="D11" s="153"/>
      <c r="E11" s="87"/>
      <c r="F11" s="87"/>
      <c r="G11" s="87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87"/>
      <c r="P11" s="157"/>
      <c r="Q11" s="156"/>
      <c r="R11" s="87"/>
      <c r="S11" s="139"/>
      <c r="T11" s="140"/>
      <c r="U11" s="140"/>
      <c r="V11" s="140"/>
      <c r="W11" s="140"/>
      <c r="X11" s="140"/>
      <c r="Y11" s="76"/>
      <c r="Z11" s="76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8" t="s">
        <v>14</v>
      </c>
      <c r="U12" s="58" t="s">
        <v>14</v>
      </c>
      <c r="V12" s="58" t="s">
        <v>15</v>
      </c>
      <c r="W12" s="58" t="s">
        <v>16</v>
      </c>
      <c r="X12" s="59" t="s">
        <v>17</v>
      </c>
      <c r="Y12" s="76"/>
      <c r="Z12" s="76"/>
      <c r="AA12" s="1"/>
      <c r="AB12" s="1"/>
      <c r="AC12" s="1"/>
      <c r="AD12" s="1"/>
    </row>
    <row r="13" spans="1:30" ht="24" customHeight="1" x14ac:dyDescent="0.2">
      <c r="A13" s="162"/>
      <c r="B13" s="165" t="s">
        <v>67</v>
      </c>
      <c r="C13" s="165"/>
      <c r="D13" s="165">
        <v>77</v>
      </c>
      <c r="E13" s="165" t="s">
        <v>64</v>
      </c>
      <c r="F13" s="166" t="s">
        <v>65</v>
      </c>
      <c r="G13" s="110">
        <v>30</v>
      </c>
      <c r="H13" s="83" t="s">
        <v>66</v>
      </c>
      <c r="I13" s="83" t="s">
        <v>66</v>
      </c>
      <c r="J13" s="83" t="s">
        <v>66</v>
      </c>
      <c r="K13" s="83"/>
      <c r="L13" s="83"/>
      <c r="M13" s="83"/>
      <c r="N13" s="83"/>
      <c r="O13" s="110"/>
      <c r="P13" s="111">
        <v>0</v>
      </c>
      <c r="Q13" s="111">
        <v>77</v>
      </c>
      <c r="R13" s="111">
        <v>77</v>
      </c>
      <c r="S13" s="55"/>
      <c r="T13" s="69"/>
      <c r="U13" s="69">
        <f t="shared" ref="U13:U16" si="0">+T13+1</f>
        <v>1</v>
      </c>
      <c r="V13" s="56">
        <f t="shared" ref="V13:V16" si="1">+U13+1</f>
        <v>2</v>
      </c>
      <c r="W13" s="56">
        <f t="shared" ref="W13:W16" si="2">+V13+1</f>
        <v>3</v>
      </c>
      <c r="X13" s="57">
        <f t="shared" ref="X13:X16" si="3">+W13+1</f>
        <v>4</v>
      </c>
      <c r="Y13" s="54"/>
      <c r="Z13" s="54"/>
      <c r="AA13" s="2"/>
      <c r="AB13" s="2"/>
      <c r="AC13" s="2"/>
      <c r="AD13" s="2"/>
    </row>
    <row r="14" spans="1:30" ht="24" customHeight="1" x14ac:dyDescent="0.2">
      <c r="A14" s="163"/>
      <c r="B14" s="84"/>
      <c r="C14" s="84"/>
      <c r="D14" s="84"/>
      <c r="E14" s="84"/>
      <c r="F14" s="167"/>
      <c r="G14" s="84"/>
      <c r="H14" s="84"/>
      <c r="I14" s="84"/>
      <c r="J14" s="84"/>
      <c r="K14" s="84"/>
      <c r="L14" s="84"/>
      <c r="M14" s="84"/>
      <c r="N14" s="84"/>
      <c r="O14" s="84"/>
      <c r="P14" s="112"/>
      <c r="Q14" s="112"/>
      <c r="R14" s="112"/>
      <c r="S14" s="172">
        <f t="shared" ref="S14:S17" si="4">+X13+2</f>
        <v>6</v>
      </c>
      <c r="T14" s="173">
        <f t="shared" ref="T13:T16" si="5">+S14+1</f>
        <v>7</v>
      </c>
      <c r="U14" s="173">
        <f t="shared" si="0"/>
        <v>8</v>
      </c>
      <c r="V14" s="23">
        <f t="shared" si="1"/>
        <v>9</v>
      </c>
      <c r="W14" s="23">
        <f t="shared" si="2"/>
        <v>10</v>
      </c>
      <c r="X14" s="41">
        <f t="shared" si="3"/>
        <v>11</v>
      </c>
      <c r="Y14" s="54"/>
      <c r="Z14" s="54"/>
      <c r="AA14" s="2"/>
      <c r="AB14" s="2"/>
      <c r="AC14" s="2"/>
      <c r="AD14" s="2"/>
    </row>
    <row r="15" spans="1:30" ht="24" customHeight="1" x14ac:dyDescent="0.2">
      <c r="A15" s="163"/>
      <c r="B15" s="84"/>
      <c r="C15" s="84"/>
      <c r="D15" s="84"/>
      <c r="E15" s="84"/>
      <c r="F15" s="167"/>
      <c r="G15" s="84"/>
      <c r="H15" s="84"/>
      <c r="I15" s="84"/>
      <c r="J15" s="84"/>
      <c r="K15" s="84"/>
      <c r="L15" s="84"/>
      <c r="M15" s="84"/>
      <c r="N15" s="84"/>
      <c r="O15" s="84"/>
      <c r="P15" s="112"/>
      <c r="Q15" s="112"/>
      <c r="R15" s="112"/>
      <c r="S15" s="174">
        <f t="shared" si="4"/>
        <v>13</v>
      </c>
      <c r="T15" s="173">
        <f t="shared" si="5"/>
        <v>14</v>
      </c>
      <c r="U15" s="173">
        <f t="shared" si="0"/>
        <v>15</v>
      </c>
      <c r="V15" s="23">
        <f t="shared" si="1"/>
        <v>16</v>
      </c>
      <c r="W15" s="23">
        <f t="shared" si="2"/>
        <v>17</v>
      </c>
      <c r="X15" s="41">
        <f t="shared" si="3"/>
        <v>18</v>
      </c>
      <c r="Y15" s="54"/>
      <c r="Z15" s="54"/>
      <c r="AA15" s="2"/>
      <c r="AB15" s="2"/>
      <c r="AC15" s="2"/>
      <c r="AD15" s="2"/>
    </row>
    <row r="16" spans="1:30" ht="24" customHeight="1" x14ac:dyDescent="0.2">
      <c r="A16" s="163"/>
      <c r="B16" s="84"/>
      <c r="C16" s="84"/>
      <c r="D16" s="84"/>
      <c r="E16" s="84"/>
      <c r="F16" s="167"/>
      <c r="G16" s="84"/>
      <c r="H16" s="84"/>
      <c r="I16" s="84"/>
      <c r="J16" s="84"/>
      <c r="K16" s="84"/>
      <c r="L16" s="84"/>
      <c r="M16" s="84"/>
      <c r="N16" s="84"/>
      <c r="O16" s="84"/>
      <c r="P16" s="112"/>
      <c r="Q16" s="112"/>
      <c r="R16" s="112"/>
      <c r="S16" s="175">
        <f t="shared" si="4"/>
        <v>20</v>
      </c>
      <c r="T16" s="170">
        <f t="shared" si="5"/>
        <v>21</v>
      </c>
      <c r="U16" s="173">
        <f t="shared" si="0"/>
        <v>22</v>
      </c>
      <c r="V16" s="25">
        <f t="shared" si="1"/>
        <v>23</v>
      </c>
      <c r="W16" s="171">
        <f t="shared" si="2"/>
        <v>24</v>
      </c>
      <c r="X16" s="41">
        <f t="shared" si="3"/>
        <v>25</v>
      </c>
      <c r="Y16" s="54"/>
      <c r="Z16" s="54"/>
      <c r="AA16" s="2"/>
      <c r="AB16" s="2"/>
      <c r="AC16" s="2"/>
      <c r="AD16" s="2"/>
    </row>
    <row r="17" spans="1:30" ht="24" customHeight="1" thickBot="1" x14ac:dyDescent="0.25">
      <c r="A17" s="164"/>
      <c r="B17" s="85"/>
      <c r="C17" s="85"/>
      <c r="D17" s="85"/>
      <c r="E17" s="85"/>
      <c r="F17" s="168"/>
      <c r="G17" s="85"/>
      <c r="H17" s="85"/>
      <c r="I17" s="85"/>
      <c r="J17" s="85"/>
      <c r="K17" s="85"/>
      <c r="L17" s="85"/>
      <c r="M17" s="85"/>
      <c r="N17" s="85"/>
      <c r="O17" s="85"/>
      <c r="P17" s="113"/>
      <c r="Q17" s="113"/>
      <c r="R17" s="113"/>
      <c r="S17" s="176">
        <f t="shared" si="4"/>
        <v>27</v>
      </c>
      <c r="T17" s="177">
        <f>+S17+1</f>
        <v>28</v>
      </c>
      <c r="U17" s="28"/>
      <c r="V17" s="28"/>
      <c r="W17" s="28"/>
      <c r="X17" s="42"/>
      <c r="Y17" s="60"/>
      <c r="Z17" s="60"/>
      <c r="AA17" s="2"/>
      <c r="AB17" s="2"/>
      <c r="AC17" s="2"/>
      <c r="AD17" s="2"/>
    </row>
    <row r="18" spans="1:30" ht="40.5" customHeight="1" thickBot="1" x14ac:dyDescent="0.3">
      <c r="A18" s="50"/>
      <c r="B18" s="50"/>
      <c r="C18" s="50"/>
      <c r="D18" s="50"/>
      <c r="E18" s="50"/>
      <c r="F18" s="51"/>
      <c r="G18" s="50"/>
      <c r="H18" s="50"/>
      <c r="I18" s="50"/>
      <c r="J18" s="50"/>
      <c r="K18" s="50"/>
      <c r="L18" s="50"/>
      <c r="M18" s="50"/>
      <c r="N18" s="50"/>
      <c r="O18" s="70" t="s">
        <v>49</v>
      </c>
      <c r="P18" s="63"/>
      <c r="Q18" s="30">
        <f>SUM(Q13:Q17)</f>
        <v>77</v>
      </c>
      <c r="R18" s="63"/>
      <c r="S18" s="52"/>
      <c r="T18" s="52"/>
      <c r="U18" s="52"/>
      <c r="V18" s="52"/>
      <c r="W18" s="52"/>
      <c r="X18" s="53"/>
      <c r="Y18" s="61"/>
      <c r="Z18" s="2"/>
      <c r="AA18" s="2"/>
      <c r="AB18" s="2"/>
      <c r="AC18" s="2"/>
      <c r="AD18" s="2"/>
    </row>
    <row r="19" spans="1:30" ht="37.5" customHeight="1" x14ac:dyDescent="0.2">
      <c r="A19" s="78" t="s">
        <v>19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  <c r="R19" s="79"/>
      <c r="S19" s="79"/>
      <c r="T19" s="79"/>
      <c r="U19" s="79"/>
      <c r="V19" s="79"/>
      <c r="W19" s="79"/>
      <c r="X19" s="44"/>
      <c r="Y19" s="47"/>
      <c r="Z19" s="4"/>
      <c r="AA19" s="4"/>
      <c r="AB19" s="4"/>
      <c r="AC19" s="4"/>
      <c r="AD19" s="4"/>
    </row>
    <row r="20" spans="1:30" ht="38.25" customHeight="1" x14ac:dyDescent="0.2">
      <c r="A20" s="133" t="s">
        <v>20</v>
      </c>
      <c r="B20" s="134"/>
      <c r="C20" s="134"/>
      <c r="D20" s="107"/>
      <c r="E20" s="106" t="s">
        <v>21</v>
      </c>
      <c r="F20" s="107"/>
      <c r="G20" s="86" t="s">
        <v>22</v>
      </c>
      <c r="H20" s="106" t="s">
        <v>6</v>
      </c>
      <c r="I20" s="123"/>
      <c r="J20" s="123"/>
      <c r="K20" s="123"/>
      <c r="L20" s="123"/>
      <c r="M20" s="123"/>
      <c r="N20" s="14"/>
      <c r="O20" s="99" t="s">
        <v>43</v>
      </c>
      <c r="P20" s="101" t="s">
        <v>23</v>
      </c>
      <c r="Q20" s="101" t="s">
        <v>24</v>
      </c>
      <c r="R20" s="86" t="s">
        <v>25</v>
      </c>
      <c r="S20" s="106" t="s">
        <v>26</v>
      </c>
      <c r="T20" s="123"/>
      <c r="U20" s="123"/>
      <c r="V20" s="123"/>
      <c r="W20" s="123"/>
      <c r="X20" s="123"/>
      <c r="Y20" s="48"/>
      <c r="Z20" s="1"/>
      <c r="AA20" s="1"/>
      <c r="AB20" s="1"/>
      <c r="AC20" s="1"/>
      <c r="AD20" s="1"/>
    </row>
    <row r="21" spans="1:30" ht="17.25" customHeight="1" thickBot="1" x14ac:dyDescent="0.25">
      <c r="A21" s="135"/>
      <c r="B21" s="136"/>
      <c r="C21" s="136"/>
      <c r="D21" s="109"/>
      <c r="E21" s="108"/>
      <c r="F21" s="109"/>
      <c r="G21" s="100"/>
      <c r="H21" s="31" t="s">
        <v>13</v>
      </c>
      <c r="I21" s="31" t="s">
        <v>14</v>
      </c>
      <c r="J21" s="31" t="s">
        <v>14</v>
      </c>
      <c r="K21" s="31" t="s">
        <v>15</v>
      </c>
      <c r="L21" s="31" t="s">
        <v>16</v>
      </c>
      <c r="M21" s="29" t="s">
        <v>17</v>
      </c>
      <c r="N21" s="29" t="s">
        <v>18</v>
      </c>
      <c r="O21" s="100"/>
      <c r="P21" s="102"/>
      <c r="Q21" s="103"/>
      <c r="R21" s="100"/>
      <c r="S21" s="31" t="s">
        <v>13</v>
      </c>
      <c r="T21" s="31" t="s">
        <v>14</v>
      </c>
      <c r="U21" s="31" t="s">
        <v>14</v>
      </c>
      <c r="V21" s="31" t="s">
        <v>15</v>
      </c>
      <c r="W21" s="31" t="s">
        <v>16</v>
      </c>
      <c r="X21" s="29" t="s">
        <v>17</v>
      </c>
      <c r="Y21" s="49"/>
      <c r="Z21" s="1"/>
      <c r="AA21" s="1"/>
      <c r="AB21" s="1"/>
      <c r="AC21" s="1"/>
      <c r="AD21" s="1"/>
    </row>
    <row r="22" spans="1:30" s="34" customFormat="1" ht="12" customHeight="1" x14ac:dyDescent="0.2">
      <c r="A22" s="125"/>
      <c r="B22" s="126"/>
      <c r="C22" s="126"/>
      <c r="D22" s="127"/>
      <c r="E22" s="125"/>
      <c r="F22" s="126"/>
      <c r="G22" s="92"/>
      <c r="H22" s="95"/>
      <c r="I22" s="95"/>
      <c r="J22" s="95"/>
      <c r="K22" s="95"/>
      <c r="L22" s="95"/>
      <c r="M22" s="95"/>
      <c r="N22" s="95"/>
      <c r="O22" s="98"/>
      <c r="P22" s="137"/>
      <c r="Q22" s="137"/>
      <c r="R22" s="111"/>
      <c r="S22" s="39">
        <v>2</v>
      </c>
      <c r="T22" s="40">
        <v>3</v>
      </c>
      <c r="U22" s="40">
        <v>4</v>
      </c>
      <c r="V22" s="40">
        <v>5</v>
      </c>
      <c r="W22" s="40">
        <v>6</v>
      </c>
      <c r="X22" s="45">
        <v>7</v>
      </c>
      <c r="Y22" s="49"/>
      <c r="Z22" s="35"/>
      <c r="AA22" s="35"/>
      <c r="AB22" s="35"/>
      <c r="AC22" s="35"/>
      <c r="AD22" s="35"/>
    </row>
    <row r="23" spans="1:30" s="34" customFormat="1" ht="12" customHeight="1" x14ac:dyDescent="0.2">
      <c r="A23" s="128"/>
      <c r="B23" s="129"/>
      <c r="C23" s="129"/>
      <c r="D23" s="130"/>
      <c r="E23" s="128"/>
      <c r="F23" s="131"/>
      <c r="G23" s="93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112"/>
      <c r="S23" s="37">
        <v>9</v>
      </c>
      <c r="T23" s="38">
        <v>10</v>
      </c>
      <c r="U23" s="38">
        <v>11</v>
      </c>
      <c r="V23" s="38">
        <v>12</v>
      </c>
      <c r="W23" s="38">
        <v>13</v>
      </c>
      <c r="X23" s="43">
        <v>14</v>
      </c>
      <c r="Y23" s="49"/>
      <c r="Z23" s="35"/>
      <c r="AA23" s="35"/>
      <c r="AB23" s="35"/>
      <c r="AC23" s="35"/>
      <c r="AD23" s="35"/>
    </row>
    <row r="24" spans="1:30" s="34" customFormat="1" ht="12" customHeight="1" x14ac:dyDescent="0.2">
      <c r="A24" s="128"/>
      <c r="B24" s="129"/>
      <c r="C24" s="129"/>
      <c r="D24" s="130"/>
      <c r="E24" s="128"/>
      <c r="F24" s="131"/>
      <c r="G24" s="93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112"/>
      <c r="S24" s="37">
        <v>16</v>
      </c>
      <c r="T24" s="38">
        <v>17</v>
      </c>
      <c r="U24" s="38">
        <v>18</v>
      </c>
      <c r="V24" s="25">
        <v>19</v>
      </c>
      <c r="W24" s="25">
        <v>20</v>
      </c>
      <c r="X24" s="43">
        <v>21</v>
      </c>
      <c r="Y24" s="49"/>
      <c r="Z24" s="35"/>
      <c r="AA24" s="35"/>
      <c r="AB24" s="35"/>
      <c r="AC24" s="35"/>
      <c r="AD24" s="35"/>
    </row>
    <row r="25" spans="1:30" s="34" customFormat="1" ht="12" customHeight="1" x14ac:dyDescent="0.2">
      <c r="A25" s="128"/>
      <c r="B25" s="129"/>
      <c r="C25" s="129"/>
      <c r="D25" s="130"/>
      <c r="E25" s="128"/>
      <c r="F25" s="131"/>
      <c r="G25" s="93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12"/>
      <c r="S25" s="24">
        <v>23</v>
      </c>
      <c r="T25" s="25">
        <v>24</v>
      </c>
      <c r="U25" s="25">
        <v>25</v>
      </c>
      <c r="V25" s="25">
        <v>26</v>
      </c>
      <c r="W25" s="25">
        <v>27</v>
      </c>
      <c r="X25" s="43">
        <v>29</v>
      </c>
      <c r="Y25" s="49"/>
      <c r="Z25" s="35"/>
      <c r="AA25" s="35"/>
      <c r="AB25" s="35"/>
      <c r="AC25" s="35"/>
      <c r="AD25" s="35"/>
    </row>
    <row r="26" spans="1:30" s="34" customFormat="1" ht="12" customHeight="1" thickBot="1" x14ac:dyDescent="0.25">
      <c r="A26" s="128"/>
      <c r="B26" s="131"/>
      <c r="C26" s="131"/>
      <c r="D26" s="130"/>
      <c r="E26" s="128"/>
      <c r="F26" s="131"/>
      <c r="G26" s="94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113"/>
      <c r="S26" s="26">
        <v>30</v>
      </c>
      <c r="T26" s="27">
        <v>31</v>
      </c>
      <c r="U26" s="28"/>
      <c r="V26" s="28"/>
      <c r="W26" s="28"/>
      <c r="X26" s="46"/>
      <c r="Y26" s="49"/>
      <c r="Z26" s="35"/>
      <c r="AA26" s="35"/>
      <c r="AB26" s="35"/>
      <c r="AC26" s="35"/>
      <c r="AD26" s="35"/>
    </row>
    <row r="27" spans="1:30" s="34" customFormat="1" ht="12" customHeight="1" x14ac:dyDescent="0.2">
      <c r="A27" s="89"/>
      <c r="B27" s="91"/>
      <c r="C27" s="91"/>
      <c r="D27" s="91"/>
      <c r="E27" s="89"/>
      <c r="F27" s="90"/>
      <c r="G27" s="92"/>
      <c r="H27" s="95"/>
      <c r="I27" s="95"/>
      <c r="J27" s="95"/>
      <c r="K27" s="95"/>
      <c r="L27" s="95"/>
      <c r="M27" s="95"/>
      <c r="N27" s="95"/>
      <c r="O27" s="98"/>
      <c r="P27" s="137"/>
      <c r="Q27" s="137"/>
      <c r="R27" s="111"/>
      <c r="S27" s="39">
        <v>2</v>
      </c>
      <c r="T27" s="40">
        <v>3</v>
      </c>
      <c r="U27" s="40">
        <v>4</v>
      </c>
      <c r="V27" s="40">
        <v>5</v>
      </c>
      <c r="W27" s="40">
        <v>6</v>
      </c>
      <c r="X27" s="45">
        <v>7</v>
      </c>
      <c r="Y27" s="49"/>
      <c r="Z27" s="35"/>
      <c r="AA27" s="35"/>
      <c r="AB27" s="35"/>
      <c r="AC27" s="35"/>
      <c r="AD27" s="35"/>
    </row>
    <row r="28" spans="1:30" s="34" customFormat="1" ht="12" customHeight="1" x14ac:dyDescent="0.2">
      <c r="A28" s="91"/>
      <c r="B28" s="132"/>
      <c r="C28" s="132"/>
      <c r="D28" s="91"/>
      <c r="E28" s="91"/>
      <c r="F28" s="90"/>
      <c r="G28" s="93"/>
      <c r="H28" s="96"/>
      <c r="I28" s="96"/>
      <c r="J28" s="96"/>
      <c r="K28" s="96"/>
      <c r="L28" s="104"/>
      <c r="M28" s="96"/>
      <c r="N28" s="96"/>
      <c r="O28" s="96"/>
      <c r="P28" s="96"/>
      <c r="Q28" s="96"/>
      <c r="R28" s="112"/>
      <c r="S28" s="37">
        <v>9</v>
      </c>
      <c r="T28" s="38">
        <v>10</v>
      </c>
      <c r="U28" s="38">
        <v>11</v>
      </c>
      <c r="V28" s="38">
        <v>12</v>
      </c>
      <c r="W28" s="38">
        <v>13</v>
      </c>
      <c r="X28" s="43">
        <v>14</v>
      </c>
      <c r="Y28" s="49"/>
      <c r="Z28" s="35"/>
      <c r="AA28" s="35"/>
      <c r="AB28" s="35"/>
      <c r="AC28" s="35"/>
      <c r="AD28" s="35"/>
    </row>
    <row r="29" spans="1:30" s="34" customFormat="1" ht="12" customHeight="1" x14ac:dyDescent="0.2">
      <c r="A29" s="91"/>
      <c r="B29" s="132"/>
      <c r="C29" s="132"/>
      <c r="D29" s="91"/>
      <c r="E29" s="91"/>
      <c r="F29" s="90"/>
      <c r="G29" s="93"/>
      <c r="H29" s="96"/>
      <c r="I29" s="96"/>
      <c r="J29" s="96"/>
      <c r="K29" s="96"/>
      <c r="L29" s="104"/>
      <c r="M29" s="96"/>
      <c r="N29" s="96"/>
      <c r="O29" s="96"/>
      <c r="P29" s="96"/>
      <c r="Q29" s="96"/>
      <c r="R29" s="112"/>
      <c r="S29" s="37">
        <v>16</v>
      </c>
      <c r="T29" s="38">
        <v>17</v>
      </c>
      <c r="U29" s="38">
        <v>18</v>
      </c>
      <c r="V29" s="25">
        <v>19</v>
      </c>
      <c r="W29" s="25">
        <v>20</v>
      </c>
      <c r="X29" s="43">
        <v>21</v>
      </c>
      <c r="Y29" s="49"/>
      <c r="Z29" s="35"/>
      <c r="AA29" s="35"/>
      <c r="AB29" s="35"/>
      <c r="AC29" s="35"/>
      <c r="AD29" s="35"/>
    </row>
    <row r="30" spans="1:30" s="34" customFormat="1" ht="12" customHeight="1" x14ac:dyDescent="0.2">
      <c r="A30" s="91"/>
      <c r="B30" s="132"/>
      <c r="C30" s="132"/>
      <c r="D30" s="91"/>
      <c r="E30" s="91"/>
      <c r="F30" s="90"/>
      <c r="G30" s="93"/>
      <c r="H30" s="96"/>
      <c r="I30" s="96"/>
      <c r="J30" s="96"/>
      <c r="K30" s="96"/>
      <c r="L30" s="104"/>
      <c r="M30" s="96"/>
      <c r="N30" s="96"/>
      <c r="O30" s="96"/>
      <c r="P30" s="96"/>
      <c r="Q30" s="96"/>
      <c r="R30" s="112"/>
      <c r="S30" s="24">
        <v>23</v>
      </c>
      <c r="T30" s="25">
        <v>24</v>
      </c>
      <c r="U30" s="25">
        <v>25</v>
      </c>
      <c r="V30" s="25">
        <v>26</v>
      </c>
      <c r="W30" s="25">
        <v>27</v>
      </c>
      <c r="X30" s="43">
        <v>29</v>
      </c>
      <c r="Y30" s="49"/>
      <c r="Z30" s="35"/>
      <c r="AA30" s="35"/>
      <c r="AB30" s="35"/>
      <c r="AC30" s="35"/>
      <c r="AD30" s="35"/>
    </row>
    <row r="31" spans="1:30" s="34" customFormat="1" ht="12" customHeight="1" thickBot="1" x14ac:dyDescent="0.25">
      <c r="A31" s="91"/>
      <c r="B31" s="91"/>
      <c r="C31" s="91"/>
      <c r="D31" s="91"/>
      <c r="E31" s="91"/>
      <c r="F31" s="90"/>
      <c r="G31" s="94"/>
      <c r="H31" s="97"/>
      <c r="I31" s="97"/>
      <c r="J31" s="97"/>
      <c r="K31" s="97"/>
      <c r="L31" s="105"/>
      <c r="M31" s="97"/>
      <c r="N31" s="97"/>
      <c r="O31" s="97"/>
      <c r="P31" s="97"/>
      <c r="Q31" s="97"/>
      <c r="R31" s="113"/>
      <c r="S31" s="26">
        <v>30</v>
      </c>
      <c r="T31" s="27">
        <v>31</v>
      </c>
      <c r="U31" s="28"/>
      <c r="V31" s="28"/>
      <c r="W31" s="28"/>
      <c r="X31" s="46"/>
      <c r="Y31" s="49"/>
      <c r="Z31" s="35"/>
      <c r="AA31" s="35"/>
      <c r="AB31" s="35"/>
      <c r="AC31" s="35"/>
      <c r="AD31" s="35"/>
    </row>
    <row r="32" spans="1:30" ht="33.75" customHeight="1" thickBot="1" x14ac:dyDescent="0.3">
      <c r="A32" s="124"/>
      <c r="B32" s="124"/>
      <c r="C32" s="124"/>
      <c r="D32" s="124"/>
      <c r="E32" s="124"/>
      <c r="F32" s="124"/>
      <c r="G32" s="124"/>
      <c r="H32" s="74" t="s">
        <v>35</v>
      </c>
      <c r="I32" s="75"/>
      <c r="J32" s="75"/>
      <c r="K32" s="75"/>
      <c r="L32" s="75"/>
      <c r="M32" s="75"/>
      <c r="N32" s="75"/>
      <c r="O32" s="75"/>
      <c r="P32" s="75"/>
      <c r="Q32" s="88"/>
      <c r="R32" s="30"/>
      <c r="S32" s="62"/>
      <c r="T32" s="74" t="s">
        <v>50</v>
      </c>
      <c r="U32" s="75"/>
      <c r="V32" s="75"/>
      <c r="W32" s="75"/>
      <c r="X32" s="30">
        <f>+Q18+R32</f>
        <v>77</v>
      </c>
      <c r="Y32" s="3"/>
      <c r="Z32" s="4"/>
      <c r="AA32" s="4"/>
      <c r="AB32" s="4"/>
      <c r="AC32" s="4"/>
      <c r="AD32" s="4"/>
    </row>
    <row r="33" spans="1:30" ht="12.75" customHeight="1" x14ac:dyDescent="0.2">
      <c r="A33" s="5"/>
      <c r="B33" s="5"/>
      <c r="C33" s="5"/>
      <c r="E33" s="5"/>
      <c r="F33" s="5"/>
      <c r="G33" s="5"/>
      <c r="O33" s="6"/>
      <c r="P33" s="5"/>
      <c r="Y33" s="1"/>
      <c r="Z33" s="1"/>
      <c r="AA33" s="1"/>
      <c r="AB33" s="1"/>
      <c r="AC33" s="1"/>
      <c r="AD33" s="1"/>
    </row>
    <row r="34" spans="1:30" x14ac:dyDescent="0.2">
      <c r="A34" s="5"/>
      <c r="B34" s="5"/>
      <c r="C34" s="5"/>
      <c r="E34" s="5"/>
      <c r="F34" s="5"/>
      <c r="G34" s="5"/>
      <c r="O34" s="5"/>
      <c r="P34" s="5"/>
      <c r="U34" s="77" t="s">
        <v>51</v>
      </c>
      <c r="V34" s="77"/>
      <c r="W34" s="77"/>
      <c r="X34" s="77"/>
      <c r="Y34" s="1"/>
      <c r="Z34" s="1"/>
      <c r="AA34" s="1"/>
      <c r="AB34" s="1"/>
      <c r="AC34" s="1"/>
      <c r="AD34" s="1"/>
    </row>
    <row r="35" spans="1:30" ht="17.25" x14ac:dyDescent="0.3">
      <c r="A35" s="5"/>
      <c r="B35" s="5"/>
      <c r="C35" s="5"/>
      <c r="E35" s="5"/>
      <c r="F35" s="5"/>
      <c r="G35" s="5"/>
      <c r="O35" s="5"/>
      <c r="P35" s="5"/>
      <c r="U35" s="73" t="s">
        <v>55</v>
      </c>
      <c r="V35" s="73"/>
      <c r="W35" s="73"/>
      <c r="X35" s="66">
        <v>16</v>
      </c>
      <c r="Y35" s="1"/>
      <c r="Z35" s="1"/>
      <c r="AA35" s="1"/>
      <c r="AB35" s="1"/>
      <c r="AC35" s="1"/>
      <c r="AD35" s="1"/>
    </row>
    <row r="36" spans="1:30" ht="17.25" x14ac:dyDescent="0.3">
      <c r="A36" s="5"/>
      <c r="B36" s="5"/>
      <c r="C36" s="5"/>
      <c r="E36" s="5"/>
      <c r="F36" s="5"/>
      <c r="G36" s="5"/>
      <c r="O36" s="5"/>
      <c r="P36" s="5"/>
      <c r="T36" s="65"/>
      <c r="U36" s="73" t="s">
        <v>53</v>
      </c>
      <c r="V36" s="73"/>
      <c r="W36" s="73"/>
      <c r="X36" s="66">
        <v>7</v>
      </c>
      <c r="Y36" s="1"/>
      <c r="Z36" s="1"/>
      <c r="AA36" s="1"/>
      <c r="AB36" s="1"/>
      <c r="AC36" s="1"/>
      <c r="AD36" s="1"/>
    </row>
    <row r="37" spans="1:30" ht="17.25" x14ac:dyDescent="0.3">
      <c r="A37" s="5"/>
      <c r="B37" s="5"/>
      <c r="C37" s="5"/>
      <c r="E37" s="5"/>
      <c r="F37" s="5"/>
      <c r="G37" s="5"/>
      <c r="O37" s="5"/>
      <c r="P37" s="5"/>
      <c r="T37" s="65"/>
      <c r="U37" s="73" t="s">
        <v>52</v>
      </c>
      <c r="V37" s="73"/>
      <c r="W37" s="73"/>
      <c r="X37" s="66">
        <v>9</v>
      </c>
      <c r="Y37" s="1"/>
      <c r="Z37" s="1"/>
      <c r="AA37" s="1"/>
      <c r="AB37" s="1"/>
      <c r="AC37" s="1"/>
      <c r="AD37" s="1"/>
    </row>
    <row r="38" spans="1:30" ht="17.25" x14ac:dyDescent="0.3">
      <c r="A38" s="5"/>
      <c r="B38" s="5"/>
      <c r="C38" s="5"/>
      <c r="E38" s="5"/>
      <c r="F38" s="5"/>
      <c r="G38" s="5"/>
      <c r="O38" s="5"/>
      <c r="P38" s="5"/>
      <c r="T38" s="64"/>
      <c r="U38" s="71" t="s">
        <v>57</v>
      </c>
      <c r="V38" s="71"/>
      <c r="W38" s="71"/>
      <c r="X38" s="67">
        <f>6.4*X36</f>
        <v>44.800000000000004</v>
      </c>
      <c r="Y38" s="1"/>
      <c r="Z38" s="1"/>
      <c r="AA38" s="1"/>
      <c r="AB38" s="1"/>
      <c r="AC38" s="1"/>
      <c r="AD38" s="1"/>
    </row>
    <row r="39" spans="1:30" ht="17.25" x14ac:dyDescent="0.3">
      <c r="A39" s="5"/>
      <c r="B39" s="5"/>
      <c r="C39" s="5"/>
      <c r="E39" s="5"/>
      <c r="F39" s="5"/>
      <c r="G39" s="5"/>
      <c r="O39" s="5"/>
      <c r="P39" s="5"/>
      <c r="T39" s="64"/>
      <c r="U39" s="71" t="s">
        <v>59</v>
      </c>
      <c r="V39" s="71"/>
      <c r="W39" s="71"/>
      <c r="X39" s="67">
        <f>8.5*X37</f>
        <v>76.5</v>
      </c>
      <c r="Y39" s="1"/>
      <c r="Z39" s="1"/>
      <c r="AA39" s="1"/>
      <c r="AB39" s="1"/>
      <c r="AC39" s="1"/>
      <c r="AD39" s="1"/>
    </row>
    <row r="40" spans="1:30" ht="17.25" x14ac:dyDescent="0.3">
      <c r="A40" s="5"/>
      <c r="B40" s="5"/>
      <c r="C40" s="5"/>
      <c r="E40" s="5"/>
      <c r="F40" s="5"/>
      <c r="G40" s="5"/>
      <c r="O40" s="5"/>
      <c r="P40" s="5"/>
      <c r="T40" s="64"/>
      <c r="U40" s="71" t="s">
        <v>58</v>
      </c>
      <c r="V40" s="71"/>
      <c r="W40" s="71"/>
      <c r="X40" s="67">
        <f>2.1*X36</f>
        <v>14.700000000000001</v>
      </c>
      <c r="Y40" s="1"/>
      <c r="Z40" s="1"/>
      <c r="AA40" s="1"/>
      <c r="AB40" s="1"/>
      <c r="AC40" s="1"/>
      <c r="AD40" s="1"/>
    </row>
    <row r="41" spans="1:30" ht="17.25" x14ac:dyDescent="0.3">
      <c r="A41" s="5"/>
      <c r="B41" s="5"/>
      <c r="C41" s="5"/>
      <c r="E41" s="5"/>
      <c r="F41" s="5"/>
      <c r="G41" s="5"/>
      <c r="O41" s="5"/>
      <c r="P41" s="5"/>
      <c r="T41" s="64"/>
      <c r="U41" s="71" t="s">
        <v>56</v>
      </c>
      <c r="V41" s="71"/>
      <c r="W41" s="71"/>
      <c r="X41" s="68">
        <f>+X38+X39+X40</f>
        <v>136</v>
      </c>
      <c r="Y41" s="1"/>
      <c r="Z41" s="1"/>
      <c r="AA41" s="1"/>
      <c r="AB41" s="1"/>
      <c r="AC41" s="1"/>
      <c r="AD41" s="1"/>
    </row>
    <row r="42" spans="1:30" ht="17.25" x14ac:dyDescent="0.3">
      <c r="A42" s="5"/>
      <c r="B42" s="5"/>
      <c r="C42" s="5"/>
      <c r="E42" s="5"/>
      <c r="F42" s="5"/>
      <c r="G42" s="5"/>
      <c r="O42" s="5"/>
      <c r="P42" s="5"/>
      <c r="T42" s="64"/>
      <c r="U42" s="72" t="s">
        <v>60</v>
      </c>
      <c r="V42" s="72"/>
      <c r="W42" s="72"/>
      <c r="X42" s="64">
        <f>8.5*X35</f>
        <v>136</v>
      </c>
      <c r="Y42" s="1"/>
      <c r="Z42" s="1"/>
      <c r="AA42" s="1"/>
      <c r="AB42" s="1"/>
      <c r="AC42" s="1"/>
      <c r="AD42" s="1"/>
    </row>
    <row r="43" spans="1:30" ht="17.25" x14ac:dyDescent="0.3">
      <c r="A43" s="5"/>
      <c r="B43" s="5"/>
      <c r="C43" s="5"/>
      <c r="E43" s="5"/>
      <c r="F43" s="5"/>
      <c r="G43" s="5"/>
      <c r="O43" s="5"/>
      <c r="P43" s="5"/>
      <c r="T43" s="64"/>
      <c r="U43" s="64"/>
      <c r="V43" s="64"/>
      <c r="W43" s="64"/>
      <c r="X43" s="64">
        <f>+X42-X41</f>
        <v>0</v>
      </c>
      <c r="Y43" s="1"/>
      <c r="Z43" s="1"/>
      <c r="AA43" s="1"/>
      <c r="AB43" s="1"/>
      <c r="AC43" s="1"/>
      <c r="AD43" s="1"/>
    </row>
    <row r="44" spans="1:30" ht="17.25" x14ac:dyDescent="0.3">
      <c r="A44" s="5"/>
      <c r="B44" s="5"/>
      <c r="C44" s="5"/>
      <c r="E44" s="5"/>
      <c r="F44" s="5"/>
      <c r="G44" s="5"/>
      <c r="O44" s="5"/>
      <c r="P44" s="5"/>
      <c r="U44" s="72" t="s">
        <v>54</v>
      </c>
      <c r="V44" s="72"/>
      <c r="W44" s="72"/>
      <c r="X44" s="64">
        <f>+X42-X32</f>
        <v>59</v>
      </c>
      <c r="Y44" s="1"/>
      <c r="Z44" s="1"/>
      <c r="AA44" s="1"/>
      <c r="AB44" s="1"/>
      <c r="AC44" s="1"/>
      <c r="AD44" s="1"/>
    </row>
    <row r="45" spans="1:30" ht="12.75" customHeight="1" x14ac:dyDescent="0.2">
      <c r="A45" s="5"/>
      <c r="B45" s="5"/>
      <c r="C45" s="5"/>
      <c r="E45" s="5"/>
      <c r="F45" s="5"/>
      <c r="G45" s="5"/>
      <c r="O45" s="5"/>
      <c r="P45" s="5"/>
      <c r="Y45" s="1"/>
      <c r="Z45" s="1"/>
      <c r="AA45" s="1"/>
      <c r="AB45" s="1"/>
      <c r="AC45" s="1"/>
      <c r="AD45" s="1"/>
    </row>
    <row r="46" spans="1:30" ht="12.75" customHeight="1" x14ac:dyDescent="0.2">
      <c r="A46" s="5"/>
      <c r="B46" s="5"/>
      <c r="C46" s="5"/>
      <c r="E46" s="5"/>
      <c r="F46" s="5"/>
      <c r="G46" s="5"/>
      <c r="O46" s="5"/>
      <c r="P46" s="5"/>
      <c r="Y46" s="1"/>
      <c r="Z46" s="1"/>
      <c r="AA46" s="1"/>
      <c r="AB46" s="1"/>
      <c r="AC46" s="1"/>
      <c r="AD46" s="1"/>
    </row>
    <row r="47" spans="1:30" ht="12.75" customHeight="1" x14ac:dyDescent="0.2">
      <c r="A47" s="5"/>
      <c r="B47" s="5"/>
      <c r="C47" s="5"/>
      <c r="E47" s="5"/>
      <c r="F47" s="5"/>
      <c r="G47" s="5"/>
      <c r="O47" s="5"/>
      <c r="P47" s="5"/>
      <c r="Y47" s="1"/>
      <c r="Z47" s="1"/>
      <c r="AA47" s="1"/>
      <c r="AB47" s="1"/>
      <c r="AC47" s="1"/>
      <c r="AD47" s="1"/>
    </row>
    <row r="48" spans="1:30" ht="12.75" customHeight="1" x14ac:dyDescent="0.2">
      <c r="A48" s="5"/>
      <c r="B48" s="5"/>
      <c r="C48" s="5"/>
      <c r="E48" s="5"/>
      <c r="F48" s="5"/>
      <c r="G48" s="5"/>
      <c r="O48" s="5"/>
      <c r="P48" s="5"/>
      <c r="Y48" s="1"/>
      <c r="Z48" s="1"/>
      <c r="AA48" s="1"/>
      <c r="AB48" s="1"/>
      <c r="AC48" s="1"/>
      <c r="AD48" s="1"/>
    </row>
    <row r="49" spans="1:30" ht="12.75" customHeight="1" x14ac:dyDescent="0.2">
      <c r="A49" s="5"/>
      <c r="B49" s="5"/>
      <c r="C49" s="5"/>
      <c r="E49" s="5"/>
      <c r="F49" s="5"/>
      <c r="G49" s="5"/>
      <c r="O49" s="5"/>
      <c r="P49" s="5"/>
      <c r="Y49" s="1"/>
      <c r="Z49" s="1"/>
      <c r="AA49" s="1"/>
      <c r="AB49" s="1"/>
      <c r="AC49" s="1"/>
      <c r="AD49" s="1"/>
    </row>
    <row r="50" spans="1:30" ht="12.75" customHeight="1" x14ac:dyDescent="0.2">
      <c r="A50" s="5"/>
      <c r="B50" s="5"/>
      <c r="C50" s="5"/>
      <c r="E50" s="5"/>
      <c r="F50" s="5"/>
      <c r="G50" s="5"/>
      <c r="O50" s="5"/>
      <c r="P50" s="5"/>
      <c r="Y50" s="1"/>
      <c r="Z50" s="1"/>
      <c r="AA50" s="1"/>
      <c r="AB50" s="1"/>
      <c r="AC50" s="1"/>
      <c r="AD50" s="1"/>
    </row>
    <row r="51" spans="1:30" ht="12.75" customHeight="1" x14ac:dyDescent="0.2">
      <c r="A51" s="5"/>
      <c r="B51" s="5"/>
      <c r="C51" s="5"/>
      <c r="E51" s="5"/>
      <c r="F51" s="5"/>
      <c r="G51" s="5"/>
      <c r="O51" s="5"/>
      <c r="P51" s="5"/>
      <c r="Y51" s="1"/>
      <c r="Z51" s="1"/>
      <c r="AA51" s="1"/>
      <c r="AB51" s="1"/>
      <c r="AC51" s="1"/>
      <c r="AD51" s="1"/>
    </row>
    <row r="52" spans="1:30" ht="12.75" customHeight="1" x14ac:dyDescent="0.2">
      <c r="A52" s="5"/>
      <c r="B52" s="5"/>
      <c r="C52" s="5"/>
      <c r="E52" s="5"/>
      <c r="F52" s="5"/>
      <c r="G52" s="5"/>
      <c r="O52" s="5"/>
      <c r="P52" s="5"/>
      <c r="Y52" s="1"/>
      <c r="Z52" s="1"/>
      <c r="AA52" s="1"/>
      <c r="AB52" s="1"/>
      <c r="AC52" s="1"/>
      <c r="AD52" s="1"/>
    </row>
    <row r="53" spans="1:30" ht="12.75" customHeight="1" x14ac:dyDescent="0.2">
      <c r="A53" s="5"/>
      <c r="B53" s="5"/>
      <c r="C53" s="5"/>
      <c r="E53" s="5"/>
      <c r="F53" s="5"/>
      <c r="G53" s="5"/>
      <c r="O53" s="5"/>
      <c r="P53" s="5"/>
      <c r="Y53" s="1"/>
      <c r="Z53" s="1"/>
      <c r="AA53" s="1"/>
      <c r="AB53" s="1"/>
      <c r="AC53" s="1"/>
      <c r="AD53" s="1"/>
    </row>
    <row r="54" spans="1:30" ht="12.75" customHeight="1" x14ac:dyDescent="0.2">
      <c r="A54" s="5"/>
      <c r="B54" s="5"/>
      <c r="C54" s="5"/>
      <c r="E54" s="5"/>
      <c r="F54" s="5"/>
      <c r="G54" s="5"/>
      <c r="O54" s="5"/>
      <c r="P54" s="5"/>
      <c r="Y54" s="1"/>
      <c r="Z54" s="1"/>
      <c r="AA54" s="1"/>
      <c r="AB54" s="1"/>
      <c r="AC54" s="1"/>
      <c r="AD54" s="1"/>
    </row>
    <row r="55" spans="1:30" ht="12.75" customHeight="1" x14ac:dyDescent="0.2">
      <c r="A55" s="5"/>
      <c r="B55" s="5"/>
      <c r="C55" s="5"/>
      <c r="E55" s="5"/>
      <c r="F55" s="5"/>
      <c r="G55" s="5"/>
      <c r="O55" s="5"/>
      <c r="P55" s="5"/>
      <c r="Y55" s="1"/>
      <c r="Z55" s="1"/>
      <c r="AA55" s="1"/>
      <c r="AB55" s="1"/>
      <c r="AC55" s="1"/>
      <c r="AD55" s="1"/>
    </row>
    <row r="56" spans="1:30" ht="12.75" customHeight="1" x14ac:dyDescent="0.2">
      <c r="A56" s="5"/>
      <c r="B56" s="5"/>
      <c r="C56" s="5"/>
      <c r="E56" s="5"/>
      <c r="F56" s="5"/>
      <c r="G56" s="5"/>
      <c r="O56" s="5"/>
      <c r="P56" s="5"/>
      <c r="Y56" s="1"/>
      <c r="Z56" s="1"/>
      <c r="AA56" s="1"/>
      <c r="AB56" s="1"/>
      <c r="AC56" s="1"/>
      <c r="AD56" s="1"/>
    </row>
    <row r="57" spans="1:30" ht="12.75" customHeight="1" x14ac:dyDescent="0.2">
      <c r="A57" s="5"/>
      <c r="B57" s="5"/>
      <c r="C57" s="5"/>
      <c r="E57" s="5"/>
      <c r="F57" s="5"/>
      <c r="G57" s="5"/>
      <c r="O57" s="5"/>
      <c r="P57" s="5"/>
      <c r="Y57" s="1"/>
      <c r="Z57" s="1"/>
      <c r="AA57" s="1"/>
      <c r="AB57" s="1"/>
      <c r="AC57" s="1"/>
      <c r="AD57" s="1"/>
    </row>
    <row r="58" spans="1:30" ht="12.75" customHeight="1" x14ac:dyDescent="0.2">
      <c r="A58" s="5"/>
      <c r="B58" s="5"/>
      <c r="C58" s="5"/>
      <c r="E58" s="5"/>
      <c r="F58" s="5"/>
      <c r="G58" s="5"/>
      <c r="O58" s="5"/>
      <c r="P58" s="5"/>
      <c r="Y58" s="1"/>
      <c r="Z58" s="1"/>
      <c r="AA58" s="1"/>
      <c r="AB58" s="1"/>
      <c r="AC58" s="1"/>
      <c r="AD58" s="1"/>
    </row>
    <row r="59" spans="1:30" ht="12.75" customHeight="1" x14ac:dyDescent="0.2">
      <c r="A59" s="5"/>
      <c r="B59" s="5"/>
      <c r="C59" s="5"/>
      <c r="E59" s="5"/>
      <c r="F59" s="5"/>
      <c r="G59" s="5"/>
      <c r="O59" s="5"/>
      <c r="P59" s="5"/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</sheetData>
  <mergeCells count="101">
    <mergeCell ref="Q10:Q11"/>
    <mergeCell ref="O10:O11"/>
    <mergeCell ref="P10:P11"/>
    <mergeCell ref="O8:W8"/>
    <mergeCell ref="B2:C4"/>
    <mergeCell ref="B5:C7"/>
    <mergeCell ref="R10:R11"/>
    <mergeCell ref="E10:E11"/>
    <mergeCell ref="A13:A17"/>
    <mergeCell ref="B13:B17"/>
    <mergeCell ref="C13:C17"/>
    <mergeCell ref="D13:D17"/>
    <mergeCell ref="E13:E17"/>
    <mergeCell ref="F13:F17"/>
    <mergeCell ref="G13:G17"/>
    <mergeCell ref="M13:M17"/>
    <mergeCell ref="N13:N17"/>
    <mergeCell ref="K13:K17"/>
    <mergeCell ref="L13:L17"/>
    <mergeCell ref="H13:H17"/>
    <mergeCell ref="S20:X20"/>
    <mergeCell ref="A32:G32"/>
    <mergeCell ref="A22:D26"/>
    <mergeCell ref="E22:F26"/>
    <mergeCell ref="A27:D31"/>
    <mergeCell ref="A20:D21"/>
    <mergeCell ref="G22:G26"/>
    <mergeCell ref="R27:R31"/>
    <mergeCell ref="Q27:Q31"/>
    <mergeCell ref="O27:O31"/>
    <mergeCell ref="P27:P31"/>
    <mergeCell ref="M27:M31"/>
    <mergeCell ref="N27:N31"/>
    <mergeCell ref="H22:H26"/>
    <mergeCell ref="I22:I26"/>
    <mergeCell ref="K22:K26"/>
    <mergeCell ref="J22:J26"/>
    <mergeCell ref="M22:M26"/>
    <mergeCell ref="H20:M20"/>
    <mergeCell ref="R20:R21"/>
    <mergeCell ref="Q22:Q26"/>
    <mergeCell ref="R22:R26"/>
    <mergeCell ref="L22:L26"/>
    <mergeCell ref="P22:P26"/>
    <mergeCell ref="O13:O17"/>
    <mergeCell ref="P13:P17"/>
    <mergeCell ref="Q13:Q17"/>
    <mergeCell ref="R13:R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S10:X11"/>
    <mergeCell ref="W4:X6"/>
    <mergeCell ref="A9:X9"/>
    <mergeCell ref="A2:A7"/>
    <mergeCell ref="F10:F11"/>
    <mergeCell ref="D10:D11"/>
    <mergeCell ref="G10:G11"/>
    <mergeCell ref="H10:M10"/>
    <mergeCell ref="D2:X2"/>
    <mergeCell ref="H27:H31"/>
    <mergeCell ref="O22:O26"/>
    <mergeCell ref="N22:N26"/>
    <mergeCell ref="O20:O21"/>
    <mergeCell ref="P20:P21"/>
    <mergeCell ref="Q20:Q21"/>
    <mergeCell ref="L27:L31"/>
    <mergeCell ref="E20:F21"/>
    <mergeCell ref="G20:G21"/>
    <mergeCell ref="U39:W39"/>
    <mergeCell ref="U40:W40"/>
    <mergeCell ref="U44:W44"/>
    <mergeCell ref="U35:W35"/>
    <mergeCell ref="U42:W42"/>
    <mergeCell ref="T32:W32"/>
    <mergeCell ref="Y10:Z12"/>
    <mergeCell ref="U34:X34"/>
    <mergeCell ref="U36:W36"/>
    <mergeCell ref="U37:W37"/>
    <mergeCell ref="U41:W41"/>
    <mergeCell ref="U38:W38"/>
    <mergeCell ref="A19:W19"/>
    <mergeCell ref="A10:A11"/>
    <mergeCell ref="I13:I17"/>
    <mergeCell ref="J13:J17"/>
    <mergeCell ref="B10:B11"/>
    <mergeCell ref="C10:C11"/>
    <mergeCell ref="H32:Q32"/>
    <mergeCell ref="E27:F31"/>
    <mergeCell ref="G27:G31"/>
    <mergeCell ref="K27:K31"/>
    <mergeCell ref="I27:I31"/>
    <mergeCell ref="J27:J31"/>
  </mergeCells>
  <dataValidations count="1">
    <dataValidation type="list" allowBlank="1" showInputMessage="1" showErrorMessage="1" sqref="O22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3" sqref="A2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2017-02-06T01:44:01Z</dcterms:modified>
</cp:coreProperties>
</file>