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ENA\2017\EVENTOS\"/>
    </mc:Choice>
  </mc:AlternateContent>
  <bookViews>
    <workbookView xWindow="0" yWindow="0" windowWidth="20490" windowHeight="7755"/>
  </bookViews>
  <sheets>
    <sheet name="RMI - FEBRERO 2017" sheetId="2" r:id="rId1"/>
    <sheet name="Hoja1" sheetId="3" state="hidden" r:id="rId2"/>
  </sheets>
  <definedNames>
    <definedName name="Actividad">Hoja1!$C$1:$C$2</definedName>
    <definedName name="ColorRef">'RMI - FEBRERO 2017'!$AB$13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53" i="2" l="1"/>
  <c r="S24" i="2"/>
  <c r="T24" i="2" s="1"/>
  <c r="U24" i="2" s="1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AO23" i="2"/>
  <c r="AN23" i="2"/>
  <c r="AM23" i="2"/>
  <c r="AL23" i="2"/>
  <c r="AK23" i="2"/>
  <c r="AJ23" i="2"/>
  <c r="Z36" i="2"/>
  <c r="AL59" i="2"/>
  <c r="AC26" i="2"/>
  <c r="AD25" i="2"/>
  <c r="AE24" i="2"/>
  <c r="AF25" i="2"/>
  <c r="AH23" i="2"/>
  <c r="AH26" i="2"/>
  <c r="AD23" i="2"/>
  <c r="AC27" i="2"/>
  <c r="AH27" i="2"/>
  <c r="AD27" i="2"/>
  <c r="AF26" i="2"/>
  <c r="AE26" i="2"/>
  <c r="AE27" i="2"/>
  <c r="AH25" i="2"/>
  <c r="AF24" i="2"/>
  <c r="AD26" i="2"/>
  <c r="AC23" i="2"/>
  <c r="AF23" i="2"/>
  <c r="AD24" i="2"/>
  <c r="AF27" i="2"/>
  <c r="AH24" i="2"/>
  <c r="AC25" i="2"/>
  <c r="AG27" i="2"/>
  <c r="AC24" i="2"/>
  <c r="AE23" i="2"/>
  <c r="AE25" i="2"/>
  <c r="AL24" i="2" l="1"/>
  <c r="AL25" i="2" s="1"/>
  <c r="AM24" i="2"/>
  <c r="AM25" i="2" s="1"/>
  <c r="AJ24" i="2"/>
  <c r="AJ25" i="2" s="1"/>
  <c r="AN24" i="2"/>
  <c r="AN25" i="2" s="1"/>
  <c r="AK24" i="2"/>
  <c r="AK25" i="2" s="1"/>
  <c r="AO24" i="2"/>
  <c r="AO25" i="2" s="1"/>
  <c r="AL26" i="2" l="1"/>
  <c r="AB26" i="2" l="1"/>
  <c r="Q23" i="2"/>
  <c r="R23" i="2" s="1"/>
  <c r="S19" i="2"/>
  <c r="T19" i="2" s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S29" i="2" l="1"/>
  <c r="T29" i="2" s="1"/>
  <c r="U29" i="2" s="1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AO28" i="2"/>
  <c r="AN28" i="2"/>
  <c r="AM28" i="2"/>
  <c r="AL28" i="2"/>
  <c r="AK28" i="2"/>
  <c r="AJ28" i="2"/>
  <c r="AF29" i="2"/>
  <c r="AC32" i="2"/>
  <c r="AF30" i="2"/>
  <c r="AD31" i="2"/>
  <c r="AH31" i="2"/>
  <c r="AH30" i="2"/>
  <c r="AG28" i="2"/>
  <c r="AH28" i="2"/>
  <c r="AC29" i="2"/>
  <c r="AE31" i="2"/>
  <c r="AH29" i="2"/>
  <c r="AD32" i="2"/>
  <c r="AE28" i="2"/>
  <c r="AE29" i="2"/>
  <c r="AF32" i="2"/>
  <c r="AD28" i="2"/>
  <c r="AH32" i="2"/>
  <c r="AG31" i="2"/>
  <c r="AF31" i="2"/>
  <c r="AG32" i="2"/>
  <c r="AE30" i="2"/>
  <c r="AC28" i="2"/>
  <c r="AC30" i="2"/>
  <c r="AD29" i="2"/>
  <c r="AG30" i="2"/>
  <c r="AG29" i="2"/>
  <c r="AD30" i="2"/>
  <c r="AE32" i="2"/>
  <c r="AC31" i="2"/>
  <c r="AF28" i="2"/>
  <c r="AJ29" i="2" l="1"/>
  <c r="AJ30" i="2" s="1"/>
  <c r="AN29" i="2"/>
  <c r="AN30" i="2" s="1"/>
  <c r="AK29" i="2"/>
  <c r="AK30" i="2" s="1"/>
  <c r="AO29" i="2"/>
  <c r="AO30" i="2" s="1"/>
  <c r="AL29" i="2"/>
  <c r="AL30" i="2" s="1"/>
  <c r="AM29" i="2"/>
  <c r="AM30" i="2" s="1"/>
  <c r="AL60" i="2"/>
  <c r="AL61" i="2"/>
  <c r="D15" i="3"/>
  <c r="AL66" i="2"/>
  <c r="AL31" i="2" l="1"/>
  <c r="AB31" i="2" s="1"/>
  <c r="AO48" i="2"/>
  <c r="AN48" i="2"/>
  <c r="AM48" i="2"/>
  <c r="AL48" i="2"/>
  <c r="AK48" i="2"/>
  <c r="AJ48" i="2"/>
  <c r="AJ18" i="2"/>
  <c r="AO18" i="2"/>
  <c r="AN18" i="2"/>
  <c r="AM18" i="2"/>
  <c r="AL18" i="2"/>
  <c r="AK18" i="2"/>
  <c r="AK13" i="2"/>
  <c r="AL13" i="2"/>
  <c r="AM13" i="2"/>
  <c r="AN13" i="2"/>
  <c r="AO13" i="2"/>
  <c r="AJ13" i="2"/>
  <c r="AH51" i="2"/>
  <c r="AH50" i="2"/>
  <c r="AC52" i="2"/>
  <c r="AD52" i="2"/>
  <c r="AD48" i="2"/>
  <c r="AH52" i="2"/>
  <c r="AD49" i="2"/>
  <c r="AC50" i="2"/>
  <c r="AG51" i="2"/>
  <c r="AH48" i="2"/>
  <c r="AG50" i="2"/>
  <c r="AE52" i="2"/>
  <c r="AF52" i="2"/>
  <c r="AG52" i="2"/>
  <c r="AF49" i="2"/>
  <c r="AE49" i="2"/>
  <c r="AC48" i="2"/>
  <c r="AF50" i="2"/>
  <c r="AG49" i="2"/>
  <c r="AH49" i="2"/>
  <c r="AC49" i="2"/>
  <c r="AF51" i="2"/>
  <c r="AE48" i="2"/>
  <c r="AE50" i="2"/>
  <c r="AD51" i="2"/>
  <c r="AE51" i="2"/>
  <c r="AD50" i="2"/>
  <c r="AC51" i="2"/>
  <c r="AG48" i="2"/>
  <c r="AF48" i="2"/>
  <c r="AK49" i="2" l="1"/>
  <c r="AK50" i="2" s="1"/>
  <c r="AL49" i="2"/>
  <c r="AL50" i="2" s="1"/>
  <c r="AM49" i="2"/>
  <c r="AM50" i="2" s="1"/>
  <c r="AN49" i="2"/>
  <c r="AN50" i="2" s="1"/>
  <c r="AO49" i="2"/>
  <c r="AO50" i="2" s="1"/>
  <c r="AJ49" i="2"/>
  <c r="AJ50" i="2" s="1"/>
  <c r="AL51" i="2" l="1"/>
  <c r="AB51" i="2" s="1"/>
  <c r="D14" i="3" l="1"/>
  <c r="D16" i="3" s="1"/>
  <c r="AL62" i="2" l="1"/>
  <c r="AF20" i="2"/>
  <c r="AG14" i="2"/>
  <c r="AF17" i="2"/>
  <c r="AD19" i="2"/>
  <c r="AC21" i="2"/>
  <c r="AH22" i="2"/>
  <c r="AD15" i="2"/>
  <c r="AF15" i="2"/>
  <c r="AG18" i="2"/>
  <c r="AG15" i="2"/>
  <c r="AD13" i="2"/>
  <c r="AH20" i="2"/>
  <c r="AD20" i="2"/>
  <c r="AG22" i="2"/>
  <c r="AC18" i="2"/>
  <c r="AH18" i="2"/>
  <c r="AF14" i="2"/>
  <c r="AC22" i="2"/>
  <c r="AC17" i="2"/>
  <c r="AH13" i="2"/>
  <c r="AC14" i="2"/>
  <c r="AH14" i="2"/>
  <c r="AG21" i="2"/>
  <c r="AD14" i="2"/>
  <c r="AH15" i="2"/>
  <c r="AH17" i="2"/>
  <c r="AH16" i="2"/>
  <c r="AC13" i="2"/>
  <c r="AE17" i="2"/>
  <c r="AD17" i="2"/>
  <c r="AE22" i="2"/>
  <c r="AC19" i="2"/>
  <c r="AF22" i="2"/>
  <c r="AG13" i="2"/>
  <c r="AH19" i="2"/>
  <c r="AC20" i="2"/>
  <c r="AG19" i="2"/>
  <c r="AD22" i="2"/>
  <c r="AF13" i="2"/>
  <c r="AF19" i="2"/>
  <c r="AG20" i="2"/>
  <c r="AD16" i="2"/>
  <c r="AF21" i="2"/>
  <c r="AC15" i="2"/>
  <c r="AC16" i="2"/>
  <c r="AG17" i="2"/>
  <c r="AH21" i="2"/>
  <c r="AD21" i="2"/>
  <c r="AG16" i="2"/>
  <c r="AF16" i="2"/>
  <c r="AD18" i="2"/>
  <c r="AF18" i="2"/>
  <c r="AK19" i="2" l="1"/>
  <c r="AK20" i="2" s="1"/>
  <c r="AM14" i="2"/>
  <c r="AM15" i="2" s="1"/>
  <c r="AO14" i="2"/>
  <c r="AO15" i="2" s="1"/>
  <c r="AK14" i="2"/>
  <c r="AK15" i="2" s="1"/>
  <c r="AL19" i="2"/>
  <c r="AL20" i="2" s="1"/>
  <c r="AJ14" i="2"/>
  <c r="AJ15" i="2" s="1"/>
  <c r="AN14" i="2"/>
  <c r="AN15" i="2" s="1"/>
  <c r="AL14" i="2"/>
  <c r="AL15" i="2" s="1"/>
  <c r="AJ19" i="2"/>
  <c r="AJ20" i="2" s="1"/>
  <c r="AM19" i="2"/>
  <c r="AM20" i="2" s="1"/>
  <c r="AO19" i="2"/>
  <c r="AO20" i="2" s="1"/>
  <c r="AN19" i="2"/>
  <c r="AN20" i="2" s="1"/>
  <c r="S14" i="2"/>
  <c r="T14" i="2" s="1"/>
  <c r="U14" i="2" s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AL16" i="2" l="1"/>
  <c r="AL21" i="2"/>
  <c r="AB21" i="2" l="1"/>
  <c r="Q18" i="2"/>
  <c r="R18" i="2" s="1"/>
  <c r="AB16" i="2"/>
  <c r="Q13" i="2"/>
  <c r="Q33" i="2" l="1"/>
  <c r="R54" i="2" s="1"/>
  <c r="R13" i="2"/>
  <c r="R33" i="2" s="1"/>
</calcChain>
</file>

<file path=xl/comments1.xml><?xml version="1.0" encoding="utf-8"?>
<comments xmlns="http://schemas.openxmlformats.org/spreadsheetml/2006/main">
  <authors>
    <author>Dimas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Dimas:</t>
        </r>
        <r>
          <rPr>
            <sz val="9"/>
            <color indexed="81"/>
            <rFont val="Tahoma"/>
            <family val="2"/>
          </rPr>
          <t xml:space="preserve">
Los aprendices están en la ultima columna del formato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Dimas:</t>
        </r>
        <r>
          <rPr>
            <sz val="9"/>
            <color indexed="81"/>
            <rFont val="Tahoma"/>
            <family val="2"/>
          </rPr>
          <t xml:space="preserve">
Los aprendices están en la ultima columna del formato</t>
        </r>
      </text>
    </comment>
  </commentList>
</comments>
</file>

<file path=xl/sharedStrings.xml><?xml version="1.0" encoding="utf-8"?>
<sst xmlns="http://schemas.openxmlformats.org/spreadsheetml/2006/main" count="151" uniqueCount="88">
  <si>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</si>
  <si>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</si>
  <si>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</si>
  <si>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</si>
  <si>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</si>
  <si>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</si>
  <si>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</si>
  <si>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</si>
  <si>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</si>
  <si>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</si>
  <si>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</si>
  <si>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</si>
  <si>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</si>
  <si>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</si>
  <si>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</si>
  <si>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</si>
  <si>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</si>
  <si>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</si>
  <si>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</si>
  <si>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</si>
  <si>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</si>
  <si>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</si>
  <si>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</si>
  <si>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</si>
  <si>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</si>
  <si>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</si>
  <si>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</si>
  <si>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</si>
  <si>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</si>
  <si>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</si>
  <si>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</si>
  <si>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</si>
  <si>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</si>
  <si>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</si>
  <si>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</si>
  <si>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</si>
  <si>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</si>
  <si>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</si>
  <si>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</si>
  <si>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</si>
  <si>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</si>
  <si>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</si>
  <si>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</si>
  <si>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</si>
  <si>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</si>
  <si>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</si>
  <si>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</si>
  <si>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</si>
  <si>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MANTENIMIENTO DE EQUIPOS DE COMPUTO, DISEÑO E INSTALACIÓN DE CABLEADO ESTRUCTURADO</t>
  </si>
  <si>
    <t>C</t>
  </si>
  <si>
    <t>Admon</t>
  </si>
  <si>
    <t>A</t>
  </si>
  <si>
    <t>TOTAL HORAS ACTIVIDADES = TOTAL HORAS ACADEMICAS + TOTAL HORAS  OTRAS ACTIVIDADES</t>
  </si>
  <si>
    <t>TOTAL HORAS ACTIVIDADES ACADEMICAS</t>
  </si>
  <si>
    <t>Ambiente Mantenimiento de Computadores 01 ID 3446 / POPAYÁN</t>
  </si>
  <si>
    <t>Académicas</t>
  </si>
  <si>
    <t>Aprendices</t>
  </si>
  <si>
    <t>FEBRERO</t>
  </si>
  <si>
    <t xml:space="preserve"> </t>
  </si>
  <si>
    <t>Dias Habiles</t>
  </si>
  <si>
    <t>Gilberto González Medina</t>
  </si>
  <si>
    <t>gigonzal@sena.edu.co</t>
  </si>
  <si>
    <t>3108488838 - 22131</t>
  </si>
  <si>
    <t>DIEGO FERNANDO APONZA MOSQUERA</t>
  </si>
  <si>
    <t>HAMILTHON STIVEN QUINAYAS MAMIAN</t>
  </si>
  <si>
    <t>PABLO ANDRES HERNANDEZ GARCIA</t>
  </si>
  <si>
    <t>YAZMIN VIVIANA GUTIERREZ SARRIA</t>
  </si>
  <si>
    <t>Realizar un plan de mantenimiento para impresoras matriciales de la empresa PUBLICITEMOS S.A.  GRUPO 2</t>
  </si>
  <si>
    <t>Realizar mantenimiento correctivo de los equipos de cómputo según procedimiento establecido</t>
  </si>
  <si>
    <t>Diagnosticar fallas y defectos en los equipos, según los manuales y normas internacionales.</t>
  </si>
  <si>
    <t>Administrar los recursos del mantenimiento de equipos para la empresa PC.Ltda</t>
  </si>
  <si>
    <t>Administrar los recursos del mantenimiento de equipos que garantice su estado de
funcionamiento dentro de las metas y presupuestos.</t>
  </si>
  <si>
    <t>Elaborar la documentación técnica del mantenimiento y ensamble de equipos, de acuerdo con las políticas establecidas.</t>
  </si>
  <si>
    <t>Planear el proceso del mantenimiento y ensamble de los equipos, teniendo en cuenta los recursos presupuestados.</t>
  </si>
  <si>
    <t>Controlar el proceso de las actividades del mantenimiento y ensamble según las metas establecidas.</t>
  </si>
  <si>
    <t>Definir el tipo de mantenimiento a realizar a los equipos y las redes, de acuerdo a la actividad de los equipos y costo de mantenimiento.</t>
  </si>
  <si>
    <t>DIEGO FERNANDO MACA MACA</t>
  </si>
  <si>
    <t>HENRY DANILO PAZ QUINTERO</t>
  </si>
  <si>
    <t>JUAN PABLO NUÑEZ LOPEZ</t>
  </si>
  <si>
    <t>MARIA VALENTINA VARGAS CARVAJAL</t>
  </si>
  <si>
    <t>YONNY ALEJANDRO TOVAR RODRIGUEZ</t>
  </si>
  <si>
    <t>CAMILO SÁNCHEZ-MUÑOZ</t>
  </si>
  <si>
    <t>FRANCISCO JAVIER RIVERA-CANTERO</t>
  </si>
  <si>
    <t>LEONEL ALBERTO HURTADO-PERLAZA</t>
  </si>
  <si>
    <t>LEYDY JOHANNA RIVERA-MUELAS</t>
  </si>
  <si>
    <t>RONAL ENRIQUE  CAMAYO CAMAYO</t>
  </si>
  <si>
    <t>SEBASTIAN  PINEDA RUALES</t>
  </si>
  <si>
    <t>YEISSON OJEDA PAPAMIJA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</si>
</sst>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5" x14ac:knownFonts="1">
    <font>
      <sz val="10"/>
      <color rgb="FF000000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99"/>
      </patternFill>
    </fill>
    <fill>
      <patternFill patternType="solid">
        <fgColor theme="3" tint="0.39997558519241921"/>
        <bgColor rgb="FFFFFF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</fills>
  <borders count="10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4" fillId="0" borderId="0"/>
  </cellStyleXfs>
  <cellXfs count="304">
    <xf numFmtId="0" fontId="0" fillId="0" borderId="0" xfId="0" applyFont="1" applyAlignment="1"/>
    <xf numFmtId="0" fontId="1" fillId="8" borderId="16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1" fillId="8" borderId="35" xfId="0" applyFont="1" applyFill="1" applyBorder="1" applyAlignment="1">
      <alignment horizontal="center" vertical="center" wrapText="1"/>
    </xf>
    <xf numFmtId="0" fontId="1" fillId="9" borderId="35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4" fillId="0" borderId="0" xfId="0" applyFont="1" applyAlignment="1"/>
    <xf numFmtId="0" fontId="1" fillId="9" borderId="16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9" borderId="31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1" fillId="9" borderId="36" xfId="0" applyFont="1" applyFill="1" applyBorder="1" applyAlignment="1">
      <alignment horizontal="center" vertical="center" wrapText="1"/>
    </xf>
    <xf numFmtId="0" fontId="1" fillId="9" borderId="53" xfId="0" applyFont="1" applyFill="1" applyBorder="1" applyAlignment="1">
      <alignment horizontal="center" vertical="center" wrapText="1"/>
    </xf>
    <xf numFmtId="0" fontId="1" fillId="10" borderId="53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 wrapText="1"/>
    </xf>
    <xf numFmtId="0" fontId="1" fillId="8" borderId="54" xfId="0" applyFont="1" applyFill="1" applyBorder="1" applyAlignment="1">
      <alignment horizontal="center" vertical="center" wrapText="1"/>
    </xf>
    <xf numFmtId="20" fontId="6" fillId="0" borderId="0" xfId="0" applyNumberFormat="1" applyFont="1" applyAlignment="1">
      <alignment horizontal="center"/>
    </xf>
    <xf numFmtId="0" fontId="1" fillId="8" borderId="53" xfId="0" applyFont="1" applyFill="1" applyBorder="1" applyAlignment="1">
      <alignment horizontal="center" vertical="center" wrapText="1"/>
    </xf>
    <xf numFmtId="0" fontId="1" fillId="9" borderId="52" xfId="0" applyFont="1" applyFill="1" applyBorder="1" applyAlignment="1">
      <alignment horizontal="center" vertical="center" wrapText="1"/>
    </xf>
    <xf numFmtId="0" fontId="1" fillId="10" borderId="35" xfId="0" applyFont="1" applyFill="1" applyBorder="1" applyAlignment="1">
      <alignment horizontal="center" vertical="center" wrapText="1"/>
    </xf>
    <xf numFmtId="164" fontId="0" fillId="0" borderId="0" xfId="0" applyNumberFormat="1" applyFont="1" applyAlignment="1"/>
    <xf numFmtId="45" fontId="0" fillId="0" borderId="0" xfId="0" applyNumberFormat="1" applyFont="1" applyAlignment="1"/>
    <xf numFmtId="2" fontId="2" fillId="0" borderId="67" xfId="0" applyNumberFormat="1" applyFont="1" applyBorder="1" applyAlignment="1">
      <alignment horizontal="center" vertical="center" wrapText="1"/>
    </xf>
    <xf numFmtId="2" fontId="2" fillId="0" borderId="68" xfId="0" applyNumberFormat="1" applyFont="1" applyBorder="1" applyAlignment="1">
      <alignment horizontal="center" vertical="center" wrapText="1"/>
    </xf>
    <xf numFmtId="2" fontId="2" fillId="0" borderId="65" xfId="0" applyNumberFormat="1" applyFont="1" applyBorder="1" applyAlignment="1">
      <alignment horizontal="center"/>
    </xf>
    <xf numFmtId="2" fontId="2" fillId="0" borderId="70" xfId="0" applyNumberFormat="1" applyFont="1" applyBorder="1" applyAlignment="1">
      <alignment horizontal="center"/>
    </xf>
    <xf numFmtId="2" fontId="1" fillId="0" borderId="72" xfId="0" applyNumberFormat="1" applyFont="1" applyBorder="1" applyAlignment="1">
      <alignment horizontal="center"/>
    </xf>
    <xf numFmtId="2" fontId="1" fillId="0" borderId="73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2" fontId="2" fillId="15" borderId="66" xfId="0" applyNumberFormat="1" applyFont="1" applyFill="1" applyBorder="1" applyAlignment="1">
      <alignment horizontal="center" vertical="center" wrapText="1"/>
    </xf>
    <xf numFmtId="2" fontId="2" fillId="15" borderId="67" xfId="0" applyNumberFormat="1" applyFont="1" applyFill="1" applyBorder="1" applyAlignment="1">
      <alignment horizontal="center" vertical="center" wrapText="1"/>
    </xf>
    <xf numFmtId="2" fontId="2" fillId="15" borderId="68" xfId="0" applyNumberFormat="1" applyFont="1" applyFill="1" applyBorder="1" applyAlignment="1">
      <alignment horizontal="center" vertical="center" wrapText="1"/>
    </xf>
    <xf numFmtId="2" fontId="2" fillId="15" borderId="69" xfId="0" applyNumberFormat="1" applyFont="1" applyFill="1" applyBorder="1" applyAlignment="1">
      <alignment horizontal="center"/>
    </xf>
    <xf numFmtId="2" fontId="2" fillId="15" borderId="65" xfId="0" applyNumberFormat="1" applyFont="1" applyFill="1" applyBorder="1" applyAlignment="1">
      <alignment horizontal="center"/>
    </xf>
    <xf numFmtId="2" fontId="2" fillId="15" borderId="70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 vertical="center" wrapText="1"/>
    </xf>
    <xf numFmtId="2" fontId="1" fillId="0" borderId="39" xfId="0" applyNumberFormat="1" applyFont="1" applyBorder="1" applyAlignment="1">
      <alignment horizontal="center"/>
    </xf>
    <xf numFmtId="0" fontId="1" fillId="0" borderId="0" xfId="0" applyFont="1" applyBorder="1"/>
    <xf numFmtId="1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/>
    <xf numFmtId="2" fontId="3" fillId="0" borderId="0" xfId="0" applyNumberFormat="1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7" borderId="2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7" borderId="11" xfId="0" applyFont="1" applyFill="1" applyBorder="1"/>
    <xf numFmtId="0" fontId="2" fillId="7" borderId="0" xfId="0" applyFont="1" applyFill="1" applyBorder="1"/>
    <xf numFmtId="0" fontId="2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2" fillId="7" borderId="13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1" fontId="1" fillId="13" borderId="0" xfId="0" applyNumberFormat="1" applyFont="1" applyFill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1" fillId="0" borderId="58" xfId="0" applyNumberFormat="1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2" fontId="1" fillId="6" borderId="58" xfId="0" applyNumberFormat="1" applyFont="1" applyFill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16" borderId="56" xfId="0" applyFont="1" applyFill="1" applyBorder="1"/>
    <xf numFmtId="0" fontId="1" fillId="16" borderId="57" xfId="0" applyFont="1" applyFill="1" applyBorder="1"/>
    <xf numFmtId="2" fontId="1" fillId="0" borderId="0" xfId="0" applyNumberFormat="1" applyFont="1"/>
    <xf numFmtId="2" fontId="1" fillId="0" borderId="62" xfId="0" applyNumberFormat="1" applyFont="1" applyBorder="1" applyAlignment="1">
      <alignment horizontal="center"/>
    </xf>
    <xf numFmtId="2" fontId="1" fillId="0" borderId="63" xfId="0" applyNumberFormat="1" applyFont="1" applyBorder="1" applyAlignment="1">
      <alignment horizontal="center"/>
    </xf>
    <xf numFmtId="2" fontId="1" fillId="0" borderId="64" xfId="0" applyNumberFormat="1" applyFont="1" applyBorder="1" applyAlignment="1">
      <alignment horizontal="center"/>
    </xf>
    <xf numFmtId="0" fontId="13" fillId="6" borderId="24" xfId="0" applyFont="1" applyFill="1" applyBorder="1" applyAlignment="1">
      <alignment horizontal="center" vertical="center"/>
    </xf>
    <xf numFmtId="0" fontId="1" fillId="0" borderId="7" xfId="0" applyFont="1" applyBorder="1" applyAlignment="1"/>
    <xf numFmtId="0" fontId="1" fillId="0" borderId="37" xfId="0" applyFont="1" applyBorder="1" applyAlignment="1">
      <alignment horizontal="center" vertical="center" wrapText="1"/>
    </xf>
    <xf numFmtId="0" fontId="2" fillId="17" borderId="0" xfId="0" applyFont="1" applyFill="1" applyBorder="1" applyAlignment="1">
      <alignment horizontal="right" vertical="center" wrapText="1"/>
    </xf>
    <xf numFmtId="0" fontId="2" fillId="14" borderId="0" xfId="0" applyFont="1" applyFill="1" applyBorder="1" applyAlignment="1">
      <alignment horizontal="center" vertical="center"/>
    </xf>
    <xf numFmtId="0" fontId="1" fillId="9" borderId="0" xfId="0" applyFont="1" applyFill="1" applyBorder="1"/>
    <xf numFmtId="0" fontId="1" fillId="14" borderId="0" xfId="0" applyFont="1" applyFill="1"/>
    <xf numFmtId="1" fontId="1" fillId="14" borderId="0" xfId="0" applyNumberFormat="1" applyFont="1" applyFill="1" applyAlignment="1">
      <alignment horizontal="center"/>
    </xf>
    <xf numFmtId="0" fontId="3" fillId="14" borderId="0" xfId="0" applyFont="1" applyFill="1" applyAlignment="1"/>
    <xf numFmtId="2" fontId="1" fillId="14" borderId="0" xfId="0" applyNumberFormat="1" applyFont="1" applyFill="1"/>
    <xf numFmtId="2" fontId="3" fillId="14" borderId="0" xfId="0" applyNumberFormat="1" applyFont="1" applyFill="1" applyAlignment="1"/>
    <xf numFmtId="0" fontId="1" fillId="0" borderId="4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0" fontId="13" fillId="18" borderId="4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2" fontId="1" fillId="15" borderId="69" xfId="0" applyNumberFormat="1" applyFont="1" applyFill="1" applyBorder="1" applyAlignment="1">
      <alignment horizontal="center"/>
    </xf>
    <xf numFmtId="2" fontId="1" fillId="15" borderId="65" xfId="0" applyNumberFormat="1" applyFont="1" applyFill="1" applyBorder="1" applyAlignment="1">
      <alignment horizontal="center"/>
    </xf>
    <xf numFmtId="2" fontId="1" fillId="15" borderId="47" xfId="0" applyNumberFormat="1" applyFont="1" applyFill="1" applyBorder="1" applyAlignment="1">
      <alignment horizontal="center"/>
    </xf>
    <xf numFmtId="2" fontId="1" fillId="15" borderId="61" xfId="0" applyNumberFormat="1" applyFont="1" applyFill="1" applyBorder="1" applyAlignment="1">
      <alignment horizontal="center"/>
    </xf>
    <xf numFmtId="0" fontId="1" fillId="11" borderId="53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6" borderId="56" xfId="0" applyFont="1" applyFill="1" applyBorder="1"/>
    <xf numFmtId="0" fontId="2" fillId="15" borderId="18" xfId="0" applyFont="1" applyFill="1" applyBorder="1" applyAlignment="1">
      <alignment vertical="top" wrapText="1"/>
    </xf>
    <xf numFmtId="0" fontId="1" fillId="16" borderId="84" xfId="0" applyFont="1" applyFill="1" applyBorder="1"/>
    <xf numFmtId="2" fontId="2" fillId="19" borderId="67" xfId="0" applyNumberFormat="1" applyFont="1" applyFill="1" applyBorder="1" applyAlignment="1">
      <alignment horizontal="center" vertical="center" wrapText="1"/>
    </xf>
    <xf numFmtId="2" fontId="2" fillId="19" borderId="68" xfId="0" applyNumberFormat="1" applyFont="1" applyFill="1" applyBorder="1" applyAlignment="1">
      <alignment horizontal="center" vertical="center" wrapText="1"/>
    </xf>
    <xf numFmtId="2" fontId="2" fillId="19" borderId="65" xfId="0" applyNumberFormat="1" applyFont="1" applyFill="1" applyBorder="1" applyAlignment="1">
      <alignment horizontal="center"/>
    </xf>
    <xf numFmtId="2" fontId="2" fillId="19" borderId="70" xfId="0" applyNumberFormat="1" applyFont="1" applyFill="1" applyBorder="1" applyAlignment="1">
      <alignment horizontal="center"/>
    </xf>
    <xf numFmtId="2" fontId="1" fillId="19" borderId="72" xfId="0" applyNumberFormat="1" applyFont="1" applyFill="1" applyBorder="1" applyAlignment="1">
      <alignment horizontal="center"/>
    </xf>
    <xf numFmtId="2" fontId="1" fillId="19" borderId="73" xfId="0" applyNumberFormat="1" applyFont="1" applyFill="1" applyBorder="1" applyAlignment="1">
      <alignment horizontal="center"/>
    </xf>
    <xf numFmtId="2" fontId="2" fillId="20" borderId="67" xfId="0" applyNumberFormat="1" applyFont="1" applyFill="1" applyBorder="1" applyAlignment="1">
      <alignment horizontal="center" vertical="center" wrapText="1"/>
    </xf>
    <xf numFmtId="2" fontId="2" fillId="20" borderId="68" xfId="0" applyNumberFormat="1" applyFont="1" applyFill="1" applyBorder="1" applyAlignment="1">
      <alignment horizontal="center" vertical="center" wrapText="1"/>
    </xf>
    <xf numFmtId="2" fontId="2" fillId="20" borderId="69" xfId="0" applyNumberFormat="1" applyFont="1" applyFill="1" applyBorder="1" applyAlignment="1">
      <alignment horizontal="center"/>
    </xf>
    <xf numFmtId="2" fontId="2" fillId="20" borderId="65" xfId="0" applyNumberFormat="1" applyFont="1" applyFill="1" applyBorder="1" applyAlignment="1">
      <alignment horizontal="center"/>
    </xf>
    <xf numFmtId="2" fontId="2" fillId="20" borderId="70" xfId="0" applyNumberFormat="1" applyFont="1" applyFill="1" applyBorder="1" applyAlignment="1">
      <alignment horizontal="center"/>
    </xf>
    <xf numFmtId="2" fontId="1" fillId="20" borderId="71" xfId="0" applyNumberFormat="1" applyFont="1" applyFill="1" applyBorder="1" applyAlignment="1">
      <alignment horizontal="center"/>
    </xf>
    <xf numFmtId="2" fontId="1" fillId="20" borderId="72" xfId="0" applyNumberFormat="1" applyFont="1" applyFill="1" applyBorder="1" applyAlignment="1">
      <alignment horizontal="center"/>
    </xf>
    <xf numFmtId="2" fontId="1" fillId="20" borderId="73" xfId="0" applyNumberFormat="1" applyFont="1" applyFill="1" applyBorder="1" applyAlignment="1">
      <alignment horizontal="center"/>
    </xf>
    <xf numFmtId="0" fontId="14" fillId="20" borderId="85" xfId="2" applyFont="1" applyFill="1" applyBorder="1" applyAlignment="1">
      <alignment vertical="center"/>
    </xf>
    <xf numFmtId="0" fontId="14" fillId="20" borderId="57" xfId="0" applyFont="1" applyFill="1" applyBorder="1" applyAlignment="1">
      <alignment horizontal="left"/>
    </xf>
    <xf numFmtId="0" fontId="14" fillId="20" borderId="57" xfId="0" applyFont="1" applyFill="1" applyBorder="1" applyAlignment="1"/>
    <xf numFmtId="0" fontId="14" fillId="21" borderId="55" xfId="0" applyFont="1" applyFill="1" applyBorder="1" applyAlignment="1">
      <alignment horizontal="left"/>
    </xf>
    <xf numFmtId="0" fontId="14" fillId="21" borderId="55" xfId="0" applyFont="1" applyFill="1" applyBorder="1"/>
    <xf numFmtId="0" fontId="2" fillId="20" borderId="18" xfId="0" applyFont="1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2" fillId="14" borderId="11" xfId="0" applyFont="1" applyFill="1" applyBorder="1"/>
    <xf numFmtId="0" fontId="1" fillId="14" borderId="0" xfId="0" applyFont="1" applyFill="1" applyBorder="1" applyAlignment="1">
      <alignment horizontal="center" vertical="center" wrapText="1"/>
    </xf>
    <xf numFmtId="0" fontId="1" fillId="14" borderId="0" xfId="0" applyFont="1" applyFill="1" applyBorder="1" applyAlignment="1"/>
    <xf numFmtId="0" fontId="1" fillId="14" borderId="86" xfId="0" applyFont="1" applyFill="1" applyBorder="1" applyAlignment="1">
      <alignment horizontal="center" vertical="center" wrapText="1"/>
    </xf>
    <xf numFmtId="0" fontId="2" fillId="7" borderId="92" xfId="0" applyFont="1" applyFill="1" applyBorder="1" applyAlignment="1">
      <alignment horizontal="center" vertical="center"/>
    </xf>
    <xf numFmtId="0" fontId="2" fillId="7" borderId="93" xfId="0" applyFont="1" applyFill="1" applyBorder="1" applyAlignment="1">
      <alignment horizontal="center" vertical="center"/>
    </xf>
    <xf numFmtId="0" fontId="2" fillId="7" borderId="94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41" xfId="0" applyFont="1" applyBorder="1"/>
    <xf numFmtId="0" fontId="1" fillId="0" borderId="42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2" fontId="2" fillId="19" borderId="47" xfId="0" applyNumberFormat="1" applyFont="1" applyFill="1" applyBorder="1" applyAlignment="1">
      <alignment horizontal="center"/>
    </xf>
    <xf numFmtId="0" fontId="2" fillId="15" borderId="101" xfId="0" applyFont="1" applyFill="1" applyBorder="1" applyAlignment="1">
      <alignment vertical="top" wrapText="1"/>
    </xf>
    <xf numFmtId="0" fontId="2" fillId="15" borderId="82" xfId="0" applyFont="1" applyFill="1" applyBorder="1" applyAlignment="1">
      <alignment vertical="top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7" borderId="13" xfId="0" applyFont="1" applyFill="1" applyBorder="1" applyAlignment="1">
      <alignment horizontal="center" vertical="center" wrapText="1"/>
    </xf>
    <xf numFmtId="0" fontId="1" fillId="6" borderId="5" xfId="0" applyFont="1" applyFill="1" applyBorder="1"/>
    <xf numFmtId="0" fontId="2" fillId="0" borderId="26" xfId="0" applyFont="1" applyBorder="1" applyAlignment="1">
      <alignment horizontal="center" vertical="center" wrapText="1"/>
    </xf>
    <xf numFmtId="0" fontId="1" fillId="0" borderId="15" xfId="0" applyFont="1" applyBorder="1"/>
    <xf numFmtId="0" fontId="1" fillId="0" borderId="33" xfId="0" applyFont="1" applyBorder="1"/>
    <xf numFmtId="1" fontId="2" fillId="0" borderId="26" xfId="0" applyNumberFormat="1" applyFont="1" applyBorder="1" applyAlignment="1">
      <alignment horizontal="center" vertical="center" wrapText="1"/>
    </xf>
    <xf numFmtId="1" fontId="1" fillId="0" borderId="15" xfId="0" applyNumberFormat="1" applyFont="1" applyBorder="1"/>
    <xf numFmtId="1" fontId="1" fillId="0" borderId="33" xfId="0" applyNumberFormat="1" applyFont="1" applyBorder="1"/>
    <xf numFmtId="0" fontId="2" fillId="0" borderId="25" xfId="0" applyFont="1" applyBorder="1" applyAlignment="1">
      <alignment horizontal="center" vertical="center" wrapText="1"/>
    </xf>
    <xf numFmtId="0" fontId="1" fillId="0" borderId="30" xfId="0" applyFont="1" applyBorder="1"/>
    <xf numFmtId="0" fontId="1" fillId="0" borderId="32" xfId="0" applyFont="1" applyBorder="1"/>
    <xf numFmtId="0" fontId="2" fillId="2" borderId="2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8" xfId="0" applyFont="1" applyBorder="1"/>
    <xf numFmtId="0" fontId="1" fillId="0" borderId="82" xfId="0" applyFont="1" applyBorder="1"/>
    <xf numFmtId="0" fontId="2" fillId="7" borderId="1" xfId="0" applyFont="1" applyFill="1" applyBorder="1" applyAlignment="1">
      <alignment horizontal="center" vertical="center" wrapText="1"/>
    </xf>
    <xf numFmtId="0" fontId="1" fillId="6" borderId="2" xfId="0" applyFont="1" applyFill="1" applyBorder="1"/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14" fontId="1" fillId="0" borderId="44" xfId="0" applyNumberFormat="1" applyFont="1" applyBorder="1" applyAlignment="1">
      <alignment horizontal="center" vertical="center" wrapText="1"/>
    </xf>
    <xf numFmtId="14" fontId="1" fillId="0" borderId="45" xfId="0" applyNumberFormat="1" applyFont="1" applyBorder="1" applyAlignment="1">
      <alignment horizontal="center" vertical="center" wrapText="1"/>
    </xf>
    <xf numFmtId="14" fontId="1" fillId="0" borderId="46" xfId="0" applyNumberFormat="1" applyFont="1" applyBorder="1" applyAlignment="1">
      <alignment horizontal="center" vertical="center" wrapText="1"/>
    </xf>
    <xf numFmtId="14" fontId="1" fillId="0" borderId="47" xfId="0" applyNumberFormat="1" applyFont="1" applyBorder="1" applyAlignment="1">
      <alignment horizontal="center" vertical="center" wrapText="1"/>
    </xf>
    <xf numFmtId="14" fontId="1" fillId="0" borderId="48" xfId="0" applyNumberFormat="1" applyFont="1" applyBorder="1" applyAlignment="1">
      <alignment horizontal="center" vertical="center" wrapText="1"/>
    </xf>
    <xf numFmtId="14" fontId="1" fillId="0" borderId="49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0" fontId="2" fillId="7" borderId="41" xfId="0" applyFont="1" applyFill="1" applyBorder="1" applyAlignment="1">
      <alignment horizontal="right" vertical="center" wrapText="1"/>
    </xf>
    <xf numFmtId="0" fontId="2" fillId="7" borderId="42" xfId="0" applyFont="1" applyFill="1" applyBorder="1" applyAlignment="1">
      <alignment horizontal="right" vertical="center" wrapText="1"/>
    </xf>
    <xf numFmtId="0" fontId="2" fillId="7" borderId="76" xfId="0" applyFont="1" applyFill="1" applyBorder="1" applyAlignment="1">
      <alignment horizontal="right" vertical="center" wrapText="1"/>
    </xf>
    <xf numFmtId="0" fontId="1" fillId="12" borderId="77" xfId="0" applyFont="1" applyFill="1" applyBorder="1" applyAlignment="1">
      <alignment horizontal="center"/>
    </xf>
    <xf numFmtId="0" fontId="1" fillId="12" borderId="78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15" borderId="68" xfId="0" applyFont="1" applyFill="1" applyBorder="1" applyAlignment="1">
      <alignment horizontal="center" vertical="center" wrapText="1"/>
    </xf>
    <xf numFmtId="0" fontId="1" fillId="15" borderId="70" xfId="0" applyFont="1" applyFill="1" applyBorder="1"/>
    <xf numFmtId="0" fontId="1" fillId="15" borderId="73" xfId="0" applyFont="1" applyFill="1" applyBorder="1"/>
    <xf numFmtId="0" fontId="2" fillId="0" borderId="38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39" xfId="0" applyFont="1" applyBorder="1"/>
    <xf numFmtId="0" fontId="2" fillId="15" borderId="26" xfId="0" applyFont="1" applyFill="1" applyBorder="1" applyAlignment="1">
      <alignment horizontal="center" vertical="center" wrapText="1"/>
    </xf>
    <xf numFmtId="0" fontId="1" fillId="15" borderId="15" xfId="0" applyFont="1" applyFill="1" applyBorder="1"/>
    <xf numFmtId="1" fontId="2" fillId="15" borderId="26" xfId="0" applyNumberFormat="1" applyFont="1" applyFill="1" applyBorder="1" applyAlignment="1">
      <alignment horizontal="center" vertical="center" wrapText="1"/>
    </xf>
    <xf numFmtId="1" fontId="1" fillId="15" borderId="15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 wrapText="1"/>
    </xf>
    <xf numFmtId="0" fontId="2" fillId="0" borderId="98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9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96" xfId="0" applyFont="1" applyBorder="1" applyAlignment="1">
      <alignment horizontal="center" vertical="center" wrapText="1"/>
    </xf>
    <xf numFmtId="0" fontId="2" fillId="0" borderId="79" xfId="0" applyFont="1" applyBorder="1" applyAlignment="1">
      <alignment horizontal="center" vertical="center" wrapText="1"/>
    </xf>
    <xf numFmtId="0" fontId="1" fillId="0" borderId="18" xfId="0" applyFont="1" applyBorder="1" applyAlignment="1">
      <alignment wrapText="1"/>
    </xf>
    <xf numFmtId="0" fontId="1" fillId="0" borderId="79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1" fillId="0" borderId="81" xfId="0" applyFont="1" applyBorder="1" applyAlignment="1">
      <alignment wrapText="1"/>
    </xf>
    <xf numFmtId="0" fontId="1" fillId="0" borderId="82" xfId="0" applyFont="1" applyBorder="1" applyAlignment="1">
      <alignment wrapText="1"/>
    </xf>
    <xf numFmtId="0" fontId="2" fillId="7" borderId="90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62" xfId="0" applyFont="1" applyFill="1" applyBorder="1" applyAlignment="1">
      <alignment horizontal="center" vertical="center" wrapText="1"/>
    </xf>
    <xf numFmtId="0" fontId="2" fillId="7" borderId="63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14" fontId="2" fillId="0" borderId="26" xfId="0" applyNumberFormat="1" applyFont="1" applyBorder="1" applyAlignment="1">
      <alignment horizontal="center" vertical="center" wrapText="1"/>
    </xf>
    <xf numFmtId="0" fontId="2" fillId="20" borderId="25" xfId="0" applyFont="1" applyFill="1" applyBorder="1" applyAlignment="1">
      <alignment horizontal="center" vertical="center" wrapText="1"/>
    </xf>
    <xf numFmtId="0" fontId="1" fillId="20" borderId="30" xfId="0" applyFont="1" applyFill="1" applyBorder="1"/>
    <xf numFmtId="0" fontId="2" fillId="21" borderId="26" xfId="0" applyFont="1" applyFill="1" applyBorder="1" applyAlignment="1">
      <alignment horizontal="center" vertical="center" wrapText="1"/>
    </xf>
    <xf numFmtId="0" fontId="1" fillId="20" borderId="15" xfId="0" applyFont="1" applyFill="1" applyBorder="1"/>
    <xf numFmtId="2" fontId="2" fillId="0" borderId="26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/>
    </xf>
    <xf numFmtId="2" fontId="1" fillId="0" borderId="33" xfId="0" applyNumberFormat="1" applyFont="1" applyBorder="1" applyAlignment="1">
      <alignment horizontal="center"/>
    </xf>
    <xf numFmtId="0" fontId="1" fillId="6" borderId="33" xfId="0" applyFont="1" applyFill="1" applyBorder="1"/>
    <xf numFmtId="0" fontId="1" fillId="0" borderId="80" xfId="0" applyFont="1" applyBorder="1" applyAlignment="1">
      <alignment wrapText="1"/>
    </xf>
    <xf numFmtId="0" fontId="1" fillId="0" borderId="83" xfId="0" applyFont="1" applyBorder="1" applyAlignment="1">
      <alignment wrapText="1"/>
    </xf>
    <xf numFmtId="2" fontId="2" fillId="0" borderId="15" xfId="0" applyNumberFormat="1" applyFont="1" applyBorder="1" applyAlignment="1">
      <alignment horizontal="center" vertical="center" wrapText="1"/>
    </xf>
    <xf numFmtId="2" fontId="2" fillId="0" borderId="33" xfId="0" applyNumberFormat="1" applyFont="1" applyBorder="1" applyAlignment="1">
      <alignment horizontal="center" vertical="center" wrapText="1"/>
    </xf>
    <xf numFmtId="0" fontId="2" fillId="16" borderId="26" xfId="0" applyFont="1" applyFill="1" applyBorder="1" applyAlignment="1">
      <alignment horizontal="center" vertical="center" wrapText="1"/>
    </xf>
    <xf numFmtId="0" fontId="2" fillId="20" borderId="15" xfId="0" applyFont="1" applyFill="1" applyBorder="1" applyAlignment="1">
      <alignment horizontal="left" vertical="top" wrapText="1"/>
    </xf>
    <xf numFmtId="0" fontId="2" fillId="20" borderId="15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51" xfId="0" applyFont="1" applyBorder="1"/>
    <xf numFmtId="0" fontId="2" fillId="0" borderId="101" xfId="0" applyFont="1" applyBorder="1" applyAlignment="1">
      <alignment horizontal="center" vertical="center" wrapText="1"/>
    </xf>
    <xf numFmtId="0" fontId="2" fillId="19" borderId="26" xfId="0" applyFont="1" applyFill="1" applyBorder="1" applyAlignment="1">
      <alignment horizontal="center" vertical="center" wrapText="1"/>
    </xf>
    <xf numFmtId="0" fontId="1" fillId="19" borderId="15" xfId="0" applyFont="1" applyFill="1" applyBorder="1"/>
    <xf numFmtId="0" fontId="1" fillId="19" borderId="33" xfId="0" applyFont="1" applyFill="1" applyBorder="1"/>
    <xf numFmtId="1" fontId="2" fillId="19" borderId="26" xfId="0" applyNumberFormat="1" applyFont="1" applyFill="1" applyBorder="1" applyAlignment="1">
      <alignment horizontal="center" vertical="center" wrapText="1"/>
    </xf>
    <xf numFmtId="1" fontId="1" fillId="19" borderId="15" xfId="0" applyNumberFormat="1" applyFont="1" applyFill="1" applyBorder="1"/>
    <xf numFmtId="1" fontId="1" fillId="19" borderId="33" xfId="0" applyNumberFormat="1" applyFont="1" applyFill="1" applyBorder="1"/>
    <xf numFmtId="0" fontId="1" fillId="7" borderId="13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/>
    </xf>
    <xf numFmtId="0" fontId="2" fillId="20" borderId="26" xfId="0" applyFont="1" applyFill="1" applyBorder="1" applyAlignment="1">
      <alignment horizontal="center" vertical="center" wrapText="1"/>
    </xf>
    <xf numFmtId="0" fontId="1" fillId="20" borderId="33" xfId="0" applyFont="1" applyFill="1" applyBorder="1"/>
    <xf numFmtId="0" fontId="1" fillId="0" borderId="18" xfId="0" applyFont="1" applyBorder="1" applyAlignment="1">
      <alignment horizontal="center" vertical="center"/>
    </xf>
    <xf numFmtId="0" fontId="5" fillId="0" borderId="19" xfId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15" borderId="50" xfId="0" applyFont="1" applyFill="1" applyBorder="1" applyAlignment="1">
      <alignment horizontal="center" vertical="center" wrapText="1"/>
    </xf>
    <xf numFmtId="0" fontId="1" fillId="15" borderId="4" xfId="0" applyFont="1" applyFill="1" applyBorder="1"/>
    <xf numFmtId="1" fontId="2" fillId="20" borderId="26" xfId="0" applyNumberFormat="1" applyFont="1" applyFill="1" applyBorder="1" applyAlignment="1">
      <alignment horizontal="center" vertical="center" wrapText="1"/>
    </xf>
    <xf numFmtId="1" fontId="1" fillId="20" borderId="15" xfId="0" applyNumberFormat="1" applyFont="1" applyFill="1" applyBorder="1"/>
    <xf numFmtId="1" fontId="1" fillId="20" borderId="33" xfId="0" applyNumberFormat="1" applyFont="1" applyFill="1" applyBorder="1"/>
    <xf numFmtId="0" fontId="2" fillId="20" borderId="50" xfId="0" applyFont="1" applyFill="1" applyBorder="1" applyAlignment="1">
      <alignment horizontal="center" vertical="center" wrapText="1"/>
    </xf>
    <xf numFmtId="0" fontId="1" fillId="20" borderId="4" xfId="0" applyFont="1" applyFill="1" applyBorder="1"/>
    <xf numFmtId="0" fontId="1" fillId="20" borderId="5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1" fillId="6" borderId="6" xfId="0" applyFont="1" applyFill="1" applyBorder="1"/>
    <xf numFmtId="0" fontId="1" fillId="6" borderId="7" xfId="0" applyFont="1" applyFill="1" applyBorder="1"/>
    <xf numFmtId="0" fontId="2" fillId="6" borderId="5" xfId="0" applyFont="1" applyFill="1" applyBorder="1"/>
    <xf numFmtId="0" fontId="1" fillId="6" borderId="5" xfId="0" applyFont="1" applyFill="1" applyBorder="1" applyAlignment="1">
      <alignment horizontal="center"/>
    </xf>
    <xf numFmtId="0" fontId="2" fillId="19" borderId="50" xfId="0" applyFont="1" applyFill="1" applyBorder="1" applyAlignment="1">
      <alignment horizontal="center" vertical="center" wrapText="1"/>
    </xf>
    <xf numFmtId="0" fontId="1" fillId="19" borderId="4" xfId="0" applyFont="1" applyFill="1" applyBorder="1"/>
    <xf numFmtId="0" fontId="1" fillId="19" borderId="51" xfId="0" applyFont="1" applyFill="1" applyBorder="1"/>
    <xf numFmtId="0" fontId="2" fillId="0" borderId="50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18" borderId="41" xfId="0" applyFont="1" applyFill="1" applyBorder="1" applyAlignment="1">
      <alignment horizontal="right" vertical="center" wrapText="1"/>
    </xf>
    <xf numFmtId="0" fontId="2" fillId="18" borderId="42" xfId="0" applyFont="1" applyFill="1" applyBorder="1" applyAlignment="1">
      <alignment horizontal="right" vertical="center" wrapText="1"/>
    </xf>
    <xf numFmtId="0" fontId="2" fillId="18" borderId="76" xfId="0" applyFont="1" applyFill="1" applyBorder="1" applyAlignment="1">
      <alignment horizontal="right" vertical="center" wrapText="1"/>
    </xf>
    <xf numFmtId="0" fontId="10" fillId="5" borderId="87" xfId="0" applyFont="1" applyFill="1" applyBorder="1" applyAlignment="1">
      <alignment horizontal="center" vertical="center"/>
    </xf>
    <xf numFmtId="0" fontId="10" fillId="5" borderId="88" xfId="0" applyFont="1" applyFill="1" applyBorder="1" applyAlignment="1">
      <alignment horizontal="center" vertical="center"/>
    </xf>
    <xf numFmtId="0" fontId="10" fillId="5" borderId="89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4" fontId="2" fillId="0" borderId="33" xfId="0" applyNumberFormat="1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33" xfId="0" applyNumberFormat="1" applyFont="1" applyBorder="1" applyAlignment="1">
      <alignment horizontal="center" vertical="center" wrapText="1"/>
    </xf>
    <xf numFmtId="0" fontId="2" fillId="7" borderId="58" xfId="0" applyFont="1" applyFill="1" applyBorder="1" applyAlignment="1">
      <alignment horizontal="center" vertical="center"/>
    </xf>
    <xf numFmtId="0" fontId="2" fillId="7" borderId="59" xfId="0" applyFont="1" applyFill="1" applyBorder="1" applyAlignment="1">
      <alignment horizontal="center" vertical="center"/>
    </xf>
    <xf numFmtId="0" fontId="2" fillId="7" borderId="75" xfId="0" applyFont="1" applyFill="1" applyBorder="1" applyAlignment="1">
      <alignment horizontal="center" vertical="center"/>
    </xf>
    <xf numFmtId="0" fontId="2" fillId="7" borderId="74" xfId="0" applyFont="1" applyFill="1" applyBorder="1" applyAlignment="1">
      <alignment horizontal="center" vertical="center"/>
    </xf>
    <xf numFmtId="0" fontId="2" fillId="7" borderId="51" xfId="0" applyFont="1" applyFill="1" applyBorder="1" applyAlignment="1">
      <alignment horizontal="center" vertical="center" wrapText="1"/>
    </xf>
    <xf numFmtId="0" fontId="1" fillId="6" borderId="91" xfId="0" applyFont="1" applyFill="1" applyBorder="1"/>
    <xf numFmtId="0" fontId="2" fillId="16" borderId="50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gonzal@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AO1012"/>
  <sheetViews>
    <sheetView showGridLines="0" tabSelected="1" topLeftCell="F10" zoomScale="80" zoomScaleNormal="80" workbookViewId="0"/>
  </sheetViews>
  <sheetFormatPr baseColWidth="10" defaultColWidth="17.28515625" defaultRowHeight="15" customHeight="1" x14ac:dyDescent="0.2"/>
  <cols>
    <col min="1" max="1" width="11.42578125" style="8" customWidth="1"/>
    <col min="2" max="3" width="22.5703125" style="8" customWidth="1"/>
    <col min="4" max="4" width="14.5703125" style="8" customWidth="1"/>
    <col min="5" max="5" width="22" style="8" customWidth="1"/>
    <col min="6" max="6" width="25.28515625" style="8" customWidth="1"/>
    <col min="7" max="7" width="18.140625" style="8" customWidth="1"/>
    <col min="8" max="14" width="10" style="8" customWidth="1"/>
    <col min="15" max="15" width="19.5703125" style="8" customWidth="1"/>
    <col min="16" max="16" width="14.140625" style="8" customWidth="1"/>
    <col min="17" max="17" width="15.140625" style="8" customWidth="1"/>
    <col min="18" max="24" width="10" style="8" customWidth="1"/>
    <col min="25" max="25" width="32.85546875" style="8" customWidth="1"/>
    <col min="26" max="26" width="40" style="8" bestFit="1" customWidth="1"/>
    <col min="27" max="27" width="7.140625" style="8" customWidth="1"/>
    <col min="28" max="28" width="6" style="97" customWidth="1"/>
    <col min="29" max="29" width="2.42578125" style="8" hidden="1" customWidth="1"/>
    <col min="30" max="31" width="3" style="8" hidden="1" customWidth="1"/>
    <col min="32" max="32" width="2.28515625" style="8" hidden="1" customWidth="1"/>
    <col min="33" max="33" width="2.7109375" style="8" hidden="1" customWidth="1"/>
    <col min="34" max="34" width="2.42578125" style="8" hidden="1" customWidth="1"/>
    <col min="35" max="35" width="9.28515625" style="8" hidden="1" customWidth="1"/>
    <col min="36" max="40" width="9.5703125" style="48" hidden="1" customWidth="1"/>
    <col min="41" max="41" width="5" style="48" hidden="1" customWidth="1"/>
    <col min="42" max="42" width="5" style="8" customWidth="1"/>
    <col min="43" max="52" width="17.28515625" style="8" customWidth="1"/>
    <col min="53" max="16384" width="17.28515625" style="8"/>
  </cols>
  <sheetData>
    <row r="2" spans="1:41" ht="38.25" customHeight="1" x14ac:dyDescent="0.2">
      <c r="A2" s="144" t="s">
        <v>0</v>
      </c>
      <c r="B2" s="173"/>
      <c r="C2" s="173"/>
      <c r="D2" s="163" t="s">
        <v>47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9"/>
      <c r="Z2" s="9"/>
      <c r="AA2" s="9"/>
      <c r="AB2" s="46"/>
      <c r="AC2" s="9"/>
      <c r="AD2" s="9"/>
      <c r="AE2" s="9"/>
      <c r="AF2" s="9"/>
      <c r="AJ2" s="47"/>
      <c r="AK2" s="47"/>
      <c r="AL2" s="47"/>
      <c r="AM2" s="47"/>
    </row>
    <row r="3" spans="1:41" ht="24" customHeight="1" x14ac:dyDescent="0.2">
      <c r="A3" s="145"/>
      <c r="B3" s="173"/>
      <c r="C3" s="173"/>
      <c r="D3" s="178" t="s">
        <v>57</v>
      </c>
      <c r="E3" s="178"/>
      <c r="F3" s="178"/>
      <c r="G3" s="179" t="s">
        <v>29</v>
      </c>
      <c r="H3" s="179"/>
      <c r="I3" s="179"/>
      <c r="J3" s="179"/>
      <c r="K3" s="179"/>
      <c r="L3" s="179"/>
      <c r="M3" s="179"/>
      <c r="N3" s="179"/>
      <c r="O3" s="179" t="s">
        <v>30</v>
      </c>
      <c r="P3" s="179"/>
      <c r="Q3" s="179"/>
      <c r="R3" s="179"/>
      <c r="S3" s="179"/>
      <c r="T3" s="179"/>
      <c r="U3" s="179"/>
      <c r="V3" s="179"/>
      <c r="W3" s="179" t="s">
        <v>32</v>
      </c>
      <c r="X3" s="179"/>
      <c r="Y3" s="9"/>
      <c r="Z3" s="9"/>
      <c r="AA3" s="9"/>
      <c r="AB3" s="46"/>
      <c r="AC3" s="9"/>
      <c r="AD3" s="9"/>
      <c r="AE3" s="9"/>
      <c r="AF3" s="9"/>
      <c r="AJ3" s="47"/>
      <c r="AK3" s="47"/>
      <c r="AL3" s="47"/>
      <c r="AM3" s="47"/>
    </row>
    <row r="4" spans="1:41" ht="24" customHeight="1" x14ac:dyDescent="0.2">
      <c r="A4" s="145"/>
      <c r="B4" s="173"/>
      <c r="C4" s="173"/>
      <c r="D4" s="178"/>
      <c r="E4" s="178"/>
      <c r="F4" s="178"/>
      <c r="G4" s="260" t="s">
        <v>60</v>
      </c>
      <c r="H4" s="260"/>
      <c r="I4" s="260"/>
      <c r="J4" s="260"/>
      <c r="K4" s="260"/>
      <c r="L4" s="260"/>
      <c r="M4" s="260"/>
      <c r="N4" s="260"/>
      <c r="O4" s="261" t="s">
        <v>61</v>
      </c>
      <c r="P4" s="262"/>
      <c r="Q4" s="262"/>
      <c r="R4" s="262"/>
      <c r="S4" s="262"/>
      <c r="T4" s="262"/>
      <c r="U4" s="262"/>
      <c r="V4" s="263"/>
      <c r="W4" s="167">
        <v>42751</v>
      </c>
      <c r="X4" s="168"/>
      <c r="Y4" s="9"/>
      <c r="Z4" s="9"/>
      <c r="AA4" s="9"/>
      <c r="AB4" s="46"/>
      <c r="AC4" s="9"/>
      <c r="AD4" s="9"/>
      <c r="AE4" s="9"/>
      <c r="AF4" s="9"/>
      <c r="AJ4" s="47"/>
      <c r="AK4" s="47"/>
      <c r="AL4" s="47"/>
      <c r="AM4" s="47"/>
    </row>
    <row r="5" spans="1:41" ht="18.75" customHeight="1" x14ac:dyDescent="0.2">
      <c r="A5" s="145"/>
      <c r="B5" s="174" t="s">
        <v>28</v>
      </c>
      <c r="C5" s="174"/>
      <c r="D5" s="178"/>
      <c r="E5" s="178"/>
      <c r="F5" s="178"/>
      <c r="G5" s="179" t="s">
        <v>1</v>
      </c>
      <c r="H5" s="179"/>
      <c r="I5" s="179"/>
      <c r="J5" s="179"/>
      <c r="K5" s="179"/>
      <c r="L5" s="179"/>
      <c r="M5" s="179"/>
      <c r="N5" s="179"/>
      <c r="O5" s="264" t="s">
        <v>31</v>
      </c>
      <c r="P5" s="264"/>
      <c r="Q5" s="264"/>
      <c r="R5" s="264"/>
      <c r="S5" s="264"/>
      <c r="T5" s="264"/>
      <c r="U5" s="264"/>
      <c r="V5" s="264"/>
      <c r="W5" s="169"/>
      <c r="X5" s="170"/>
      <c r="Y5" s="9"/>
      <c r="Z5" s="9"/>
      <c r="AA5" s="9"/>
      <c r="AB5" s="46"/>
      <c r="AC5" s="9"/>
      <c r="AD5" s="9"/>
      <c r="AE5" s="9"/>
      <c r="AF5" s="9"/>
      <c r="AJ5" s="47"/>
      <c r="AK5" s="47"/>
      <c r="AL5" s="47"/>
      <c r="AM5" s="47"/>
    </row>
    <row r="6" spans="1:41" ht="22.5" customHeight="1" x14ac:dyDescent="0.2">
      <c r="A6" s="145"/>
      <c r="B6" s="174"/>
      <c r="C6" s="174"/>
      <c r="D6" s="178"/>
      <c r="E6" s="178"/>
      <c r="F6" s="178"/>
      <c r="G6" s="260">
        <v>10541039</v>
      </c>
      <c r="H6" s="260"/>
      <c r="I6" s="260"/>
      <c r="J6" s="260"/>
      <c r="K6" s="260"/>
      <c r="L6" s="260"/>
      <c r="M6" s="260"/>
      <c r="N6" s="260"/>
      <c r="O6" s="260" t="s">
        <v>62</v>
      </c>
      <c r="P6" s="260"/>
      <c r="Q6" s="260"/>
      <c r="R6" s="260"/>
      <c r="S6" s="260"/>
      <c r="T6" s="260"/>
      <c r="U6" s="260"/>
      <c r="V6" s="260"/>
      <c r="W6" s="171"/>
      <c r="X6" s="172"/>
      <c r="Y6" s="9"/>
      <c r="Z6" s="9"/>
      <c r="AA6" s="9"/>
      <c r="AB6" s="46"/>
      <c r="AC6" s="9"/>
      <c r="AD6" s="9"/>
      <c r="AE6" s="9"/>
      <c r="AF6" s="9"/>
      <c r="AJ6" s="47"/>
      <c r="AK6" s="47"/>
      <c r="AL6" s="47"/>
      <c r="AM6" s="47"/>
    </row>
    <row r="7" spans="1:41" ht="15" customHeight="1" x14ac:dyDescent="0.2">
      <c r="A7" s="145"/>
      <c r="B7" s="174"/>
      <c r="C7" s="174"/>
      <c r="D7" s="178"/>
      <c r="E7" s="178"/>
      <c r="F7" s="178"/>
      <c r="G7" s="175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7"/>
      <c r="Y7" s="9"/>
      <c r="Z7" s="9"/>
      <c r="AA7" s="9"/>
      <c r="AB7" s="46"/>
      <c r="AC7" s="9"/>
      <c r="AD7" s="9"/>
      <c r="AE7" s="9"/>
      <c r="AF7" s="9"/>
      <c r="AJ7" s="47"/>
      <c r="AK7" s="47"/>
      <c r="AL7" s="47"/>
      <c r="AM7" s="47"/>
    </row>
    <row r="8" spans="1:41" ht="27.75" customHeight="1" x14ac:dyDescent="0.2">
      <c r="A8" s="49"/>
      <c r="B8" s="49"/>
      <c r="C8" s="49"/>
      <c r="D8" s="50"/>
      <c r="E8" s="50"/>
      <c r="F8" s="51"/>
      <c r="G8" s="51"/>
      <c r="H8" s="52"/>
      <c r="I8" s="53"/>
      <c r="J8" s="53"/>
      <c r="K8" s="53"/>
      <c r="L8" s="45"/>
      <c r="M8" s="45"/>
      <c r="N8" s="45"/>
      <c r="O8" s="165"/>
      <c r="P8" s="166"/>
      <c r="Q8" s="166"/>
      <c r="R8" s="166"/>
      <c r="S8" s="166"/>
      <c r="T8" s="166"/>
      <c r="U8" s="166"/>
      <c r="V8" s="166"/>
      <c r="W8" s="166"/>
      <c r="X8" s="45"/>
      <c r="Y8" s="9"/>
      <c r="Z8" s="9"/>
      <c r="AA8" s="9"/>
      <c r="AB8" s="46"/>
      <c r="AC8" s="9"/>
      <c r="AD8" s="9"/>
      <c r="AE8" s="9"/>
      <c r="AF8" s="9"/>
      <c r="AJ8" s="47"/>
      <c r="AK8" s="47"/>
      <c r="AL8" s="47"/>
      <c r="AM8" s="47"/>
    </row>
    <row r="9" spans="1:41" ht="35.25" customHeight="1" thickBot="1" x14ac:dyDescent="0.25">
      <c r="A9" s="289" t="s">
        <v>33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9"/>
      <c r="AB9" s="46"/>
      <c r="AC9" s="9"/>
      <c r="AD9" s="9"/>
      <c r="AE9" s="9"/>
      <c r="AF9" s="9"/>
      <c r="AJ9" s="47"/>
      <c r="AK9" s="47"/>
      <c r="AL9" s="47"/>
      <c r="AM9" s="47"/>
    </row>
    <row r="10" spans="1:41" ht="38.25" customHeight="1" x14ac:dyDescent="0.2">
      <c r="A10" s="188" t="s">
        <v>2</v>
      </c>
      <c r="B10" s="146" t="s">
        <v>3</v>
      </c>
      <c r="C10" s="146" t="s">
        <v>46</v>
      </c>
      <c r="D10" s="146" t="s">
        <v>5</v>
      </c>
      <c r="E10" s="146" t="s">
        <v>7</v>
      </c>
      <c r="F10" s="146" t="s">
        <v>4</v>
      </c>
      <c r="G10" s="146" t="s">
        <v>8</v>
      </c>
      <c r="H10" s="161" t="s">
        <v>6</v>
      </c>
      <c r="I10" s="162"/>
      <c r="J10" s="162"/>
      <c r="K10" s="162"/>
      <c r="L10" s="162"/>
      <c r="M10" s="162"/>
      <c r="N10" s="54"/>
      <c r="O10" s="146" t="s">
        <v>11</v>
      </c>
      <c r="P10" s="146" t="s">
        <v>34</v>
      </c>
      <c r="Q10" s="146" t="s">
        <v>9</v>
      </c>
      <c r="R10" s="146" t="s">
        <v>10</v>
      </c>
      <c r="S10" s="273" t="s">
        <v>12</v>
      </c>
      <c r="T10" s="162"/>
      <c r="U10" s="162"/>
      <c r="V10" s="162"/>
      <c r="W10" s="162"/>
      <c r="X10" s="162"/>
      <c r="Y10" s="297" t="s">
        <v>56</v>
      </c>
      <c r="Z10" s="298"/>
      <c r="AA10" s="9"/>
      <c r="AB10" s="46"/>
      <c r="AC10" s="9"/>
      <c r="AD10" s="9"/>
      <c r="AE10" s="9"/>
      <c r="AF10" s="9"/>
      <c r="AJ10" s="47"/>
      <c r="AK10" s="47"/>
      <c r="AL10" s="47"/>
      <c r="AM10" s="47"/>
    </row>
    <row r="11" spans="1:41" ht="15.75" customHeight="1" x14ac:dyDescent="0.2">
      <c r="A11" s="189"/>
      <c r="B11" s="147"/>
      <c r="C11" s="147"/>
      <c r="D11" s="147"/>
      <c r="E11" s="147"/>
      <c r="F11" s="147"/>
      <c r="G11" s="147"/>
      <c r="H11" s="55" t="s">
        <v>13</v>
      </c>
      <c r="I11" s="55" t="s">
        <v>14</v>
      </c>
      <c r="J11" s="55" t="s">
        <v>14</v>
      </c>
      <c r="K11" s="55" t="s">
        <v>15</v>
      </c>
      <c r="L11" s="55" t="s">
        <v>16</v>
      </c>
      <c r="M11" s="56" t="s">
        <v>17</v>
      </c>
      <c r="N11" s="56" t="s">
        <v>18</v>
      </c>
      <c r="O11" s="276"/>
      <c r="P11" s="277"/>
      <c r="Q11" s="147"/>
      <c r="R11" s="147"/>
      <c r="S11" s="274"/>
      <c r="T11" s="275"/>
      <c r="U11" s="275"/>
      <c r="V11" s="275"/>
      <c r="W11" s="275"/>
      <c r="X11" s="275"/>
      <c r="Y11" s="299"/>
      <c r="Z11" s="300"/>
      <c r="AA11" s="9"/>
      <c r="AB11" s="46"/>
      <c r="AC11" s="9"/>
      <c r="AD11" s="9"/>
      <c r="AE11" s="9"/>
      <c r="AF11" s="9"/>
      <c r="AJ11" s="47"/>
      <c r="AK11" s="47"/>
      <c r="AL11" s="47"/>
      <c r="AM11" s="47"/>
    </row>
    <row r="12" spans="1:41" ht="15.75" customHeight="1" thickBot="1" x14ac:dyDescent="0.25">
      <c r="A12" s="57"/>
      <c r="B12" s="58"/>
      <c r="C12" s="58"/>
      <c r="D12" s="58"/>
      <c r="E12" s="59"/>
      <c r="F12" s="59"/>
      <c r="G12" s="59"/>
      <c r="H12" s="60"/>
      <c r="I12" s="60"/>
      <c r="J12" s="60"/>
      <c r="K12" s="60"/>
      <c r="L12" s="60"/>
      <c r="M12" s="60"/>
      <c r="N12" s="60"/>
      <c r="O12" s="59"/>
      <c r="P12" s="59"/>
      <c r="Q12" s="59"/>
      <c r="R12" s="61"/>
      <c r="S12" s="61" t="s">
        <v>13</v>
      </c>
      <c r="T12" s="61" t="s">
        <v>14</v>
      </c>
      <c r="U12" s="61" t="s">
        <v>14</v>
      </c>
      <c r="V12" s="61" t="s">
        <v>15</v>
      </c>
      <c r="W12" s="61" t="s">
        <v>16</v>
      </c>
      <c r="X12" s="62" t="s">
        <v>17</v>
      </c>
      <c r="Y12" s="186"/>
      <c r="Z12" s="187"/>
      <c r="AA12" s="9"/>
      <c r="AB12" s="46"/>
      <c r="AC12" s="61" t="s">
        <v>13</v>
      </c>
      <c r="AD12" s="61" t="s">
        <v>14</v>
      </c>
      <c r="AE12" s="61" t="s">
        <v>14</v>
      </c>
      <c r="AF12" s="61" t="s">
        <v>15</v>
      </c>
      <c r="AG12" s="61" t="s">
        <v>16</v>
      </c>
      <c r="AH12" s="62" t="s">
        <v>17</v>
      </c>
      <c r="AJ12" s="63" t="s">
        <v>13</v>
      </c>
      <c r="AK12" s="63" t="s">
        <v>14</v>
      </c>
      <c r="AL12" s="63" t="s">
        <v>14</v>
      </c>
      <c r="AM12" s="63" t="s">
        <v>15</v>
      </c>
      <c r="AN12" s="63" t="s">
        <v>16</v>
      </c>
      <c r="AO12" s="64" t="s">
        <v>17</v>
      </c>
    </row>
    <row r="13" spans="1:41" ht="20.100000000000001" customHeight="1" thickBot="1" x14ac:dyDescent="0.25">
      <c r="A13" s="154">
        <v>1094164</v>
      </c>
      <c r="B13" s="157" t="s">
        <v>48</v>
      </c>
      <c r="C13" s="157" t="s">
        <v>67</v>
      </c>
      <c r="D13" s="157">
        <v>200</v>
      </c>
      <c r="E13" s="246" t="s">
        <v>68</v>
      </c>
      <c r="F13" s="180" t="s">
        <v>69</v>
      </c>
      <c r="G13" s="158">
        <v>4</v>
      </c>
      <c r="H13" s="36"/>
      <c r="I13" s="29"/>
      <c r="J13" s="29"/>
      <c r="K13" s="29"/>
      <c r="L13" s="29"/>
      <c r="M13" s="29"/>
      <c r="N13" s="30"/>
      <c r="O13" s="193" t="s">
        <v>54</v>
      </c>
      <c r="P13" s="148">
        <v>0</v>
      </c>
      <c r="Q13" s="151">
        <f>AL16</f>
        <v>32</v>
      </c>
      <c r="R13" s="281">
        <f>P13+Q13</f>
        <v>32</v>
      </c>
      <c r="S13" s="25"/>
      <c r="T13" s="16"/>
      <c r="U13" s="105">
        <v>1</v>
      </c>
      <c r="V13" s="16">
        <v>2</v>
      </c>
      <c r="W13" s="105">
        <v>3</v>
      </c>
      <c r="X13" s="17">
        <v>4</v>
      </c>
      <c r="Y13" s="106" t="s">
        <v>63</v>
      </c>
      <c r="Z13" s="78"/>
      <c r="AA13" s="10"/>
      <c r="AB13" s="65" t="s">
        <v>49</v>
      </c>
      <c r="AC13" s="66">
        <f t="shared" ref="AC13:AC27" si="0">CountCcolor(S13,ColorRef)</f>
        <v>0</v>
      </c>
      <c r="AD13" s="67">
        <f t="shared" ref="AD13:AD27" si="1">CountCcolor(T13,ColorRef)</f>
        <v>0</v>
      </c>
      <c r="AE13" s="67">
        <v>1</v>
      </c>
      <c r="AF13" s="67">
        <f t="shared" ref="AF13:AF27" si="2">CountCcolor(V13,ColorRef)</f>
        <v>0</v>
      </c>
      <c r="AG13" s="67">
        <f t="shared" ref="AG13:AG27" si="3">CountCcolor(W13,ColorRef)</f>
        <v>1</v>
      </c>
      <c r="AH13" s="68">
        <f t="shared" ref="AH13:AH27" si="4">CountCcolor(X13,ColorRef)</f>
        <v>0</v>
      </c>
      <c r="AI13" s="69"/>
      <c r="AJ13" s="70">
        <f>H16-H14</f>
        <v>3</v>
      </c>
      <c r="AK13" s="70">
        <f t="shared" ref="AK13:AO13" si="5">I16-I14</f>
        <v>0</v>
      </c>
      <c r="AL13" s="70">
        <f t="shared" si="5"/>
        <v>3</v>
      </c>
      <c r="AM13" s="70">
        <f t="shared" si="5"/>
        <v>0</v>
      </c>
      <c r="AN13" s="70">
        <f t="shared" si="5"/>
        <v>2</v>
      </c>
      <c r="AO13" s="70">
        <f t="shared" si="5"/>
        <v>0</v>
      </c>
    </row>
    <row r="14" spans="1:41" ht="20.100000000000001" customHeight="1" thickBot="1" x14ac:dyDescent="0.25">
      <c r="A14" s="155"/>
      <c r="B14" s="149"/>
      <c r="C14" s="149"/>
      <c r="D14" s="149"/>
      <c r="E14" s="247"/>
      <c r="F14" s="181"/>
      <c r="G14" s="159"/>
      <c r="H14" s="39">
        <v>7</v>
      </c>
      <c r="I14" s="31"/>
      <c r="J14" s="31">
        <v>10</v>
      </c>
      <c r="K14" s="31"/>
      <c r="L14" s="31">
        <v>7</v>
      </c>
      <c r="M14" s="31"/>
      <c r="N14" s="32"/>
      <c r="O14" s="194"/>
      <c r="P14" s="149"/>
      <c r="Q14" s="152"/>
      <c r="R14" s="247"/>
      <c r="S14" s="104">
        <f>X13+2</f>
        <v>6</v>
      </c>
      <c r="T14" s="13">
        <f>S14+1</f>
        <v>7</v>
      </c>
      <c r="U14" s="7">
        <f t="shared" ref="U14:X14" si="6">T14+1</f>
        <v>8</v>
      </c>
      <c r="V14" s="13">
        <f t="shared" si="6"/>
        <v>9</v>
      </c>
      <c r="W14" s="7">
        <f t="shared" si="6"/>
        <v>10</v>
      </c>
      <c r="X14" s="14">
        <f t="shared" si="6"/>
        <v>11</v>
      </c>
      <c r="Y14" s="106" t="s">
        <v>64</v>
      </c>
      <c r="Z14" s="79"/>
      <c r="AA14" s="10"/>
      <c r="AB14" s="35"/>
      <c r="AC14" s="71">
        <f t="shared" si="0"/>
        <v>1</v>
      </c>
      <c r="AD14" s="72">
        <f t="shared" si="1"/>
        <v>0</v>
      </c>
      <c r="AE14" s="72">
        <v>1</v>
      </c>
      <c r="AF14" s="72">
        <f t="shared" si="2"/>
        <v>0</v>
      </c>
      <c r="AG14" s="72">
        <f t="shared" si="3"/>
        <v>1</v>
      </c>
      <c r="AH14" s="73">
        <f t="shared" si="4"/>
        <v>0</v>
      </c>
      <c r="AI14" s="69"/>
      <c r="AJ14" s="70">
        <f>SUM(AC13:AC17)</f>
        <v>4</v>
      </c>
      <c r="AK14" s="70">
        <f t="shared" ref="AK14:AO14" si="7">SUM(AD13:AD17)</f>
        <v>0</v>
      </c>
      <c r="AL14" s="70">
        <f t="shared" si="7"/>
        <v>4</v>
      </c>
      <c r="AM14" s="70">
        <f t="shared" si="7"/>
        <v>0</v>
      </c>
      <c r="AN14" s="70">
        <f t="shared" si="7"/>
        <v>4</v>
      </c>
      <c r="AO14" s="70">
        <f t="shared" si="7"/>
        <v>0</v>
      </c>
    </row>
    <row r="15" spans="1:41" ht="20.100000000000001" customHeight="1" thickBot="1" x14ac:dyDescent="0.25">
      <c r="A15" s="155"/>
      <c r="B15" s="149"/>
      <c r="C15" s="149"/>
      <c r="D15" s="149"/>
      <c r="E15" s="247"/>
      <c r="F15" s="181"/>
      <c r="G15" s="159"/>
      <c r="H15" s="39" t="s">
        <v>51</v>
      </c>
      <c r="I15" s="31"/>
      <c r="J15" s="31" t="s">
        <v>51</v>
      </c>
      <c r="K15" s="31"/>
      <c r="L15" s="31" t="s">
        <v>51</v>
      </c>
      <c r="M15" s="31"/>
      <c r="N15" s="32"/>
      <c r="O15" s="194"/>
      <c r="P15" s="149"/>
      <c r="Q15" s="152"/>
      <c r="R15" s="247"/>
      <c r="S15" s="104">
        <f>X14+2</f>
        <v>13</v>
      </c>
      <c r="T15" s="13">
        <f>S15+1</f>
        <v>14</v>
      </c>
      <c r="U15" s="7">
        <f t="shared" ref="U15:X15" si="8">T15+1</f>
        <v>15</v>
      </c>
      <c r="V15" s="13">
        <f t="shared" si="8"/>
        <v>16</v>
      </c>
      <c r="W15" s="7">
        <f t="shared" si="8"/>
        <v>17</v>
      </c>
      <c r="X15" s="14">
        <f t="shared" si="8"/>
        <v>18</v>
      </c>
      <c r="Y15" s="106" t="s">
        <v>65</v>
      </c>
      <c r="Z15" s="79"/>
      <c r="AA15" s="10"/>
      <c r="AB15" s="35"/>
      <c r="AC15" s="71">
        <f t="shared" si="0"/>
        <v>1</v>
      </c>
      <c r="AD15" s="72">
        <f t="shared" si="1"/>
        <v>0</v>
      </c>
      <c r="AE15" s="72">
        <v>1</v>
      </c>
      <c r="AF15" s="72">
        <f t="shared" si="2"/>
        <v>0</v>
      </c>
      <c r="AG15" s="72">
        <f t="shared" si="3"/>
        <v>1</v>
      </c>
      <c r="AH15" s="73">
        <f t="shared" si="4"/>
        <v>0</v>
      </c>
      <c r="AI15" s="69"/>
      <c r="AJ15" s="70">
        <f>AJ14*AJ13</f>
        <v>12</v>
      </c>
      <c r="AK15" s="70">
        <f t="shared" ref="AK15:AO15" si="9">AK14*AK13</f>
        <v>0</v>
      </c>
      <c r="AL15" s="70">
        <f t="shared" si="9"/>
        <v>12</v>
      </c>
      <c r="AM15" s="70">
        <f t="shared" si="9"/>
        <v>0</v>
      </c>
      <c r="AN15" s="70">
        <f t="shared" si="9"/>
        <v>8</v>
      </c>
      <c r="AO15" s="70">
        <f t="shared" si="9"/>
        <v>0</v>
      </c>
    </row>
    <row r="16" spans="1:41" ht="20.100000000000001" customHeight="1" thickBot="1" x14ac:dyDescent="0.25">
      <c r="A16" s="155"/>
      <c r="B16" s="149"/>
      <c r="C16" s="149"/>
      <c r="D16" s="149"/>
      <c r="E16" s="247"/>
      <c r="F16" s="181"/>
      <c r="G16" s="159"/>
      <c r="H16" s="39">
        <v>10</v>
      </c>
      <c r="I16" s="31"/>
      <c r="J16" s="31">
        <v>13</v>
      </c>
      <c r="K16" s="31"/>
      <c r="L16" s="31">
        <v>9</v>
      </c>
      <c r="M16" s="31"/>
      <c r="N16" s="32"/>
      <c r="O16" s="194"/>
      <c r="P16" s="149"/>
      <c r="Q16" s="152"/>
      <c r="R16" s="247"/>
      <c r="S16" s="20">
        <f>X15+2</f>
        <v>20</v>
      </c>
      <c r="T16" s="2">
        <f>S16+1</f>
        <v>21</v>
      </c>
      <c r="U16" s="6">
        <f t="shared" ref="U16:X16" si="10">T16+1</f>
        <v>22</v>
      </c>
      <c r="V16" s="2">
        <f t="shared" si="10"/>
        <v>23</v>
      </c>
      <c r="W16" s="6">
        <f t="shared" si="10"/>
        <v>24</v>
      </c>
      <c r="X16" s="14">
        <f t="shared" si="10"/>
        <v>25</v>
      </c>
      <c r="Y16" s="106" t="s">
        <v>66</v>
      </c>
      <c r="Z16" s="79"/>
      <c r="AA16" s="10"/>
      <c r="AB16" s="35">
        <f>AL16</f>
        <v>32</v>
      </c>
      <c r="AC16" s="71">
        <f t="shared" si="0"/>
        <v>1</v>
      </c>
      <c r="AD16" s="72">
        <f t="shared" si="1"/>
        <v>0</v>
      </c>
      <c r="AE16" s="72">
        <v>1</v>
      </c>
      <c r="AF16" s="72">
        <f t="shared" si="2"/>
        <v>0</v>
      </c>
      <c r="AG16" s="72">
        <f t="shared" si="3"/>
        <v>1</v>
      </c>
      <c r="AH16" s="73">
        <f t="shared" si="4"/>
        <v>0</v>
      </c>
      <c r="AI16" s="69"/>
      <c r="AJ16" s="70"/>
      <c r="AK16" s="70"/>
      <c r="AL16" s="74">
        <f>SUM(AJ15:AO15)</f>
        <v>32</v>
      </c>
      <c r="AM16" s="70"/>
      <c r="AN16" s="70"/>
      <c r="AO16" s="70"/>
    </row>
    <row r="17" spans="1:41" ht="20.100000000000001" customHeight="1" thickBot="1" x14ac:dyDescent="0.25">
      <c r="A17" s="156"/>
      <c r="B17" s="150"/>
      <c r="C17" s="150"/>
      <c r="D17" s="150"/>
      <c r="E17" s="248"/>
      <c r="F17" s="182"/>
      <c r="G17" s="160"/>
      <c r="H17" s="100"/>
      <c r="I17" s="33"/>
      <c r="J17" s="33"/>
      <c r="K17" s="33"/>
      <c r="L17" s="33"/>
      <c r="M17" s="33"/>
      <c r="N17" s="34"/>
      <c r="O17" s="195"/>
      <c r="P17" s="150"/>
      <c r="Q17" s="153"/>
      <c r="R17" s="248"/>
      <c r="S17" s="21">
        <f>X16+2</f>
        <v>27</v>
      </c>
      <c r="T17" s="4">
        <f>S17+1</f>
        <v>28</v>
      </c>
      <c r="U17" s="5"/>
      <c r="V17" s="5"/>
      <c r="W17" s="5"/>
      <c r="X17" s="18"/>
      <c r="Y17" s="106"/>
      <c r="Z17" s="108"/>
      <c r="AA17" s="10"/>
      <c r="AB17" s="35"/>
      <c r="AC17" s="75">
        <f t="shared" si="0"/>
        <v>1</v>
      </c>
      <c r="AD17" s="76">
        <f t="shared" si="1"/>
        <v>0</v>
      </c>
      <c r="AE17" s="76">
        <f t="shared" ref="AE17:AE27" si="11">CountCcolor(U17,ColorRef)</f>
        <v>0</v>
      </c>
      <c r="AF17" s="76">
        <f t="shared" si="2"/>
        <v>0</v>
      </c>
      <c r="AG17" s="76">
        <f t="shared" si="3"/>
        <v>0</v>
      </c>
      <c r="AH17" s="77">
        <f t="shared" si="4"/>
        <v>0</v>
      </c>
      <c r="AI17" s="69"/>
      <c r="AJ17" s="70"/>
      <c r="AK17" s="70"/>
      <c r="AL17" s="70"/>
      <c r="AM17" s="70"/>
      <c r="AN17" s="70"/>
      <c r="AO17" s="70"/>
    </row>
    <row r="18" spans="1:41" ht="20.100000000000001" customHeight="1" thickBot="1" x14ac:dyDescent="0.25">
      <c r="A18" s="154">
        <v>1094164</v>
      </c>
      <c r="B18" s="243" t="s">
        <v>48</v>
      </c>
      <c r="C18" s="243" t="s">
        <v>70</v>
      </c>
      <c r="D18" s="243">
        <v>200</v>
      </c>
      <c r="E18" s="303" t="s">
        <v>71</v>
      </c>
      <c r="F18" s="142" t="s">
        <v>72</v>
      </c>
      <c r="G18" s="190">
        <v>5</v>
      </c>
      <c r="H18" s="36"/>
      <c r="I18" s="37"/>
      <c r="J18" s="37"/>
      <c r="K18" s="37"/>
      <c r="L18" s="37"/>
      <c r="M18" s="37"/>
      <c r="N18" s="38"/>
      <c r="O18" s="193" t="s">
        <v>54</v>
      </c>
      <c r="P18" s="196">
        <v>0</v>
      </c>
      <c r="Q18" s="198">
        <f>AL21</f>
        <v>32</v>
      </c>
      <c r="R18" s="265">
        <f>Q18+P18</f>
        <v>32</v>
      </c>
      <c r="S18" s="25"/>
      <c r="T18" s="16"/>
      <c r="U18" s="16">
        <v>1</v>
      </c>
      <c r="V18" s="105">
        <v>2</v>
      </c>
      <c r="W18" s="16">
        <v>3</v>
      </c>
      <c r="X18" s="17">
        <v>4</v>
      </c>
      <c r="Y18" s="106" t="s">
        <v>76</v>
      </c>
      <c r="Z18" s="78"/>
      <c r="AA18" s="10"/>
      <c r="AB18" s="35"/>
      <c r="AC18" s="66">
        <f t="shared" si="0"/>
        <v>0</v>
      </c>
      <c r="AD18" s="67">
        <f t="shared" si="1"/>
        <v>0</v>
      </c>
      <c r="AE18" s="67">
        <v>1</v>
      </c>
      <c r="AF18" s="67">
        <f t="shared" si="2"/>
        <v>1</v>
      </c>
      <c r="AG18" s="67">
        <f t="shared" si="3"/>
        <v>0</v>
      </c>
      <c r="AH18" s="68">
        <f t="shared" si="4"/>
        <v>0</v>
      </c>
      <c r="AI18" s="69"/>
      <c r="AJ18" s="70">
        <f>H21-H19</f>
        <v>3</v>
      </c>
      <c r="AK18" s="70">
        <f t="shared" ref="AK18" si="12">I21-I19</f>
        <v>2</v>
      </c>
      <c r="AL18" s="70">
        <f t="shared" ref="AL18" si="13">J21-J19</f>
        <v>0</v>
      </c>
      <c r="AM18" s="70">
        <f t="shared" ref="AM18" si="14">K21-K19</f>
        <v>3</v>
      </c>
      <c r="AN18" s="70">
        <f t="shared" ref="AN18" si="15">L21-L19</f>
        <v>0</v>
      </c>
      <c r="AO18" s="70">
        <f t="shared" ref="AO18" si="16">M21-M19</f>
        <v>0</v>
      </c>
    </row>
    <row r="19" spans="1:41" ht="20.100000000000001" customHeight="1" thickBot="1" x14ac:dyDescent="0.25">
      <c r="A19" s="155"/>
      <c r="B19" s="197"/>
      <c r="C19" s="197"/>
      <c r="D19" s="197"/>
      <c r="E19" s="266"/>
      <c r="F19" s="107" t="s">
        <v>73</v>
      </c>
      <c r="G19" s="191"/>
      <c r="H19" s="39">
        <v>10</v>
      </c>
      <c r="I19" s="40">
        <v>11</v>
      </c>
      <c r="J19" s="40"/>
      <c r="K19" s="40">
        <v>10</v>
      </c>
      <c r="L19" s="40"/>
      <c r="M19" s="40"/>
      <c r="N19" s="41"/>
      <c r="O19" s="194"/>
      <c r="P19" s="197"/>
      <c r="Q19" s="199"/>
      <c r="R19" s="266"/>
      <c r="S19" s="104">
        <f>X18+2</f>
        <v>6</v>
      </c>
      <c r="T19" s="7">
        <f>S19+1</f>
        <v>7</v>
      </c>
      <c r="U19" s="13">
        <f t="shared" ref="U19:U21" si="17">T19+1</f>
        <v>8</v>
      </c>
      <c r="V19" s="7">
        <f t="shared" ref="V19:V21" si="18">U19+1</f>
        <v>9</v>
      </c>
      <c r="W19" s="13">
        <f t="shared" ref="W19:W21" si="19">V19+1</f>
        <v>10</v>
      </c>
      <c r="X19" s="14">
        <f t="shared" ref="X19:X21" si="20">W19+1</f>
        <v>11</v>
      </c>
      <c r="Y19" s="106" t="s">
        <v>77</v>
      </c>
      <c r="Z19" s="79"/>
      <c r="AA19" s="10"/>
      <c r="AB19" s="35"/>
      <c r="AC19" s="71">
        <f t="shared" si="0"/>
        <v>1</v>
      </c>
      <c r="AD19" s="72">
        <f t="shared" si="1"/>
        <v>1</v>
      </c>
      <c r="AE19" s="72">
        <v>1</v>
      </c>
      <c r="AF19" s="72">
        <f t="shared" si="2"/>
        <v>1</v>
      </c>
      <c r="AG19" s="72">
        <f t="shared" si="3"/>
        <v>0</v>
      </c>
      <c r="AH19" s="73">
        <f t="shared" si="4"/>
        <v>0</v>
      </c>
      <c r="AI19" s="69"/>
      <c r="AJ19" s="70">
        <f t="shared" ref="AJ19:AO19" si="21">SUM(AC18:AC22)</f>
        <v>4</v>
      </c>
      <c r="AK19" s="70">
        <f t="shared" si="21"/>
        <v>4</v>
      </c>
      <c r="AL19" s="70">
        <f t="shared" si="21"/>
        <v>4</v>
      </c>
      <c r="AM19" s="70">
        <f t="shared" si="21"/>
        <v>4</v>
      </c>
      <c r="AN19" s="70">
        <f t="shared" si="21"/>
        <v>0</v>
      </c>
      <c r="AO19" s="70">
        <f t="shared" si="21"/>
        <v>0</v>
      </c>
    </row>
    <row r="20" spans="1:41" ht="20.100000000000001" customHeight="1" thickBot="1" x14ac:dyDescent="0.25">
      <c r="A20" s="155"/>
      <c r="B20" s="197"/>
      <c r="C20" s="197"/>
      <c r="D20" s="197"/>
      <c r="E20" s="266"/>
      <c r="F20" s="107" t="s">
        <v>74</v>
      </c>
      <c r="G20" s="191"/>
      <c r="H20" s="39" t="s">
        <v>51</v>
      </c>
      <c r="I20" s="40" t="s">
        <v>51</v>
      </c>
      <c r="J20" s="40"/>
      <c r="K20" s="40" t="s">
        <v>51</v>
      </c>
      <c r="L20" s="40"/>
      <c r="M20" s="40"/>
      <c r="N20" s="41"/>
      <c r="O20" s="194"/>
      <c r="P20" s="197"/>
      <c r="Q20" s="199"/>
      <c r="R20" s="266"/>
      <c r="S20" s="104">
        <f>X19+2</f>
        <v>13</v>
      </c>
      <c r="T20" s="7">
        <f>S20+1</f>
        <v>14</v>
      </c>
      <c r="U20" s="13">
        <f t="shared" si="17"/>
        <v>15</v>
      </c>
      <c r="V20" s="7">
        <f t="shared" si="18"/>
        <v>16</v>
      </c>
      <c r="W20" s="13">
        <f t="shared" si="19"/>
        <v>17</v>
      </c>
      <c r="X20" s="14">
        <f t="shared" si="20"/>
        <v>18</v>
      </c>
      <c r="Y20" s="106" t="s">
        <v>78</v>
      </c>
      <c r="Z20" s="79"/>
      <c r="AA20" s="10"/>
      <c r="AB20" s="35"/>
      <c r="AC20" s="71">
        <f t="shared" si="0"/>
        <v>1</v>
      </c>
      <c r="AD20" s="72">
        <f t="shared" si="1"/>
        <v>1</v>
      </c>
      <c r="AE20" s="72">
        <v>1</v>
      </c>
      <c r="AF20" s="72">
        <f t="shared" si="2"/>
        <v>1</v>
      </c>
      <c r="AG20" s="72">
        <f t="shared" si="3"/>
        <v>0</v>
      </c>
      <c r="AH20" s="73">
        <f t="shared" si="4"/>
        <v>0</v>
      </c>
      <c r="AI20" s="69"/>
      <c r="AJ20" s="70">
        <f>AJ19*AJ18</f>
        <v>12</v>
      </c>
      <c r="AK20" s="70">
        <f t="shared" ref="AK20" si="22">AK19*AK18</f>
        <v>8</v>
      </c>
      <c r="AL20" s="70">
        <f t="shared" ref="AL20" si="23">AL19*AL18</f>
        <v>0</v>
      </c>
      <c r="AM20" s="70">
        <f t="shared" ref="AM20" si="24">AM19*AM18</f>
        <v>12</v>
      </c>
      <c r="AN20" s="70">
        <f t="shared" ref="AN20" si="25">AN19*AN18</f>
        <v>0</v>
      </c>
      <c r="AO20" s="70">
        <f t="shared" ref="AO20" si="26">AO19*AO18</f>
        <v>0</v>
      </c>
    </row>
    <row r="21" spans="1:41" ht="20.100000000000001" customHeight="1" thickBot="1" x14ac:dyDescent="0.25">
      <c r="A21" s="155"/>
      <c r="B21" s="197"/>
      <c r="C21" s="197"/>
      <c r="D21" s="197"/>
      <c r="E21" s="266"/>
      <c r="F21" s="107" t="s">
        <v>75</v>
      </c>
      <c r="G21" s="191"/>
      <c r="H21" s="39">
        <v>13</v>
      </c>
      <c r="I21" s="40">
        <v>13</v>
      </c>
      <c r="J21" s="40"/>
      <c r="K21" s="40">
        <v>13</v>
      </c>
      <c r="L21" s="40"/>
      <c r="M21" s="40"/>
      <c r="N21" s="41"/>
      <c r="O21" s="194"/>
      <c r="P21" s="197"/>
      <c r="Q21" s="199"/>
      <c r="R21" s="266"/>
      <c r="S21" s="20">
        <f>X20+2</f>
        <v>20</v>
      </c>
      <c r="T21" s="6">
        <f>S21+1</f>
        <v>21</v>
      </c>
      <c r="U21" s="2">
        <f t="shared" si="17"/>
        <v>22</v>
      </c>
      <c r="V21" s="6">
        <f t="shared" si="18"/>
        <v>23</v>
      </c>
      <c r="W21" s="2">
        <f t="shared" si="19"/>
        <v>24</v>
      </c>
      <c r="X21" s="14">
        <f t="shared" si="20"/>
        <v>25</v>
      </c>
      <c r="Y21" s="106" t="s">
        <v>79</v>
      </c>
      <c r="Z21" s="79"/>
      <c r="AA21" s="10"/>
      <c r="AB21" s="35">
        <f>AL21</f>
        <v>32</v>
      </c>
      <c r="AC21" s="71">
        <f t="shared" si="0"/>
        <v>1</v>
      </c>
      <c r="AD21" s="72">
        <f t="shared" si="1"/>
        <v>1</v>
      </c>
      <c r="AE21" s="72">
        <v>1</v>
      </c>
      <c r="AF21" s="72">
        <f t="shared" si="2"/>
        <v>1</v>
      </c>
      <c r="AG21" s="72">
        <f t="shared" si="3"/>
        <v>0</v>
      </c>
      <c r="AH21" s="73">
        <f t="shared" si="4"/>
        <v>0</v>
      </c>
      <c r="AI21" s="69"/>
      <c r="AJ21" s="70"/>
      <c r="AK21" s="70"/>
      <c r="AL21" s="74">
        <f>SUM(AJ20:AO20)</f>
        <v>32</v>
      </c>
      <c r="AM21" s="70"/>
      <c r="AN21" s="70"/>
      <c r="AO21" s="70"/>
    </row>
    <row r="22" spans="1:41" ht="20.100000000000001" customHeight="1" thickBot="1" x14ac:dyDescent="0.25">
      <c r="A22" s="156"/>
      <c r="B22" s="197"/>
      <c r="C22" s="197"/>
      <c r="D22" s="197"/>
      <c r="E22" s="266"/>
      <c r="F22" s="143"/>
      <c r="G22" s="192"/>
      <c r="H22" s="100"/>
      <c r="I22" s="101"/>
      <c r="J22" s="101"/>
      <c r="K22" s="101"/>
      <c r="L22" s="101"/>
      <c r="M22" s="102"/>
      <c r="N22" s="103"/>
      <c r="O22" s="195"/>
      <c r="P22" s="197"/>
      <c r="Q22" s="199"/>
      <c r="R22" s="266"/>
      <c r="S22" s="21">
        <f>X21+2</f>
        <v>27</v>
      </c>
      <c r="T22" s="26">
        <f>S22+1</f>
        <v>28</v>
      </c>
      <c r="U22" s="5"/>
      <c r="V22" s="5"/>
      <c r="W22" s="5"/>
      <c r="X22" s="18"/>
      <c r="Y22" s="106" t="s">
        <v>80</v>
      </c>
      <c r="Z22" s="108"/>
      <c r="AA22" s="10"/>
      <c r="AB22" s="35"/>
      <c r="AC22" s="75">
        <f t="shared" si="0"/>
        <v>1</v>
      </c>
      <c r="AD22" s="76">
        <f t="shared" si="1"/>
        <v>1</v>
      </c>
      <c r="AE22" s="76">
        <f t="shared" si="11"/>
        <v>0</v>
      </c>
      <c r="AF22" s="76">
        <f t="shared" si="2"/>
        <v>0</v>
      </c>
      <c r="AG22" s="76">
        <f t="shared" si="3"/>
        <v>0</v>
      </c>
      <c r="AH22" s="77">
        <f t="shared" si="4"/>
        <v>0</v>
      </c>
      <c r="AI22" s="69"/>
      <c r="AJ22" s="70"/>
      <c r="AK22" s="70"/>
      <c r="AL22" s="70"/>
      <c r="AM22" s="70"/>
      <c r="AN22" s="70"/>
      <c r="AO22" s="70"/>
    </row>
    <row r="23" spans="1:41" ht="20.100000000000001" customHeight="1" thickBot="1" x14ac:dyDescent="0.25">
      <c r="A23" s="154">
        <v>1094164</v>
      </c>
      <c r="B23" s="157" t="s">
        <v>48</v>
      </c>
      <c r="C23" s="157" t="s">
        <v>67</v>
      </c>
      <c r="D23" s="157">
        <v>200</v>
      </c>
      <c r="E23" s="246" t="s">
        <v>68</v>
      </c>
      <c r="F23" s="249" t="s">
        <v>69</v>
      </c>
      <c r="G23" s="249">
        <v>7</v>
      </c>
      <c r="H23" s="36"/>
      <c r="I23" s="109"/>
      <c r="J23" s="109"/>
      <c r="K23" s="109"/>
      <c r="L23" s="109"/>
      <c r="M23" s="109"/>
      <c r="N23" s="110"/>
      <c r="O23" s="193" t="s">
        <v>54</v>
      </c>
      <c r="P23" s="250">
        <v>0</v>
      </c>
      <c r="Q23" s="253">
        <f>AL26</f>
        <v>32</v>
      </c>
      <c r="R23" s="278">
        <f>Q23+P23</f>
        <v>32</v>
      </c>
      <c r="S23" s="25"/>
      <c r="T23" s="16"/>
      <c r="U23" s="16">
        <v>1</v>
      </c>
      <c r="V23" s="105">
        <v>2</v>
      </c>
      <c r="W23" s="105">
        <v>3</v>
      </c>
      <c r="X23" s="17">
        <v>4</v>
      </c>
      <c r="Y23" s="106" t="s">
        <v>81</v>
      </c>
      <c r="Z23" s="106" t="s">
        <v>86</v>
      </c>
      <c r="AA23" s="10"/>
      <c r="AB23" s="35"/>
      <c r="AC23" s="66">
        <f t="shared" si="0"/>
        <v>0</v>
      </c>
      <c r="AD23" s="67">
        <f t="shared" si="1"/>
        <v>0</v>
      </c>
      <c r="AE23" s="67">
        <f t="shared" si="11"/>
        <v>0</v>
      </c>
      <c r="AF23" s="67">
        <f t="shared" si="2"/>
        <v>1</v>
      </c>
      <c r="AG23" s="67">
        <v>1</v>
      </c>
      <c r="AH23" s="68">
        <f t="shared" si="4"/>
        <v>0</v>
      </c>
      <c r="AI23" s="69"/>
      <c r="AJ23" s="70">
        <f>H26-H24</f>
        <v>0</v>
      </c>
      <c r="AK23" s="70">
        <f t="shared" ref="AK23" si="27">I26-I24</f>
        <v>2</v>
      </c>
      <c r="AL23" s="70">
        <f t="shared" ref="AL23" si="28">J26-J24</f>
        <v>0</v>
      </c>
      <c r="AM23" s="70">
        <f t="shared" ref="AM23" si="29">K26-K24</f>
        <v>2</v>
      </c>
      <c r="AN23" s="70">
        <f t="shared" ref="AN23" si="30">L26-L24</f>
        <v>4</v>
      </c>
      <c r="AO23" s="70">
        <f t="shared" ref="AO23" si="31">M26-M24</f>
        <v>0</v>
      </c>
    </row>
    <row r="24" spans="1:41" ht="20.100000000000001" customHeight="1" thickBot="1" x14ac:dyDescent="0.25">
      <c r="A24" s="155"/>
      <c r="B24" s="149"/>
      <c r="C24" s="149"/>
      <c r="D24" s="149"/>
      <c r="E24" s="247"/>
      <c r="F24" s="158"/>
      <c r="G24" s="159"/>
      <c r="H24" s="39"/>
      <c r="I24" s="141">
        <v>17</v>
      </c>
      <c r="J24" s="111"/>
      <c r="K24" s="141">
        <v>17</v>
      </c>
      <c r="L24" s="111">
        <v>15</v>
      </c>
      <c r="M24" s="111"/>
      <c r="N24" s="112"/>
      <c r="O24" s="194"/>
      <c r="P24" s="251"/>
      <c r="Q24" s="254"/>
      <c r="R24" s="279"/>
      <c r="S24" s="19">
        <f>X23+2</f>
        <v>6</v>
      </c>
      <c r="T24" s="7">
        <f>S24+1</f>
        <v>7</v>
      </c>
      <c r="U24" s="13">
        <f t="shared" ref="U24:U26" si="32">T24+1</f>
        <v>8</v>
      </c>
      <c r="V24" s="7">
        <f t="shared" ref="V24:V26" si="33">U24+1</f>
        <v>9</v>
      </c>
      <c r="W24" s="7">
        <f t="shared" ref="W24:W26" si="34">V24+1</f>
        <v>10</v>
      </c>
      <c r="X24" s="14">
        <f t="shared" ref="X24:X26" si="35">W24+1</f>
        <v>11</v>
      </c>
      <c r="Y24" s="106" t="s">
        <v>82</v>
      </c>
      <c r="Z24" s="106" t="s">
        <v>87</v>
      </c>
      <c r="AA24" s="10"/>
      <c r="AB24" s="35"/>
      <c r="AC24" s="71">
        <f t="shared" si="0"/>
        <v>0</v>
      </c>
      <c r="AD24" s="99">
        <f t="shared" si="1"/>
        <v>1</v>
      </c>
      <c r="AE24" s="99">
        <f t="shared" si="11"/>
        <v>0</v>
      </c>
      <c r="AF24" s="99">
        <f t="shared" si="2"/>
        <v>1</v>
      </c>
      <c r="AG24" s="99">
        <v>1</v>
      </c>
      <c r="AH24" s="73">
        <f t="shared" si="4"/>
        <v>0</v>
      </c>
      <c r="AI24" s="69"/>
      <c r="AJ24" s="70">
        <f t="shared" ref="AJ24" si="36">SUM(AC23:AC27)</f>
        <v>0</v>
      </c>
      <c r="AK24" s="70">
        <f t="shared" ref="AK24" si="37">SUM(AD23:AD27)</f>
        <v>4</v>
      </c>
      <c r="AL24" s="70">
        <f t="shared" ref="AL24" si="38">SUM(AE23:AE27)</f>
        <v>0</v>
      </c>
      <c r="AM24" s="70">
        <f t="shared" ref="AM24" si="39">SUM(AF23:AF27)</f>
        <v>4</v>
      </c>
      <c r="AN24" s="70">
        <f t="shared" ref="AN24" si="40">SUM(AG23:AG27)</f>
        <v>4</v>
      </c>
      <c r="AO24" s="70">
        <f t="shared" ref="AO24" si="41">SUM(AH23:AH27)</f>
        <v>0</v>
      </c>
    </row>
    <row r="25" spans="1:41" ht="20.100000000000001" customHeight="1" thickBot="1" x14ac:dyDescent="0.25">
      <c r="A25" s="155"/>
      <c r="B25" s="149"/>
      <c r="C25" s="149"/>
      <c r="D25" s="149"/>
      <c r="E25" s="247"/>
      <c r="F25" s="158"/>
      <c r="G25" s="159"/>
      <c r="H25" s="39"/>
      <c r="I25" s="141" t="s">
        <v>51</v>
      </c>
      <c r="J25" s="111"/>
      <c r="K25" s="141" t="s">
        <v>51</v>
      </c>
      <c r="L25" s="111" t="s">
        <v>51</v>
      </c>
      <c r="M25" s="111"/>
      <c r="N25" s="112"/>
      <c r="O25" s="194"/>
      <c r="P25" s="251"/>
      <c r="Q25" s="254"/>
      <c r="R25" s="279"/>
      <c r="S25" s="19">
        <f>X24+2</f>
        <v>13</v>
      </c>
      <c r="T25" s="7">
        <f>S25+1</f>
        <v>14</v>
      </c>
      <c r="U25" s="13">
        <f t="shared" si="32"/>
        <v>15</v>
      </c>
      <c r="V25" s="7">
        <f t="shared" si="33"/>
        <v>16</v>
      </c>
      <c r="W25" s="7">
        <f t="shared" si="34"/>
        <v>17</v>
      </c>
      <c r="X25" s="14">
        <f t="shared" si="35"/>
        <v>18</v>
      </c>
      <c r="Y25" s="106" t="s">
        <v>83</v>
      </c>
      <c r="Z25" s="79"/>
      <c r="AA25" s="10"/>
      <c r="AB25" s="35"/>
      <c r="AC25" s="71">
        <f t="shared" si="0"/>
        <v>0</v>
      </c>
      <c r="AD25" s="99">
        <f t="shared" si="1"/>
        <v>1</v>
      </c>
      <c r="AE25" s="99">
        <f t="shared" si="11"/>
        <v>0</v>
      </c>
      <c r="AF25" s="99">
        <f t="shared" si="2"/>
        <v>1</v>
      </c>
      <c r="AG25" s="99">
        <v>1</v>
      </c>
      <c r="AH25" s="73">
        <f t="shared" si="4"/>
        <v>0</v>
      </c>
      <c r="AI25" s="69"/>
      <c r="AJ25" s="70">
        <f>AJ24*AJ23</f>
        <v>0</v>
      </c>
      <c r="AK25" s="70">
        <f t="shared" ref="AK25:AO25" si="42">AK24*AK23</f>
        <v>8</v>
      </c>
      <c r="AL25" s="70">
        <f t="shared" si="42"/>
        <v>0</v>
      </c>
      <c r="AM25" s="70">
        <f t="shared" si="42"/>
        <v>8</v>
      </c>
      <c r="AN25" s="70">
        <f t="shared" si="42"/>
        <v>16</v>
      </c>
      <c r="AO25" s="70">
        <f t="shared" si="42"/>
        <v>0</v>
      </c>
    </row>
    <row r="26" spans="1:41" ht="20.100000000000001" customHeight="1" thickBot="1" x14ac:dyDescent="0.25">
      <c r="A26" s="155"/>
      <c r="B26" s="149"/>
      <c r="C26" s="149"/>
      <c r="D26" s="149"/>
      <c r="E26" s="247"/>
      <c r="F26" s="158"/>
      <c r="G26" s="159"/>
      <c r="H26" s="39"/>
      <c r="I26" s="141">
        <v>19</v>
      </c>
      <c r="J26" s="111"/>
      <c r="K26" s="141">
        <v>19</v>
      </c>
      <c r="L26" s="111">
        <v>19</v>
      </c>
      <c r="M26" s="111"/>
      <c r="N26" s="112"/>
      <c r="O26" s="194"/>
      <c r="P26" s="251"/>
      <c r="Q26" s="254"/>
      <c r="R26" s="279"/>
      <c r="S26" s="24">
        <f>X25+2</f>
        <v>20</v>
      </c>
      <c r="T26" s="6">
        <f>S26+1</f>
        <v>21</v>
      </c>
      <c r="U26" s="2">
        <f t="shared" si="32"/>
        <v>22</v>
      </c>
      <c r="V26" s="6">
        <f t="shared" si="33"/>
        <v>23</v>
      </c>
      <c r="W26" s="6">
        <f t="shared" si="34"/>
        <v>24</v>
      </c>
      <c r="X26" s="14">
        <f t="shared" si="35"/>
        <v>25</v>
      </c>
      <c r="Y26" s="106" t="s">
        <v>84</v>
      </c>
      <c r="Z26" s="79"/>
      <c r="AA26" s="10"/>
      <c r="AB26" s="35">
        <f>AL26</f>
        <v>32</v>
      </c>
      <c r="AC26" s="71">
        <f t="shared" si="0"/>
        <v>0</v>
      </c>
      <c r="AD26" s="99">
        <f t="shared" si="1"/>
        <v>1</v>
      </c>
      <c r="AE26" s="99">
        <f t="shared" si="11"/>
        <v>0</v>
      </c>
      <c r="AF26" s="99">
        <f t="shared" si="2"/>
        <v>1</v>
      </c>
      <c r="AG26" s="99">
        <v>1</v>
      </c>
      <c r="AH26" s="73">
        <f t="shared" si="4"/>
        <v>0</v>
      </c>
      <c r="AI26" s="69"/>
      <c r="AJ26" s="70"/>
      <c r="AK26" s="70"/>
      <c r="AL26" s="74">
        <f>SUM(AJ25:AO25)</f>
        <v>32</v>
      </c>
      <c r="AM26" s="70"/>
      <c r="AN26" s="70"/>
      <c r="AO26" s="70"/>
    </row>
    <row r="27" spans="1:41" ht="20.100000000000001" customHeight="1" thickBot="1" x14ac:dyDescent="0.25">
      <c r="A27" s="156"/>
      <c r="B27" s="150"/>
      <c r="C27" s="150"/>
      <c r="D27" s="150"/>
      <c r="E27" s="248"/>
      <c r="F27" s="282"/>
      <c r="G27" s="160"/>
      <c r="H27" s="100"/>
      <c r="I27" s="113"/>
      <c r="J27" s="113"/>
      <c r="K27" s="113"/>
      <c r="L27" s="113"/>
      <c r="M27" s="113"/>
      <c r="N27" s="114"/>
      <c r="O27" s="195"/>
      <c r="P27" s="252"/>
      <c r="Q27" s="255"/>
      <c r="R27" s="280"/>
      <c r="S27" s="22">
        <f>X26+2</f>
        <v>27</v>
      </c>
      <c r="T27" s="26">
        <f>S27+1</f>
        <v>28</v>
      </c>
      <c r="U27" s="5"/>
      <c r="V27" s="5"/>
      <c r="W27" s="5"/>
      <c r="X27" s="18"/>
      <c r="Y27" s="106" t="s">
        <v>85</v>
      </c>
      <c r="Z27" s="108"/>
      <c r="AA27" s="10"/>
      <c r="AB27" s="35"/>
      <c r="AC27" s="75">
        <f t="shared" si="0"/>
        <v>0</v>
      </c>
      <c r="AD27" s="76">
        <f t="shared" si="1"/>
        <v>1</v>
      </c>
      <c r="AE27" s="76">
        <f t="shared" si="11"/>
        <v>0</v>
      </c>
      <c r="AF27" s="76">
        <f t="shared" si="2"/>
        <v>0</v>
      </c>
      <c r="AG27" s="76">
        <f t="shared" si="3"/>
        <v>0</v>
      </c>
      <c r="AH27" s="77">
        <f t="shared" si="4"/>
        <v>0</v>
      </c>
      <c r="AI27" s="69"/>
      <c r="AJ27" s="81"/>
      <c r="AK27" s="82"/>
      <c r="AL27" s="82"/>
      <c r="AM27" s="82"/>
      <c r="AN27" s="82"/>
      <c r="AO27" s="83"/>
    </row>
    <row r="28" spans="1:41" ht="20.100000000000001" customHeight="1" thickBot="1" x14ac:dyDescent="0.25">
      <c r="A28" s="231"/>
      <c r="B28" s="233"/>
      <c r="C28" s="233"/>
      <c r="D28" s="233"/>
      <c r="E28" s="233"/>
      <c r="F28" s="244"/>
      <c r="G28" s="245"/>
      <c r="H28" s="36"/>
      <c r="I28" s="115"/>
      <c r="J28" s="115"/>
      <c r="K28" s="115"/>
      <c r="L28" s="115"/>
      <c r="M28" s="115"/>
      <c r="N28" s="116"/>
      <c r="O28" s="258"/>
      <c r="P28" s="258"/>
      <c r="Q28" s="267"/>
      <c r="R28" s="270"/>
      <c r="S28" s="25"/>
      <c r="T28" s="16"/>
      <c r="U28" s="16">
        <v>1</v>
      </c>
      <c r="V28" s="16">
        <v>2</v>
      </c>
      <c r="W28" s="16">
        <v>3</v>
      </c>
      <c r="X28" s="17">
        <v>4</v>
      </c>
      <c r="Y28" s="123"/>
      <c r="Z28" s="123"/>
      <c r="AA28" s="10"/>
      <c r="AB28" s="35"/>
      <c r="AC28" s="66">
        <f t="shared" ref="AC28:AC32" si="43">CountCcolor(S28,ColorRef)</f>
        <v>0</v>
      </c>
      <c r="AD28" s="67">
        <f t="shared" ref="AD28:AD32" si="44">CountCcolor(T28,ColorRef)</f>
        <v>0</v>
      </c>
      <c r="AE28" s="67">
        <f t="shared" ref="AE28:AE32" si="45">CountCcolor(U28,ColorRef)</f>
        <v>0</v>
      </c>
      <c r="AF28" s="67">
        <f t="shared" ref="AF28:AF32" si="46">CountCcolor(V28,ColorRef)</f>
        <v>0</v>
      </c>
      <c r="AG28" s="67">
        <f t="shared" ref="AG28:AG32" si="47">CountCcolor(W28,ColorRef)</f>
        <v>0</v>
      </c>
      <c r="AH28" s="68">
        <f t="shared" ref="AH28:AH32" si="48">CountCcolor(X28,ColorRef)</f>
        <v>0</v>
      </c>
      <c r="AI28" s="69"/>
      <c r="AJ28" s="70">
        <f>H31-H29</f>
        <v>0</v>
      </c>
      <c r="AK28" s="70">
        <f t="shared" ref="AK28" si="49">I31-I29</f>
        <v>0</v>
      </c>
      <c r="AL28" s="70">
        <f t="shared" ref="AL28" si="50">J31-J29</f>
        <v>0</v>
      </c>
      <c r="AM28" s="70">
        <f t="shared" ref="AM28" si="51">K31-K29</f>
        <v>0</v>
      </c>
      <c r="AN28" s="70">
        <f t="shared" ref="AN28" si="52">L31-L29</f>
        <v>0</v>
      </c>
      <c r="AO28" s="70">
        <f t="shared" ref="AO28" si="53">M31-M29</f>
        <v>0</v>
      </c>
    </row>
    <row r="29" spans="1:41" ht="20.100000000000001" customHeight="1" thickBot="1" x14ac:dyDescent="0.25">
      <c r="A29" s="232"/>
      <c r="B29" s="234"/>
      <c r="C29" s="234"/>
      <c r="D29" s="234"/>
      <c r="E29" s="234"/>
      <c r="F29" s="244"/>
      <c r="G29" s="234"/>
      <c r="H29" s="117"/>
      <c r="I29" s="118"/>
      <c r="J29" s="118"/>
      <c r="K29" s="118"/>
      <c r="L29" s="118"/>
      <c r="M29" s="118"/>
      <c r="N29" s="119"/>
      <c r="O29" s="234"/>
      <c r="P29" s="234"/>
      <c r="Q29" s="268"/>
      <c r="R29" s="271"/>
      <c r="S29" s="19">
        <f>X28+2</f>
        <v>6</v>
      </c>
      <c r="T29" s="13">
        <f>S29+1</f>
        <v>7</v>
      </c>
      <c r="U29" s="13">
        <f t="shared" ref="U29:U31" si="54">T29+1</f>
        <v>8</v>
      </c>
      <c r="V29" s="13">
        <f t="shared" ref="V29:V31" si="55">U29+1</f>
        <v>9</v>
      </c>
      <c r="W29" s="13">
        <f t="shared" ref="W29:W31" si="56">V29+1</f>
        <v>10</v>
      </c>
      <c r="X29" s="14">
        <f t="shared" ref="X29:X31" si="57">W29+1</f>
        <v>11</v>
      </c>
      <c r="Y29" s="125"/>
      <c r="Z29" s="125" t="s">
        <v>58</v>
      </c>
      <c r="AA29" s="10"/>
      <c r="AB29" s="35"/>
      <c r="AC29" s="71">
        <f t="shared" si="43"/>
        <v>0</v>
      </c>
      <c r="AD29" s="99">
        <f t="shared" si="44"/>
        <v>0</v>
      </c>
      <c r="AE29" s="99">
        <f t="shared" si="45"/>
        <v>0</v>
      </c>
      <c r="AF29" s="99">
        <f t="shared" si="46"/>
        <v>0</v>
      </c>
      <c r="AG29" s="99">
        <f t="shared" si="47"/>
        <v>0</v>
      </c>
      <c r="AH29" s="73">
        <f t="shared" si="48"/>
        <v>0</v>
      </c>
      <c r="AI29" s="69"/>
      <c r="AJ29" s="70">
        <f t="shared" ref="AJ29" si="58">SUM(AC28:AC32)</f>
        <v>0</v>
      </c>
      <c r="AK29" s="70">
        <f t="shared" ref="AK29" si="59">SUM(AD28:AD32)</f>
        <v>0</v>
      </c>
      <c r="AL29" s="70">
        <f t="shared" ref="AL29" si="60">SUM(AE28:AE32)</f>
        <v>0</v>
      </c>
      <c r="AM29" s="70">
        <f t="shared" ref="AM29" si="61">SUM(AF28:AF32)</f>
        <v>0</v>
      </c>
      <c r="AN29" s="70">
        <f t="shared" ref="AN29" si="62">SUM(AG28:AG32)</f>
        <v>0</v>
      </c>
      <c r="AO29" s="70">
        <f t="shared" ref="AO29" si="63">SUM(AH28:AH32)</f>
        <v>0</v>
      </c>
    </row>
    <row r="30" spans="1:41" ht="20.100000000000001" customHeight="1" thickBot="1" x14ac:dyDescent="0.25">
      <c r="A30" s="232"/>
      <c r="B30" s="234"/>
      <c r="C30" s="234"/>
      <c r="D30" s="234"/>
      <c r="E30" s="234"/>
      <c r="F30" s="128"/>
      <c r="G30" s="234"/>
      <c r="H30" s="117"/>
      <c r="I30" s="118"/>
      <c r="J30" s="118"/>
      <c r="K30" s="118"/>
      <c r="L30" s="118"/>
      <c r="M30" s="118"/>
      <c r="N30" s="119"/>
      <c r="O30" s="234"/>
      <c r="P30" s="234"/>
      <c r="Q30" s="268"/>
      <c r="R30" s="271"/>
      <c r="S30" s="19">
        <f>X29+2</f>
        <v>13</v>
      </c>
      <c r="T30" s="13">
        <f>S30+1</f>
        <v>14</v>
      </c>
      <c r="U30" s="13">
        <f t="shared" si="54"/>
        <v>15</v>
      </c>
      <c r="V30" s="13">
        <f t="shared" si="55"/>
        <v>16</v>
      </c>
      <c r="W30" s="13">
        <f t="shared" si="56"/>
        <v>17</v>
      </c>
      <c r="X30" s="14">
        <f t="shared" si="57"/>
        <v>18</v>
      </c>
      <c r="Y30" s="124"/>
      <c r="Z30" s="125" t="s">
        <v>58</v>
      </c>
      <c r="AA30" s="10"/>
      <c r="AB30" s="35"/>
      <c r="AC30" s="71">
        <f t="shared" si="43"/>
        <v>0</v>
      </c>
      <c r="AD30" s="99">
        <f t="shared" si="44"/>
        <v>0</v>
      </c>
      <c r="AE30" s="99">
        <f t="shared" si="45"/>
        <v>0</v>
      </c>
      <c r="AF30" s="99">
        <f t="shared" si="46"/>
        <v>0</v>
      </c>
      <c r="AG30" s="99">
        <f t="shared" si="47"/>
        <v>0</v>
      </c>
      <c r="AH30" s="73">
        <f t="shared" si="48"/>
        <v>0</v>
      </c>
      <c r="AI30" s="69"/>
      <c r="AJ30" s="70">
        <f>AJ29*AJ28</f>
        <v>0</v>
      </c>
      <c r="AK30" s="70">
        <f t="shared" ref="AK30:AO30" si="64">AK29*AK28</f>
        <v>0</v>
      </c>
      <c r="AL30" s="70">
        <f t="shared" si="64"/>
        <v>0</v>
      </c>
      <c r="AM30" s="70">
        <f t="shared" si="64"/>
        <v>0</v>
      </c>
      <c r="AN30" s="70">
        <f t="shared" si="64"/>
        <v>0</v>
      </c>
      <c r="AO30" s="70">
        <f t="shared" si="64"/>
        <v>0</v>
      </c>
    </row>
    <row r="31" spans="1:41" ht="20.100000000000001" customHeight="1" x14ac:dyDescent="0.2">
      <c r="A31" s="232"/>
      <c r="B31" s="234"/>
      <c r="C31" s="234"/>
      <c r="D31" s="234"/>
      <c r="E31" s="234"/>
      <c r="F31" s="244"/>
      <c r="G31" s="234"/>
      <c r="H31" s="117"/>
      <c r="I31" s="118"/>
      <c r="J31" s="118"/>
      <c r="K31" s="118"/>
      <c r="L31" s="118"/>
      <c r="M31" s="118"/>
      <c r="N31" s="119"/>
      <c r="O31" s="234"/>
      <c r="P31" s="234"/>
      <c r="Q31" s="268"/>
      <c r="R31" s="271"/>
      <c r="S31" s="24">
        <f>X30+2</f>
        <v>20</v>
      </c>
      <c r="T31" s="2">
        <f>S31+1</f>
        <v>21</v>
      </c>
      <c r="U31" s="2">
        <f t="shared" si="54"/>
        <v>22</v>
      </c>
      <c r="V31" s="2">
        <f t="shared" si="55"/>
        <v>23</v>
      </c>
      <c r="W31" s="2">
        <f t="shared" si="56"/>
        <v>24</v>
      </c>
      <c r="X31" s="14">
        <f t="shared" si="57"/>
        <v>25</v>
      </c>
      <c r="Y31" s="124"/>
      <c r="Z31" s="125" t="s">
        <v>58</v>
      </c>
      <c r="AA31" s="10"/>
      <c r="AB31" s="35">
        <f>AL31</f>
        <v>0</v>
      </c>
      <c r="AC31" s="71">
        <f t="shared" si="43"/>
        <v>0</v>
      </c>
      <c r="AD31" s="99">
        <f t="shared" si="44"/>
        <v>0</v>
      </c>
      <c r="AE31" s="99">
        <f t="shared" si="45"/>
        <v>0</v>
      </c>
      <c r="AF31" s="99">
        <f t="shared" si="46"/>
        <v>0</v>
      </c>
      <c r="AG31" s="99">
        <f t="shared" si="47"/>
        <v>0</v>
      </c>
      <c r="AH31" s="73">
        <f t="shared" si="48"/>
        <v>0</v>
      </c>
      <c r="AI31" s="69"/>
      <c r="AJ31" s="70"/>
      <c r="AK31" s="70"/>
      <c r="AL31" s="74">
        <f>SUM(AJ30:AO30)</f>
        <v>0</v>
      </c>
      <c r="AM31" s="70"/>
      <c r="AN31" s="70"/>
      <c r="AO31" s="70"/>
    </row>
    <row r="32" spans="1:41" ht="36" customHeight="1" thickBot="1" x14ac:dyDescent="0.25">
      <c r="A32" s="232"/>
      <c r="B32" s="234"/>
      <c r="C32" s="234"/>
      <c r="D32" s="234"/>
      <c r="E32" s="234"/>
      <c r="F32" s="244"/>
      <c r="G32" s="234"/>
      <c r="H32" s="120"/>
      <c r="I32" s="121"/>
      <c r="J32" s="121"/>
      <c r="K32" s="121"/>
      <c r="L32" s="121"/>
      <c r="M32" s="121"/>
      <c r="N32" s="122"/>
      <c r="O32" s="259"/>
      <c r="P32" s="259"/>
      <c r="Q32" s="269"/>
      <c r="R32" s="272"/>
      <c r="S32" s="22">
        <f>X31+2</f>
        <v>27</v>
      </c>
      <c r="T32" s="4">
        <f>S32+1</f>
        <v>28</v>
      </c>
      <c r="U32" s="5"/>
      <c r="V32" s="5"/>
      <c r="W32" s="5"/>
      <c r="X32" s="18"/>
      <c r="Y32" s="126"/>
      <c r="Z32" s="127" t="s">
        <v>58</v>
      </c>
      <c r="AA32" s="10"/>
      <c r="AB32" s="35"/>
      <c r="AC32" s="75">
        <f t="shared" si="43"/>
        <v>0</v>
      </c>
      <c r="AD32" s="76">
        <f t="shared" si="44"/>
        <v>0</v>
      </c>
      <c r="AE32" s="76">
        <f t="shared" si="45"/>
        <v>0</v>
      </c>
      <c r="AF32" s="76">
        <f t="shared" si="46"/>
        <v>0</v>
      </c>
      <c r="AG32" s="76">
        <f t="shared" si="47"/>
        <v>0</v>
      </c>
      <c r="AH32" s="77">
        <f t="shared" si="48"/>
        <v>0</v>
      </c>
      <c r="AI32" s="69"/>
      <c r="AJ32" s="81"/>
      <c r="AK32" s="82"/>
      <c r="AL32" s="82"/>
      <c r="AM32" s="82"/>
      <c r="AN32" s="82"/>
      <c r="AO32" s="83"/>
    </row>
    <row r="33" spans="1:41" ht="32.25" customHeight="1" thickBot="1" x14ac:dyDescent="0.25">
      <c r="A33" s="138"/>
      <c r="B33" s="139"/>
      <c r="C33" s="139"/>
      <c r="D33" s="139"/>
      <c r="E33" s="139"/>
      <c r="F33" s="139"/>
      <c r="G33" s="140"/>
      <c r="H33" s="183" t="s">
        <v>53</v>
      </c>
      <c r="I33" s="184"/>
      <c r="J33" s="184"/>
      <c r="K33" s="184"/>
      <c r="L33" s="184"/>
      <c r="M33" s="184"/>
      <c r="N33" s="184"/>
      <c r="O33" s="184"/>
      <c r="P33" s="184"/>
      <c r="Q33" s="84">
        <f>SUM(Q13:Q32)</f>
        <v>96</v>
      </c>
      <c r="R33" s="84">
        <f>SUM(R13:R32)</f>
        <v>96</v>
      </c>
      <c r="S33" s="85"/>
      <c r="T33" s="85"/>
      <c r="U33" s="85"/>
      <c r="V33" s="85"/>
      <c r="W33" s="85"/>
      <c r="X33" s="86"/>
      <c r="Y33" s="9"/>
      <c r="Z33" s="9"/>
      <c r="AA33" s="10"/>
      <c r="AB33" s="35"/>
      <c r="AC33" s="10"/>
      <c r="AD33" s="10"/>
      <c r="AE33" s="10"/>
      <c r="AF33" s="10"/>
      <c r="AJ33" s="80"/>
      <c r="AK33" s="80"/>
      <c r="AL33" s="80"/>
      <c r="AM33" s="80"/>
    </row>
    <row r="34" spans="1:41" s="92" customFormat="1" ht="13.5" thickBot="1" x14ac:dyDescent="0.25">
      <c r="A34" s="130"/>
      <c r="B34" s="131"/>
      <c r="C34" s="131"/>
      <c r="D34" s="131"/>
      <c r="E34" s="131"/>
      <c r="F34" s="131"/>
      <c r="G34" s="131"/>
      <c r="H34" s="87"/>
      <c r="I34" s="87"/>
      <c r="J34" s="87"/>
      <c r="K34" s="87"/>
      <c r="L34" s="87"/>
      <c r="M34" s="87"/>
      <c r="N34" s="87"/>
      <c r="O34" s="87"/>
      <c r="P34" s="87"/>
      <c r="Q34" s="88"/>
      <c r="R34" s="88"/>
      <c r="S34" s="132"/>
      <c r="T34" s="132"/>
      <c r="U34" s="132"/>
      <c r="V34" s="132"/>
      <c r="W34" s="132"/>
      <c r="X34" s="133"/>
      <c r="Y34" s="89"/>
      <c r="Z34" s="89"/>
      <c r="AA34" s="90"/>
      <c r="AB34" s="91"/>
      <c r="AC34" s="90"/>
      <c r="AD34" s="90"/>
      <c r="AE34" s="90"/>
      <c r="AF34" s="90"/>
      <c r="AJ34" s="93"/>
      <c r="AK34" s="93"/>
      <c r="AL34" s="93"/>
      <c r="AM34" s="93"/>
      <c r="AN34" s="94"/>
      <c r="AO34" s="94"/>
    </row>
    <row r="35" spans="1:41" ht="37.5" customHeight="1" x14ac:dyDescent="0.2">
      <c r="A35" s="286" t="s">
        <v>19</v>
      </c>
      <c r="B35" s="287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7"/>
      <c r="Q35" s="287"/>
      <c r="R35" s="287"/>
      <c r="S35" s="287"/>
      <c r="T35" s="287"/>
      <c r="U35" s="287"/>
      <c r="V35" s="287"/>
      <c r="W35" s="287"/>
      <c r="X35" s="288"/>
      <c r="AB35" s="35"/>
      <c r="AC35" s="10"/>
      <c r="AD35" s="10"/>
      <c r="AE35" s="10"/>
      <c r="AF35" s="10"/>
      <c r="AJ35" s="80"/>
      <c r="AK35" s="80"/>
      <c r="AL35" s="80"/>
      <c r="AM35" s="80"/>
    </row>
    <row r="36" spans="1:41" ht="38.25" customHeight="1" x14ac:dyDescent="0.2">
      <c r="A36" s="222" t="s">
        <v>20</v>
      </c>
      <c r="B36" s="223"/>
      <c r="C36" s="223"/>
      <c r="D36" s="224"/>
      <c r="E36" s="161" t="s">
        <v>21</v>
      </c>
      <c r="F36" s="224"/>
      <c r="G36" s="146" t="s">
        <v>22</v>
      </c>
      <c r="H36" s="161" t="s">
        <v>6</v>
      </c>
      <c r="I36" s="162"/>
      <c r="J36" s="162"/>
      <c r="K36" s="162"/>
      <c r="L36" s="162"/>
      <c r="M36" s="162"/>
      <c r="N36" s="54"/>
      <c r="O36" s="256" t="s">
        <v>43</v>
      </c>
      <c r="P36" s="146" t="s">
        <v>23</v>
      </c>
      <c r="Q36" s="146" t="s">
        <v>24</v>
      </c>
      <c r="R36" s="146" t="s">
        <v>25</v>
      </c>
      <c r="S36" s="161" t="s">
        <v>26</v>
      </c>
      <c r="T36" s="162"/>
      <c r="U36" s="162"/>
      <c r="V36" s="162"/>
      <c r="W36" s="162"/>
      <c r="X36" s="302"/>
      <c r="Z36" s="137">
        <f>Z37*8.5</f>
        <v>170</v>
      </c>
      <c r="AB36" s="46"/>
      <c r="AC36" s="9"/>
      <c r="AD36" s="9"/>
      <c r="AE36" s="9"/>
      <c r="AF36" s="9"/>
      <c r="AJ36" s="47"/>
      <c r="AK36" s="47"/>
      <c r="AL36" s="47"/>
      <c r="AM36" s="47"/>
    </row>
    <row r="37" spans="1:41" ht="17.25" customHeight="1" thickBot="1" x14ac:dyDescent="0.25">
      <c r="A37" s="225"/>
      <c r="B37" s="226"/>
      <c r="C37" s="226"/>
      <c r="D37" s="227"/>
      <c r="E37" s="301"/>
      <c r="F37" s="227"/>
      <c r="G37" s="238"/>
      <c r="H37" s="134" t="s">
        <v>13</v>
      </c>
      <c r="I37" s="134" t="s">
        <v>14</v>
      </c>
      <c r="J37" s="134" t="s">
        <v>14</v>
      </c>
      <c r="K37" s="134" t="s">
        <v>15</v>
      </c>
      <c r="L37" s="134" t="s">
        <v>16</v>
      </c>
      <c r="M37" s="135" t="s">
        <v>17</v>
      </c>
      <c r="N37" s="135" t="s">
        <v>18</v>
      </c>
      <c r="O37" s="238"/>
      <c r="P37" s="257"/>
      <c r="Q37" s="238"/>
      <c r="R37" s="238"/>
      <c r="S37" s="134" t="s">
        <v>13</v>
      </c>
      <c r="T37" s="134" t="s">
        <v>14</v>
      </c>
      <c r="U37" s="134" t="s">
        <v>14</v>
      </c>
      <c r="V37" s="134" t="s">
        <v>15</v>
      </c>
      <c r="W37" s="134" t="s">
        <v>16</v>
      </c>
      <c r="X37" s="136" t="s">
        <v>17</v>
      </c>
      <c r="Y37" s="129" t="s">
        <v>59</v>
      </c>
      <c r="Z37" s="137">
        <v>20</v>
      </c>
      <c r="AB37" s="46"/>
      <c r="AC37" s="61" t="s">
        <v>13</v>
      </c>
      <c r="AD37" s="61" t="s">
        <v>14</v>
      </c>
      <c r="AE37" s="61" t="s">
        <v>14</v>
      </c>
      <c r="AF37" s="61" t="s">
        <v>15</v>
      </c>
      <c r="AG37" s="61" t="s">
        <v>16</v>
      </c>
      <c r="AH37" s="62" t="s">
        <v>17</v>
      </c>
      <c r="AJ37" s="63" t="s">
        <v>13</v>
      </c>
      <c r="AK37" s="63" t="s">
        <v>14</v>
      </c>
      <c r="AL37" s="63" t="s">
        <v>14</v>
      </c>
      <c r="AM37" s="63" t="s">
        <v>15</v>
      </c>
      <c r="AN37" s="63" t="s">
        <v>16</v>
      </c>
      <c r="AO37" s="64" t="s">
        <v>17</v>
      </c>
    </row>
    <row r="38" spans="1:41" ht="12" customHeight="1" thickBot="1" x14ac:dyDescent="0.25">
      <c r="A38" s="201"/>
      <c r="B38" s="202"/>
      <c r="C38" s="202"/>
      <c r="D38" s="203"/>
      <c r="E38" s="210"/>
      <c r="F38" s="211"/>
      <c r="G38" s="154"/>
      <c r="H38" s="43"/>
      <c r="I38" s="43"/>
      <c r="J38" s="43"/>
      <c r="K38" s="43"/>
      <c r="L38" s="43"/>
      <c r="M38" s="235"/>
      <c r="N38" s="235"/>
      <c r="O38" s="148"/>
      <c r="P38" s="230"/>
      <c r="Q38" s="230"/>
      <c r="R38" s="148"/>
      <c r="S38" s="25"/>
      <c r="T38" s="16"/>
      <c r="U38" s="16"/>
      <c r="V38" s="16"/>
      <c r="W38" s="16"/>
      <c r="X38" s="17"/>
      <c r="Y38" s="129"/>
      <c r="Z38" s="137"/>
      <c r="AB38" s="35"/>
      <c r="AC38" s="66"/>
      <c r="AD38" s="67"/>
      <c r="AE38" s="67"/>
      <c r="AF38" s="67"/>
      <c r="AG38" s="67"/>
      <c r="AH38" s="68"/>
      <c r="AI38" s="69"/>
      <c r="AJ38" s="70"/>
      <c r="AK38" s="70"/>
      <c r="AL38" s="70"/>
      <c r="AM38" s="70"/>
      <c r="AN38" s="70"/>
      <c r="AO38" s="70"/>
    </row>
    <row r="39" spans="1:41" ht="12" customHeight="1" thickBot="1" x14ac:dyDescent="0.25">
      <c r="A39" s="204"/>
      <c r="B39" s="205"/>
      <c r="C39" s="205"/>
      <c r="D39" s="206"/>
      <c r="E39" s="212"/>
      <c r="F39" s="213"/>
      <c r="G39" s="228"/>
      <c r="H39" s="42"/>
      <c r="I39" s="42"/>
      <c r="J39" s="42"/>
      <c r="K39" s="42"/>
      <c r="L39" s="42"/>
      <c r="M39" s="241"/>
      <c r="N39" s="241"/>
      <c r="O39" s="291"/>
      <c r="P39" s="293"/>
      <c r="Q39" s="293"/>
      <c r="R39" s="291"/>
      <c r="S39" s="19"/>
      <c r="T39" s="13"/>
      <c r="U39" s="13"/>
      <c r="V39" s="13"/>
      <c r="W39" s="13"/>
      <c r="X39" s="14"/>
      <c r="Y39" s="129"/>
      <c r="Z39" s="137"/>
      <c r="AB39" s="35"/>
      <c r="AC39" s="71"/>
      <c r="AD39" s="72"/>
      <c r="AE39" s="72"/>
      <c r="AF39" s="72"/>
      <c r="AG39" s="72"/>
      <c r="AH39" s="73"/>
      <c r="AI39" s="69"/>
      <c r="AJ39" s="70"/>
      <c r="AK39" s="70"/>
      <c r="AL39" s="70"/>
      <c r="AM39" s="70"/>
      <c r="AN39" s="70"/>
      <c r="AO39" s="70"/>
    </row>
    <row r="40" spans="1:41" ht="12" customHeight="1" thickBot="1" x14ac:dyDescent="0.25">
      <c r="A40" s="204"/>
      <c r="B40" s="205"/>
      <c r="C40" s="205"/>
      <c r="D40" s="206"/>
      <c r="E40" s="212"/>
      <c r="F40" s="213"/>
      <c r="G40" s="228"/>
      <c r="H40" s="42"/>
      <c r="I40" s="42"/>
      <c r="J40" s="42"/>
      <c r="K40" s="42"/>
      <c r="L40" s="42"/>
      <c r="M40" s="241"/>
      <c r="N40" s="241"/>
      <c r="O40" s="291"/>
      <c r="P40" s="293"/>
      <c r="Q40" s="293"/>
      <c r="R40" s="291"/>
      <c r="S40" s="19"/>
      <c r="T40" s="13"/>
      <c r="U40" s="13"/>
      <c r="V40" s="13"/>
      <c r="W40" s="13"/>
      <c r="X40" s="14"/>
      <c r="Y40" s="129"/>
      <c r="Z40" s="137"/>
      <c r="AB40" s="35"/>
      <c r="AC40" s="71"/>
      <c r="AD40" s="72"/>
      <c r="AE40" s="72"/>
      <c r="AF40" s="72"/>
      <c r="AG40" s="72"/>
      <c r="AH40" s="73"/>
      <c r="AI40" s="69"/>
      <c r="AJ40" s="70"/>
      <c r="AK40" s="70"/>
      <c r="AL40" s="70"/>
      <c r="AM40" s="70"/>
      <c r="AN40" s="70"/>
      <c r="AO40" s="70"/>
    </row>
    <row r="41" spans="1:41" ht="12" customHeight="1" thickBot="1" x14ac:dyDescent="0.25">
      <c r="A41" s="204"/>
      <c r="B41" s="205"/>
      <c r="C41" s="205"/>
      <c r="D41" s="206"/>
      <c r="E41" s="212"/>
      <c r="F41" s="213"/>
      <c r="G41" s="228"/>
      <c r="H41" s="42"/>
      <c r="I41" s="42"/>
      <c r="J41" s="42"/>
      <c r="K41" s="42"/>
      <c r="L41" s="42"/>
      <c r="M41" s="241"/>
      <c r="N41" s="241"/>
      <c r="O41" s="291"/>
      <c r="P41" s="293"/>
      <c r="Q41" s="293"/>
      <c r="R41" s="291"/>
      <c r="S41" s="24"/>
      <c r="T41" s="2"/>
      <c r="U41" s="2"/>
      <c r="V41" s="2"/>
      <c r="W41" s="2"/>
      <c r="X41" s="14"/>
      <c r="AB41" s="35"/>
      <c r="AC41" s="71"/>
      <c r="AD41" s="72"/>
      <c r="AE41" s="72"/>
      <c r="AF41" s="72"/>
      <c r="AG41" s="72"/>
      <c r="AH41" s="73"/>
      <c r="AI41" s="69"/>
      <c r="AJ41" s="70"/>
      <c r="AK41" s="70"/>
      <c r="AL41" s="74"/>
      <c r="AM41" s="70"/>
      <c r="AN41" s="70"/>
      <c r="AO41" s="70"/>
    </row>
    <row r="42" spans="1:41" ht="13.5" thickBot="1" x14ac:dyDescent="0.25">
      <c r="A42" s="207"/>
      <c r="B42" s="208"/>
      <c r="C42" s="208"/>
      <c r="D42" s="209"/>
      <c r="E42" s="214"/>
      <c r="F42" s="215"/>
      <c r="G42" s="229"/>
      <c r="H42" s="44"/>
      <c r="I42" s="44"/>
      <c r="J42" s="44"/>
      <c r="K42" s="44"/>
      <c r="L42" s="44"/>
      <c r="M42" s="242"/>
      <c r="N42" s="242"/>
      <c r="O42" s="292"/>
      <c r="P42" s="294"/>
      <c r="Q42" s="294"/>
      <c r="R42" s="292"/>
      <c r="S42" s="22"/>
      <c r="T42" s="4"/>
      <c r="U42" s="5"/>
      <c r="V42" s="5"/>
      <c r="W42" s="5"/>
      <c r="X42" s="18"/>
      <c r="AB42" s="35"/>
      <c r="AC42" s="75"/>
      <c r="AD42" s="76"/>
      <c r="AE42" s="76"/>
      <c r="AF42" s="76"/>
      <c r="AG42" s="76"/>
      <c r="AH42" s="77"/>
      <c r="AI42" s="69"/>
      <c r="AJ42" s="70"/>
      <c r="AK42" s="70"/>
      <c r="AL42" s="70"/>
      <c r="AM42" s="70"/>
      <c r="AN42" s="70"/>
      <c r="AO42" s="70"/>
    </row>
    <row r="43" spans="1:41" ht="12" customHeight="1" thickBot="1" x14ac:dyDescent="0.25">
      <c r="A43" s="216"/>
      <c r="B43" s="217"/>
      <c r="C43" s="217"/>
      <c r="D43" s="217"/>
      <c r="E43" s="158"/>
      <c r="F43" s="239"/>
      <c r="G43" s="154"/>
      <c r="H43" s="43"/>
      <c r="I43" s="43"/>
      <c r="J43" s="43"/>
      <c r="K43" s="43"/>
      <c r="L43" s="43"/>
      <c r="M43" s="235"/>
      <c r="N43" s="235"/>
      <c r="O43" s="148"/>
      <c r="P43" s="230"/>
      <c r="Q43" s="230"/>
      <c r="R43" s="151"/>
      <c r="S43" s="25"/>
      <c r="T43" s="16"/>
      <c r="U43" s="16"/>
      <c r="V43" s="16"/>
      <c r="W43" s="16"/>
      <c r="X43" s="17"/>
      <c r="AB43" s="35"/>
      <c r="AC43" s="66"/>
      <c r="AD43" s="67"/>
      <c r="AE43" s="67"/>
      <c r="AF43" s="67"/>
      <c r="AG43" s="67"/>
      <c r="AH43" s="68"/>
      <c r="AI43" s="69"/>
      <c r="AJ43" s="70"/>
      <c r="AK43" s="70"/>
      <c r="AL43" s="70"/>
      <c r="AM43" s="70"/>
      <c r="AN43" s="70"/>
      <c r="AO43" s="70"/>
    </row>
    <row r="44" spans="1:41" ht="12" customHeight="1" thickBot="1" x14ac:dyDescent="0.25">
      <c r="A44" s="218"/>
      <c r="B44" s="219"/>
      <c r="C44" s="219"/>
      <c r="D44" s="217"/>
      <c r="E44" s="217"/>
      <c r="F44" s="239"/>
      <c r="G44" s="228"/>
      <c r="H44" s="42"/>
      <c r="I44" s="42"/>
      <c r="J44" s="42"/>
      <c r="K44" s="42"/>
      <c r="L44" s="42"/>
      <c r="M44" s="241"/>
      <c r="N44" s="241"/>
      <c r="O44" s="291"/>
      <c r="P44" s="293"/>
      <c r="Q44" s="293"/>
      <c r="R44" s="295"/>
      <c r="S44" s="19"/>
      <c r="T44" s="13"/>
      <c r="U44" s="13"/>
      <c r="V44" s="13"/>
      <c r="W44" s="13"/>
      <c r="X44" s="14"/>
      <c r="Y44" s="9"/>
      <c r="Z44" s="9"/>
      <c r="AA44" s="10"/>
      <c r="AB44" s="35"/>
      <c r="AC44" s="71"/>
      <c r="AD44" s="72"/>
      <c r="AE44" s="72"/>
      <c r="AF44" s="72"/>
      <c r="AG44" s="72"/>
      <c r="AH44" s="73"/>
      <c r="AI44" s="69"/>
      <c r="AJ44" s="70"/>
      <c r="AK44" s="70"/>
      <c r="AL44" s="70"/>
      <c r="AM44" s="70"/>
      <c r="AN44" s="70"/>
      <c r="AO44" s="70"/>
    </row>
    <row r="45" spans="1:41" ht="12" customHeight="1" thickBot="1" x14ac:dyDescent="0.25">
      <c r="A45" s="218"/>
      <c r="B45" s="219"/>
      <c r="C45" s="219"/>
      <c r="D45" s="217"/>
      <c r="E45" s="217"/>
      <c r="F45" s="239"/>
      <c r="G45" s="228"/>
      <c r="H45" s="42"/>
      <c r="I45" s="42"/>
      <c r="J45" s="42"/>
      <c r="K45" s="42"/>
      <c r="L45" s="42"/>
      <c r="M45" s="241"/>
      <c r="N45" s="241"/>
      <c r="O45" s="291"/>
      <c r="P45" s="293"/>
      <c r="Q45" s="293"/>
      <c r="R45" s="295"/>
      <c r="S45" s="19"/>
      <c r="T45" s="13"/>
      <c r="U45" s="13"/>
      <c r="V45" s="13"/>
      <c r="W45" s="13"/>
      <c r="X45" s="14"/>
      <c r="Y45" s="9"/>
      <c r="Z45" s="9"/>
      <c r="AA45" s="10"/>
      <c r="AB45" s="35"/>
      <c r="AC45" s="71"/>
      <c r="AD45" s="72"/>
      <c r="AE45" s="72"/>
      <c r="AF45" s="72"/>
      <c r="AG45" s="72"/>
      <c r="AH45" s="73"/>
      <c r="AI45" s="69"/>
      <c r="AJ45" s="70"/>
      <c r="AK45" s="70"/>
      <c r="AL45" s="70"/>
      <c r="AM45" s="70"/>
      <c r="AN45" s="70"/>
      <c r="AO45" s="70"/>
    </row>
    <row r="46" spans="1:41" ht="12" customHeight="1" thickBot="1" x14ac:dyDescent="0.25">
      <c r="A46" s="218"/>
      <c r="B46" s="219"/>
      <c r="C46" s="219"/>
      <c r="D46" s="217"/>
      <c r="E46" s="217"/>
      <c r="F46" s="239"/>
      <c r="G46" s="228"/>
      <c r="H46" s="42"/>
      <c r="I46" s="42"/>
      <c r="J46" s="42"/>
      <c r="K46" s="42"/>
      <c r="L46" s="42"/>
      <c r="M46" s="241"/>
      <c r="N46" s="241"/>
      <c r="O46" s="291"/>
      <c r="P46" s="293"/>
      <c r="Q46" s="293"/>
      <c r="R46" s="295"/>
      <c r="S46" s="24"/>
      <c r="T46" s="2"/>
      <c r="U46" s="2"/>
      <c r="V46" s="2"/>
      <c r="W46" s="2"/>
      <c r="X46" s="14"/>
      <c r="Y46" s="9"/>
      <c r="Z46" s="9"/>
      <c r="AA46" s="10"/>
      <c r="AB46" s="35"/>
      <c r="AC46" s="71"/>
      <c r="AD46" s="72"/>
      <c r="AE46" s="72"/>
      <c r="AF46" s="72"/>
      <c r="AG46" s="72"/>
      <c r="AH46" s="73"/>
      <c r="AI46" s="69"/>
      <c r="AJ46" s="70"/>
      <c r="AK46" s="70"/>
      <c r="AL46" s="74"/>
      <c r="AM46" s="70"/>
      <c r="AN46" s="70"/>
      <c r="AO46" s="70"/>
    </row>
    <row r="47" spans="1:41" ht="13.5" thickBot="1" x14ac:dyDescent="0.25">
      <c r="A47" s="220"/>
      <c r="B47" s="221"/>
      <c r="C47" s="221"/>
      <c r="D47" s="221"/>
      <c r="E47" s="221"/>
      <c r="F47" s="240"/>
      <c r="G47" s="229"/>
      <c r="H47" s="44"/>
      <c r="I47" s="44"/>
      <c r="J47" s="44"/>
      <c r="K47" s="44"/>
      <c r="L47" s="44"/>
      <c r="M47" s="242"/>
      <c r="N47" s="242"/>
      <c r="O47" s="292"/>
      <c r="P47" s="294"/>
      <c r="Q47" s="294"/>
      <c r="R47" s="296"/>
      <c r="S47" s="22"/>
      <c r="T47" s="4"/>
      <c r="U47" s="5"/>
      <c r="V47" s="5"/>
      <c r="W47" s="5"/>
      <c r="X47" s="18"/>
      <c r="Y47" s="9"/>
      <c r="Z47" s="9"/>
      <c r="AA47" s="10"/>
      <c r="AB47" s="35"/>
      <c r="AC47" s="75"/>
      <c r="AD47" s="76"/>
      <c r="AE47" s="76"/>
      <c r="AF47" s="76"/>
      <c r="AG47" s="76"/>
      <c r="AH47" s="77"/>
      <c r="AI47" s="69"/>
      <c r="AJ47" s="70"/>
      <c r="AK47" s="70"/>
      <c r="AL47" s="70"/>
      <c r="AM47" s="70"/>
      <c r="AN47" s="70"/>
      <c r="AO47" s="70"/>
    </row>
    <row r="48" spans="1:41" ht="12" customHeight="1" thickBot="1" x14ac:dyDescent="0.25">
      <c r="A48" s="216"/>
      <c r="B48" s="217"/>
      <c r="C48" s="217"/>
      <c r="D48" s="217"/>
      <c r="E48" s="158"/>
      <c r="F48" s="239"/>
      <c r="G48" s="154"/>
      <c r="H48" s="43"/>
      <c r="I48" s="43"/>
      <c r="J48" s="43"/>
      <c r="K48" s="43"/>
      <c r="L48" s="43"/>
      <c r="M48" s="235"/>
      <c r="N48" s="235"/>
      <c r="O48" s="148"/>
      <c r="P48" s="230"/>
      <c r="Q48" s="230"/>
      <c r="R48" s="151"/>
      <c r="S48" s="15"/>
      <c r="T48" s="16"/>
      <c r="U48" s="16"/>
      <c r="V48" s="16"/>
      <c r="W48" s="16"/>
      <c r="X48" s="17"/>
      <c r="Y48" s="9"/>
      <c r="Z48" s="9"/>
      <c r="AA48" s="10"/>
      <c r="AB48" s="35"/>
      <c r="AC48" s="66">
        <f t="shared" ref="AC48:AC52" si="65">CountCcolor(S48,ColorRef)</f>
        <v>0</v>
      </c>
      <c r="AD48" s="67">
        <f t="shared" ref="AD48:AD52" si="66">CountCcolor(T48,ColorRef)</f>
        <v>0</v>
      </c>
      <c r="AE48" s="67">
        <f t="shared" ref="AE48:AE52" si="67">CountCcolor(U48,ColorRef)</f>
        <v>0</v>
      </c>
      <c r="AF48" s="67">
        <f t="shared" ref="AF48:AF52" si="68">CountCcolor(V48,ColorRef)</f>
        <v>0</v>
      </c>
      <c r="AG48" s="67">
        <f t="shared" ref="AG48:AG52" si="69">CountCcolor(W48,ColorRef)</f>
        <v>0</v>
      </c>
      <c r="AH48" s="68">
        <f t="shared" ref="AH48:AH52" si="70">CountCcolor(X48,ColorRef)</f>
        <v>0</v>
      </c>
      <c r="AI48" s="69"/>
      <c r="AJ48" s="70">
        <f>H51-H49</f>
        <v>0</v>
      </c>
      <c r="AK48" s="70">
        <f t="shared" ref="AK48" si="71">I51-I49</f>
        <v>0</v>
      </c>
      <c r="AL48" s="70">
        <f t="shared" ref="AL48" si="72">J51-J49</f>
        <v>0</v>
      </c>
      <c r="AM48" s="70">
        <f t="shared" ref="AM48" si="73">K51-K49</f>
        <v>0</v>
      </c>
      <c r="AN48" s="70">
        <f t="shared" ref="AN48" si="74">L51-L49</f>
        <v>0</v>
      </c>
      <c r="AO48" s="70">
        <f t="shared" ref="AO48" si="75">M51-M49</f>
        <v>0</v>
      </c>
    </row>
    <row r="49" spans="1:41" ht="12" customHeight="1" thickBot="1" x14ac:dyDescent="0.25">
      <c r="A49" s="218"/>
      <c r="B49" s="219"/>
      <c r="C49" s="219"/>
      <c r="D49" s="217"/>
      <c r="E49" s="217"/>
      <c r="F49" s="239"/>
      <c r="G49" s="155"/>
      <c r="H49" s="42"/>
      <c r="I49" s="42"/>
      <c r="J49" s="42"/>
      <c r="K49" s="42"/>
      <c r="L49" s="42"/>
      <c r="M49" s="236"/>
      <c r="N49" s="236"/>
      <c r="O49" s="149"/>
      <c r="P49" s="149"/>
      <c r="Q49" s="149"/>
      <c r="R49" s="149"/>
      <c r="S49" s="12"/>
      <c r="T49" s="13"/>
      <c r="U49" s="13"/>
      <c r="V49" s="13"/>
      <c r="W49" s="13"/>
      <c r="X49" s="14"/>
      <c r="Y49" s="9"/>
      <c r="Z49" s="9"/>
      <c r="AA49" s="10"/>
      <c r="AB49" s="35"/>
      <c r="AC49" s="71">
        <f t="shared" si="65"/>
        <v>0</v>
      </c>
      <c r="AD49" s="72">
        <f t="shared" si="66"/>
        <v>0</v>
      </c>
      <c r="AE49" s="72">
        <f t="shared" si="67"/>
        <v>0</v>
      </c>
      <c r="AF49" s="72">
        <f t="shared" si="68"/>
        <v>0</v>
      </c>
      <c r="AG49" s="72">
        <f t="shared" si="69"/>
        <v>0</v>
      </c>
      <c r="AH49" s="73">
        <f t="shared" si="70"/>
        <v>0</v>
      </c>
      <c r="AI49" s="69"/>
      <c r="AJ49" s="70">
        <f t="shared" ref="AJ49" si="76">SUM(AC48:AC52)</f>
        <v>0</v>
      </c>
      <c r="AK49" s="70">
        <f t="shared" ref="AK49" si="77">SUM(AD48:AD52)</f>
        <v>0</v>
      </c>
      <c r="AL49" s="70">
        <f t="shared" ref="AL49" si="78">SUM(AE48:AE52)</f>
        <v>0</v>
      </c>
      <c r="AM49" s="70">
        <f t="shared" ref="AM49" si="79">SUM(AF48:AF52)</f>
        <v>0</v>
      </c>
      <c r="AN49" s="70">
        <f t="shared" ref="AN49" si="80">SUM(AG48:AG52)</f>
        <v>0</v>
      </c>
      <c r="AO49" s="70">
        <f t="shared" ref="AO49" si="81">SUM(AH48:AH52)</f>
        <v>0</v>
      </c>
    </row>
    <row r="50" spans="1:41" ht="12" customHeight="1" thickBot="1" x14ac:dyDescent="0.25">
      <c r="A50" s="218"/>
      <c r="B50" s="219"/>
      <c r="C50" s="219"/>
      <c r="D50" s="217"/>
      <c r="E50" s="217"/>
      <c r="F50" s="239"/>
      <c r="G50" s="155"/>
      <c r="H50" s="42"/>
      <c r="I50" s="42"/>
      <c r="J50" s="42"/>
      <c r="K50" s="42"/>
      <c r="L50" s="42"/>
      <c r="M50" s="236"/>
      <c r="N50" s="236"/>
      <c r="O50" s="149"/>
      <c r="P50" s="149"/>
      <c r="Q50" s="149"/>
      <c r="R50" s="149"/>
      <c r="S50" s="12"/>
      <c r="T50" s="13"/>
      <c r="U50" s="13"/>
      <c r="V50" s="2"/>
      <c r="W50" s="2"/>
      <c r="X50" s="14"/>
      <c r="Y50" s="9"/>
      <c r="Z50" s="9"/>
      <c r="AA50" s="10"/>
      <c r="AB50" s="35"/>
      <c r="AC50" s="71">
        <f t="shared" si="65"/>
        <v>0</v>
      </c>
      <c r="AD50" s="72">
        <f t="shared" si="66"/>
        <v>0</v>
      </c>
      <c r="AE50" s="72">
        <f t="shared" si="67"/>
        <v>0</v>
      </c>
      <c r="AF50" s="72">
        <f t="shared" si="68"/>
        <v>0</v>
      </c>
      <c r="AG50" s="72">
        <f t="shared" si="69"/>
        <v>0</v>
      </c>
      <c r="AH50" s="73">
        <f t="shared" si="70"/>
        <v>0</v>
      </c>
      <c r="AI50" s="69"/>
      <c r="AJ50" s="70">
        <f>AJ49*AJ48</f>
        <v>0</v>
      </c>
      <c r="AK50" s="70">
        <f t="shared" ref="AK50:AO50" si="82">AK49*AK48</f>
        <v>0</v>
      </c>
      <c r="AL50" s="70">
        <f t="shared" si="82"/>
        <v>0</v>
      </c>
      <c r="AM50" s="70">
        <f t="shared" si="82"/>
        <v>0</v>
      </c>
      <c r="AN50" s="70">
        <f t="shared" si="82"/>
        <v>0</v>
      </c>
      <c r="AO50" s="70">
        <f t="shared" si="82"/>
        <v>0</v>
      </c>
    </row>
    <row r="51" spans="1:41" ht="12" customHeight="1" thickBot="1" x14ac:dyDescent="0.25">
      <c r="A51" s="218"/>
      <c r="B51" s="219"/>
      <c r="C51" s="219"/>
      <c r="D51" s="217"/>
      <c r="E51" s="217"/>
      <c r="F51" s="239"/>
      <c r="G51" s="155"/>
      <c r="H51" s="42"/>
      <c r="I51" s="42"/>
      <c r="J51" s="42"/>
      <c r="K51" s="42"/>
      <c r="L51" s="42"/>
      <c r="M51" s="236"/>
      <c r="N51" s="236"/>
      <c r="O51" s="149"/>
      <c r="P51" s="149"/>
      <c r="Q51" s="149"/>
      <c r="R51" s="149"/>
      <c r="S51" s="1"/>
      <c r="T51" s="2"/>
      <c r="U51" s="2"/>
      <c r="V51" s="2"/>
      <c r="W51" s="2"/>
      <c r="X51" s="14"/>
      <c r="Y51" s="9"/>
      <c r="Z51" s="9"/>
      <c r="AA51" s="10"/>
      <c r="AB51" s="35">
        <f>AL51</f>
        <v>0</v>
      </c>
      <c r="AC51" s="71">
        <f t="shared" si="65"/>
        <v>0</v>
      </c>
      <c r="AD51" s="72">
        <f t="shared" si="66"/>
        <v>0</v>
      </c>
      <c r="AE51" s="72">
        <f t="shared" si="67"/>
        <v>0</v>
      </c>
      <c r="AF51" s="72">
        <f t="shared" si="68"/>
        <v>0</v>
      </c>
      <c r="AG51" s="72">
        <f t="shared" si="69"/>
        <v>0</v>
      </c>
      <c r="AH51" s="73">
        <f t="shared" si="70"/>
        <v>0</v>
      </c>
      <c r="AI51" s="69"/>
      <c r="AJ51" s="70"/>
      <c r="AK51" s="70"/>
      <c r="AL51" s="74">
        <f>SUM(AJ50:AO50)</f>
        <v>0</v>
      </c>
      <c r="AM51" s="70"/>
      <c r="AN51" s="70"/>
      <c r="AO51" s="70"/>
    </row>
    <row r="52" spans="1:41" ht="12" customHeight="1" thickBot="1" x14ac:dyDescent="0.25">
      <c r="A52" s="220"/>
      <c r="B52" s="221"/>
      <c r="C52" s="221"/>
      <c r="D52" s="221"/>
      <c r="E52" s="221"/>
      <c r="F52" s="240"/>
      <c r="G52" s="156"/>
      <c r="H52" s="44"/>
      <c r="I52" s="44"/>
      <c r="J52" s="44"/>
      <c r="K52" s="44"/>
      <c r="L52" s="44"/>
      <c r="M52" s="237"/>
      <c r="N52" s="237"/>
      <c r="O52" s="150"/>
      <c r="P52" s="150"/>
      <c r="Q52" s="150"/>
      <c r="R52" s="150"/>
      <c r="S52" s="3"/>
      <c r="T52" s="4"/>
      <c r="U52" s="5"/>
      <c r="V52" s="5"/>
      <c r="W52" s="5"/>
      <c r="X52" s="18"/>
      <c r="Y52" s="9"/>
      <c r="Z52" s="9"/>
      <c r="AA52" s="10"/>
      <c r="AB52" s="35"/>
      <c r="AC52" s="75">
        <f t="shared" si="65"/>
        <v>0</v>
      </c>
      <c r="AD52" s="76">
        <f t="shared" si="66"/>
        <v>0</v>
      </c>
      <c r="AE52" s="76">
        <f t="shared" si="67"/>
        <v>0</v>
      </c>
      <c r="AF52" s="76">
        <f t="shared" si="68"/>
        <v>0</v>
      </c>
      <c r="AG52" s="76">
        <f t="shared" si="69"/>
        <v>0</v>
      </c>
      <c r="AH52" s="77">
        <f t="shared" si="70"/>
        <v>0</v>
      </c>
      <c r="AI52" s="69"/>
      <c r="AJ52" s="70"/>
      <c r="AK52" s="70"/>
      <c r="AL52" s="70"/>
      <c r="AM52" s="70"/>
      <c r="AN52" s="70"/>
      <c r="AO52" s="70"/>
    </row>
    <row r="53" spans="1:41" ht="33.75" customHeight="1" thickBot="1" x14ac:dyDescent="0.25">
      <c r="A53" s="200"/>
      <c r="B53" s="200"/>
      <c r="C53" s="200"/>
      <c r="D53" s="200"/>
      <c r="E53" s="200"/>
      <c r="F53" s="200"/>
      <c r="G53" s="200"/>
      <c r="H53" s="183" t="s">
        <v>35</v>
      </c>
      <c r="I53" s="184"/>
      <c r="J53" s="184"/>
      <c r="K53" s="184"/>
      <c r="L53" s="184"/>
      <c r="M53" s="184"/>
      <c r="N53" s="184"/>
      <c r="O53" s="184"/>
      <c r="P53" s="184"/>
      <c r="Q53" s="185"/>
      <c r="R53" s="84">
        <f>SUM(R38:R52)</f>
        <v>0</v>
      </c>
      <c r="S53" s="95"/>
      <c r="T53" s="95"/>
      <c r="U53" s="95"/>
      <c r="V53" s="95"/>
      <c r="W53" s="95"/>
      <c r="X53" s="96"/>
      <c r="Y53" s="9"/>
      <c r="Z53" s="9"/>
      <c r="AA53" s="10"/>
      <c r="AB53" s="35"/>
      <c r="AC53" s="10"/>
      <c r="AD53" s="10"/>
      <c r="AE53" s="10"/>
      <c r="AF53" s="10"/>
      <c r="AJ53" s="80"/>
      <c r="AK53" s="80"/>
      <c r="AL53" s="80"/>
      <c r="AM53" s="80"/>
    </row>
    <row r="54" spans="1:41" ht="32.25" customHeight="1" thickBot="1" x14ac:dyDescent="0.25">
      <c r="A54" s="10"/>
      <c r="B54" s="10"/>
      <c r="C54" s="10"/>
      <c r="E54" s="10"/>
      <c r="F54" s="10"/>
      <c r="G54" s="10"/>
      <c r="H54" s="283" t="s">
        <v>52</v>
      </c>
      <c r="I54" s="284"/>
      <c r="J54" s="284"/>
      <c r="K54" s="284"/>
      <c r="L54" s="284"/>
      <c r="M54" s="284"/>
      <c r="N54" s="284"/>
      <c r="O54" s="284"/>
      <c r="P54" s="284"/>
      <c r="Q54" s="285"/>
      <c r="R54" s="98">
        <f>R53+Q33</f>
        <v>96</v>
      </c>
      <c r="Y54" s="9"/>
      <c r="Z54" s="9"/>
      <c r="AA54" s="9"/>
      <c r="AB54" s="46"/>
      <c r="AC54" s="9"/>
      <c r="AD54" s="9"/>
      <c r="AE54" s="9"/>
      <c r="AF54" s="9"/>
      <c r="AJ54" s="47"/>
      <c r="AK54" s="47"/>
      <c r="AL54" s="47"/>
      <c r="AM54" s="47"/>
    </row>
    <row r="55" spans="1:41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9"/>
      <c r="Z55" s="9"/>
      <c r="AA55" s="9"/>
      <c r="AB55" s="46"/>
      <c r="AC55" s="9"/>
      <c r="AD55" s="9"/>
      <c r="AE55" s="9"/>
      <c r="AF55" s="9"/>
      <c r="AJ55" s="47"/>
      <c r="AK55" s="47"/>
      <c r="AL55" s="47"/>
      <c r="AM55" s="47"/>
    </row>
    <row r="56" spans="1:41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9"/>
      <c r="Z56" s="9"/>
      <c r="AA56" s="9"/>
      <c r="AB56" s="46"/>
      <c r="AC56" s="9"/>
      <c r="AD56" s="9"/>
      <c r="AE56" s="9"/>
      <c r="AF56" s="9"/>
      <c r="AJ56" s="47"/>
      <c r="AK56" s="47"/>
      <c r="AL56" s="47"/>
      <c r="AM56" s="47"/>
    </row>
    <row r="57" spans="1:41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9"/>
      <c r="Z57" s="9"/>
      <c r="AA57" s="9"/>
      <c r="AB57" s="46"/>
      <c r="AC57" s="9"/>
      <c r="AD57" s="9"/>
      <c r="AE57" s="9"/>
      <c r="AF57" s="9"/>
      <c r="AJ57" s="47"/>
      <c r="AK57" s="47"/>
      <c r="AL57" s="47"/>
      <c r="AM57" s="47"/>
    </row>
    <row r="58" spans="1:41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9"/>
      <c r="Z58" s="9"/>
      <c r="AA58" s="9"/>
      <c r="AB58" s="46"/>
      <c r="AC58" s="9"/>
      <c r="AD58" s="9"/>
      <c r="AE58" s="9"/>
      <c r="AF58" s="9"/>
      <c r="AJ58" s="9"/>
      <c r="AK58" s="9">
        <v>7</v>
      </c>
      <c r="AL58" s="10"/>
      <c r="AM58" s="47"/>
    </row>
    <row r="59" spans="1:41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9"/>
      <c r="Z59" s="9"/>
      <c r="AA59" s="9"/>
      <c r="AB59" s="46"/>
      <c r="AC59" s="9"/>
      <c r="AD59" s="9"/>
      <c r="AE59" s="9"/>
      <c r="AF59" s="9"/>
      <c r="AJ59" s="9"/>
      <c r="AK59" s="9" t="s">
        <v>55</v>
      </c>
      <c r="AL59" s="9">
        <f>AK58*6.4</f>
        <v>44.800000000000004</v>
      </c>
      <c r="AM59" s="47"/>
    </row>
    <row r="60" spans="1:41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9"/>
      <c r="Z60" s="9"/>
      <c r="AA60" s="9"/>
      <c r="AB60" s="46"/>
      <c r="AC60" s="9"/>
      <c r="AD60" s="9"/>
      <c r="AE60" s="9"/>
      <c r="AF60" s="9"/>
      <c r="AJ60" s="9"/>
      <c r="AK60" s="9" t="s">
        <v>50</v>
      </c>
      <c r="AL60" s="9">
        <f>(8.5-6.4)*AK58</f>
        <v>14.699999999999998</v>
      </c>
      <c r="AM60" s="47"/>
    </row>
    <row r="61" spans="1:41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9"/>
      <c r="Z61" s="9"/>
      <c r="AA61" s="9"/>
      <c r="AB61" s="46"/>
      <c r="AC61" s="9"/>
      <c r="AD61" s="9"/>
      <c r="AE61" s="9"/>
      <c r="AF61" s="9"/>
      <c r="AJ61" s="9"/>
      <c r="AK61" s="9"/>
      <c r="AL61" s="9">
        <f>(8.5)*9</f>
        <v>76.5</v>
      </c>
      <c r="AM61" s="47"/>
    </row>
    <row r="62" spans="1:41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9"/>
      <c r="Z62" s="9"/>
      <c r="AA62" s="9"/>
      <c r="AB62" s="46"/>
      <c r="AC62" s="9"/>
      <c r="AD62" s="9"/>
      <c r="AE62" s="9"/>
      <c r="AF62" s="9"/>
      <c r="AJ62" s="9"/>
      <c r="AK62" s="9"/>
      <c r="AL62" s="10">
        <f>AL61+AL60</f>
        <v>91.2</v>
      </c>
      <c r="AM62" s="47"/>
    </row>
    <row r="63" spans="1:41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9"/>
      <c r="Z63" s="9"/>
      <c r="AA63" s="9"/>
      <c r="AB63" s="46"/>
      <c r="AC63" s="9"/>
      <c r="AD63" s="9"/>
      <c r="AE63" s="9"/>
      <c r="AF63" s="9"/>
      <c r="AJ63" s="9"/>
      <c r="AK63" s="9"/>
      <c r="AL63" s="10"/>
      <c r="AM63" s="47"/>
    </row>
    <row r="64" spans="1:41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9"/>
      <c r="Z64" s="9"/>
      <c r="AA64" s="9"/>
      <c r="AB64" s="46"/>
      <c r="AC64" s="9"/>
      <c r="AD64" s="9"/>
      <c r="AE64" s="9"/>
      <c r="AF64" s="9"/>
      <c r="AJ64" s="9"/>
      <c r="AK64" s="9"/>
      <c r="AL64" s="10"/>
      <c r="AM64" s="47"/>
    </row>
    <row r="65" spans="1:39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9"/>
      <c r="Z65" s="9"/>
      <c r="AA65" s="9"/>
      <c r="AB65" s="46"/>
      <c r="AC65" s="9"/>
      <c r="AD65" s="9"/>
      <c r="AE65" s="9"/>
      <c r="AF65" s="9"/>
      <c r="AJ65" s="9"/>
      <c r="AK65" s="9"/>
      <c r="AL65" s="10"/>
      <c r="AM65" s="47"/>
    </row>
    <row r="66" spans="1:39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9"/>
      <c r="Z66" s="9"/>
      <c r="AA66" s="9"/>
      <c r="AB66" s="46"/>
      <c r="AC66" s="9"/>
      <c r="AD66" s="9"/>
      <c r="AE66" s="9"/>
      <c r="AF66" s="9"/>
      <c r="AJ66" s="9"/>
      <c r="AK66" s="9"/>
      <c r="AL66" s="10">
        <f>16*8.5</f>
        <v>136</v>
      </c>
      <c r="AM66" s="47"/>
    </row>
    <row r="67" spans="1:39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9"/>
      <c r="Z67" s="9"/>
      <c r="AA67" s="9"/>
      <c r="AB67" s="46"/>
      <c r="AC67" s="9"/>
      <c r="AD67" s="9"/>
      <c r="AE67" s="9"/>
      <c r="AF67" s="9"/>
      <c r="AJ67" s="47"/>
      <c r="AK67" s="47"/>
      <c r="AL67" s="47"/>
      <c r="AM67" s="47"/>
    </row>
    <row r="68" spans="1:39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9"/>
      <c r="Z68" s="9"/>
      <c r="AA68" s="9"/>
      <c r="AB68" s="46"/>
      <c r="AC68" s="9"/>
      <c r="AD68" s="9"/>
      <c r="AE68" s="9"/>
      <c r="AF68" s="9"/>
      <c r="AJ68" s="47"/>
      <c r="AK68" s="47"/>
      <c r="AL68" s="47"/>
      <c r="AM68" s="47"/>
    </row>
    <row r="69" spans="1:39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9"/>
      <c r="Z69" s="9"/>
      <c r="AA69" s="9"/>
      <c r="AB69" s="46"/>
      <c r="AC69" s="9"/>
      <c r="AD69" s="9"/>
      <c r="AE69" s="9"/>
      <c r="AF69" s="9"/>
      <c r="AJ69" s="47"/>
      <c r="AK69" s="47"/>
      <c r="AL69" s="47"/>
      <c r="AM69" s="47"/>
    </row>
    <row r="70" spans="1:39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9"/>
      <c r="Z70" s="9"/>
      <c r="AA70" s="9"/>
      <c r="AB70" s="46"/>
      <c r="AC70" s="9"/>
      <c r="AD70" s="9"/>
      <c r="AE70" s="9"/>
      <c r="AF70" s="9"/>
      <c r="AJ70" s="47"/>
      <c r="AK70" s="47"/>
      <c r="AL70" s="47"/>
      <c r="AM70" s="47"/>
    </row>
    <row r="71" spans="1:39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9"/>
      <c r="Z71" s="9"/>
      <c r="AA71" s="9"/>
      <c r="AB71" s="46"/>
      <c r="AC71" s="9"/>
      <c r="AD71" s="9"/>
      <c r="AE71" s="9"/>
      <c r="AF71" s="9"/>
      <c r="AJ71" s="47"/>
      <c r="AK71" s="47"/>
      <c r="AL71" s="47"/>
      <c r="AM71" s="47"/>
    </row>
    <row r="72" spans="1:39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9"/>
      <c r="Z72" s="9"/>
      <c r="AA72" s="9"/>
      <c r="AB72" s="46"/>
      <c r="AC72" s="9"/>
      <c r="AD72" s="9"/>
      <c r="AE72" s="9"/>
      <c r="AF72" s="9"/>
      <c r="AJ72" s="47"/>
      <c r="AK72" s="47"/>
      <c r="AL72" s="47"/>
      <c r="AM72" s="47"/>
    </row>
    <row r="73" spans="1:39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9"/>
      <c r="Z73" s="9"/>
      <c r="AA73" s="9"/>
      <c r="AB73" s="46"/>
      <c r="AC73" s="9"/>
      <c r="AD73" s="9"/>
      <c r="AE73" s="9"/>
      <c r="AF73" s="9"/>
      <c r="AJ73" s="47"/>
      <c r="AK73" s="47"/>
      <c r="AL73" s="47"/>
      <c r="AM73" s="47"/>
    </row>
    <row r="74" spans="1:39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9"/>
      <c r="Z74" s="9"/>
      <c r="AA74" s="9"/>
      <c r="AB74" s="46"/>
      <c r="AC74" s="9"/>
      <c r="AD74" s="9"/>
      <c r="AE74" s="9"/>
      <c r="AF74" s="9"/>
      <c r="AJ74" s="47"/>
      <c r="AK74" s="47"/>
      <c r="AL74" s="47"/>
      <c r="AM74" s="47"/>
    </row>
    <row r="75" spans="1:39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9"/>
      <c r="Z75" s="9"/>
      <c r="AA75" s="9"/>
      <c r="AB75" s="46"/>
      <c r="AC75" s="9"/>
      <c r="AD75" s="9"/>
      <c r="AE75" s="9"/>
      <c r="AF75" s="9"/>
      <c r="AJ75" s="47"/>
      <c r="AK75" s="47"/>
      <c r="AL75" s="47"/>
      <c r="AM75" s="47"/>
    </row>
    <row r="76" spans="1:39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9"/>
      <c r="Z76" s="9"/>
      <c r="AA76" s="9"/>
      <c r="AB76" s="46"/>
      <c r="AC76" s="9"/>
      <c r="AD76" s="9"/>
      <c r="AE76" s="9"/>
      <c r="AF76" s="9"/>
      <c r="AJ76" s="47"/>
      <c r="AK76" s="47"/>
      <c r="AL76" s="47"/>
      <c r="AM76" s="47"/>
    </row>
    <row r="77" spans="1:39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9"/>
      <c r="Z77" s="9"/>
      <c r="AA77" s="9"/>
      <c r="AB77" s="46"/>
      <c r="AC77" s="9"/>
      <c r="AD77" s="9"/>
      <c r="AE77" s="9"/>
      <c r="AF77" s="9"/>
      <c r="AJ77" s="47"/>
      <c r="AK77" s="47"/>
      <c r="AL77" s="47"/>
      <c r="AM77" s="47"/>
    </row>
    <row r="78" spans="1:39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9"/>
      <c r="Z78" s="9"/>
      <c r="AA78" s="9"/>
      <c r="AB78" s="46"/>
      <c r="AC78" s="9"/>
      <c r="AD78" s="9"/>
      <c r="AE78" s="9"/>
      <c r="AF78" s="9"/>
      <c r="AJ78" s="47"/>
      <c r="AK78" s="47"/>
      <c r="AL78" s="47"/>
      <c r="AM78" s="47"/>
    </row>
    <row r="79" spans="1:39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9"/>
      <c r="Z79" s="9"/>
      <c r="AA79" s="9"/>
      <c r="AB79" s="46"/>
      <c r="AC79" s="9"/>
      <c r="AD79" s="9"/>
      <c r="AE79" s="9"/>
      <c r="AF79" s="9"/>
      <c r="AJ79" s="47"/>
      <c r="AK79" s="47"/>
      <c r="AL79" s="47"/>
      <c r="AM79" s="47"/>
    </row>
    <row r="80" spans="1:39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9"/>
      <c r="Z80" s="9"/>
      <c r="AA80" s="9"/>
      <c r="AB80" s="46"/>
      <c r="AC80" s="9"/>
      <c r="AD80" s="9"/>
      <c r="AE80" s="9"/>
      <c r="AF80" s="9"/>
      <c r="AJ80" s="47"/>
      <c r="AK80" s="47"/>
      <c r="AL80" s="47"/>
      <c r="AM80" s="47"/>
    </row>
    <row r="81" spans="1:39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9"/>
      <c r="Z81" s="9"/>
      <c r="AA81" s="9"/>
      <c r="AB81" s="46"/>
      <c r="AC81" s="9"/>
      <c r="AD81" s="9"/>
      <c r="AE81" s="9"/>
      <c r="AF81" s="9"/>
      <c r="AJ81" s="47"/>
      <c r="AK81" s="47"/>
      <c r="AL81" s="47"/>
      <c r="AM81" s="47"/>
    </row>
    <row r="82" spans="1:39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9"/>
      <c r="Z82" s="9"/>
      <c r="AA82" s="9"/>
      <c r="AB82" s="46"/>
      <c r="AC82" s="9"/>
      <c r="AD82" s="9"/>
      <c r="AE82" s="9"/>
      <c r="AF82" s="9"/>
      <c r="AJ82" s="47"/>
      <c r="AK82" s="47"/>
      <c r="AL82" s="47"/>
      <c r="AM82" s="47"/>
    </row>
    <row r="83" spans="1:39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9"/>
      <c r="Z83" s="9"/>
      <c r="AA83" s="9"/>
      <c r="AB83" s="46"/>
      <c r="AC83" s="9"/>
      <c r="AD83" s="9"/>
      <c r="AE83" s="9"/>
      <c r="AF83" s="9"/>
      <c r="AJ83" s="47"/>
      <c r="AK83" s="47"/>
      <c r="AL83" s="47"/>
      <c r="AM83" s="47"/>
    </row>
    <row r="84" spans="1:39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9"/>
      <c r="Z84" s="9"/>
      <c r="AA84" s="9"/>
      <c r="AB84" s="46"/>
      <c r="AC84" s="9"/>
      <c r="AD84" s="9"/>
      <c r="AE84" s="9"/>
      <c r="AF84" s="9"/>
      <c r="AJ84" s="47"/>
      <c r="AK84" s="47"/>
      <c r="AL84" s="47"/>
      <c r="AM84" s="47"/>
    </row>
    <row r="85" spans="1:39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9"/>
      <c r="Z85" s="9"/>
      <c r="AA85" s="9"/>
      <c r="AB85" s="46"/>
      <c r="AC85" s="9"/>
      <c r="AD85" s="9"/>
      <c r="AE85" s="9"/>
      <c r="AF85" s="9"/>
      <c r="AJ85" s="47"/>
      <c r="AK85" s="47"/>
      <c r="AL85" s="47"/>
      <c r="AM85" s="47"/>
    </row>
    <row r="86" spans="1:39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9"/>
      <c r="Z86" s="9"/>
      <c r="AA86" s="9"/>
      <c r="AB86" s="46"/>
      <c r="AC86" s="9"/>
      <c r="AD86" s="9"/>
      <c r="AE86" s="9"/>
      <c r="AF86" s="9"/>
      <c r="AJ86" s="47"/>
      <c r="AK86" s="47"/>
      <c r="AL86" s="47"/>
      <c r="AM86" s="47"/>
    </row>
    <row r="87" spans="1:39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9"/>
      <c r="Z87" s="9"/>
      <c r="AA87" s="9"/>
      <c r="AB87" s="46"/>
      <c r="AC87" s="9"/>
      <c r="AD87" s="9"/>
      <c r="AE87" s="9"/>
      <c r="AF87" s="9"/>
      <c r="AJ87" s="47"/>
      <c r="AK87" s="47"/>
      <c r="AL87" s="47"/>
      <c r="AM87" s="47"/>
    </row>
    <row r="88" spans="1:39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9"/>
      <c r="Z88" s="9"/>
      <c r="AA88" s="9"/>
      <c r="AB88" s="46"/>
      <c r="AC88" s="9"/>
      <c r="AD88" s="9"/>
      <c r="AE88" s="9"/>
      <c r="AF88" s="9"/>
      <c r="AJ88" s="47"/>
      <c r="AK88" s="47"/>
      <c r="AL88" s="47"/>
      <c r="AM88" s="47"/>
    </row>
    <row r="89" spans="1:39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9"/>
      <c r="Z89" s="9"/>
      <c r="AA89" s="9"/>
      <c r="AB89" s="46"/>
      <c r="AC89" s="9"/>
      <c r="AD89" s="9"/>
      <c r="AE89" s="9"/>
      <c r="AF89" s="9"/>
      <c r="AJ89" s="47"/>
      <c r="AK89" s="47"/>
      <c r="AL89" s="47"/>
      <c r="AM89" s="47"/>
    </row>
    <row r="90" spans="1:39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9"/>
      <c r="Z90" s="9"/>
      <c r="AA90" s="9"/>
      <c r="AB90" s="46"/>
      <c r="AC90" s="9"/>
      <c r="AD90" s="9"/>
      <c r="AE90" s="9"/>
      <c r="AF90" s="9"/>
      <c r="AJ90" s="47"/>
      <c r="AK90" s="47"/>
      <c r="AL90" s="47"/>
      <c r="AM90" s="47"/>
    </row>
    <row r="91" spans="1:39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9"/>
      <c r="Z91" s="9"/>
      <c r="AA91" s="9"/>
      <c r="AB91" s="46"/>
      <c r="AC91" s="9"/>
      <c r="AD91" s="9"/>
      <c r="AE91" s="9"/>
      <c r="AF91" s="9"/>
      <c r="AJ91" s="47"/>
      <c r="AK91" s="47"/>
      <c r="AL91" s="47"/>
      <c r="AM91" s="47"/>
    </row>
    <row r="92" spans="1:39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9"/>
      <c r="Z92" s="9"/>
      <c r="AA92" s="9"/>
      <c r="AB92" s="46"/>
      <c r="AC92" s="9"/>
      <c r="AD92" s="9"/>
      <c r="AE92" s="9"/>
      <c r="AF92" s="9"/>
      <c r="AJ92" s="47"/>
      <c r="AK92" s="47"/>
      <c r="AL92" s="47"/>
      <c r="AM92" s="47"/>
    </row>
    <row r="93" spans="1:39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9"/>
      <c r="Z93" s="9"/>
      <c r="AA93" s="9"/>
      <c r="AB93" s="46"/>
      <c r="AC93" s="9"/>
      <c r="AD93" s="9"/>
      <c r="AE93" s="9"/>
      <c r="AF93" s="9"/>
      <c r="AJ93" s="47"/>
      <c r="AK93" s="47"/>
      <c r="AL93" s="47"/>
      <c r="AM93" s="47"/>
    </row>
    <row r="94" spans="1:39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9"/>
      <c r="Z94" s="9"/>
      <c r="AA94" s="9"/>
      <c r="AB94" s="46"/>
      <c r="AC94" s="9"/>
      <c r="AD94" s="9"/>
      <c r="AE94" s="9"/>
      <c r="AF94" s="9"/>
      <c r="AJ94" s="47"/>
      <c r="AK94" s="47"/>
      <c r="AL94" s="47"/>
      <c r="AM94" s="47"/>
    </row>
    <row r="95" spans="1:39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9"/>
      <c r="Z95" s="9"/>
      <c r="AA95" s="9"/>
      <c r="AB95" s="46"/>
      <c r="AC95" s="9"/>
      <c r="AD95" s="9"/>
      <c r="AE95" s="9"/>
      <c r="AF95" s="9"/>
      <c r="AJ95" s="47"/>
      <c r="AK95" s="47"/>
      <c r="AL95" s="47"/>
      <c r="AM95" s="47"/>
    </row>
    <row r="96" spans="1:39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9"/>
      <c r="Z96" s="9"/>
      <c r="AA96" s="9"/>
      <c r="AB96" s="46"/>
      <c r="AC96" s="9"/>
      <c r="AD96" s="9"/>
      <c r="AE96" s="9"/>
      <c r="AF96" s="9"/>
      <c r="AJ96" s="47"/>
      <c r="AK96" s="47"/>
      <c r="AL96" s="47"/>
      <c r="AM96" s="47"/>
    </row>
    <row r="97" spans="1:39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9"/>
      <c r="Z97" s="9"/>
      <c r="AA97" s="9"/>
      <c r="AB97" s="46"/>
      <c r="AC97" s="9"/>
      <c r="AD97" s="9"/>
      <c r="AE97" s="9"/>
      <c r="AF97" s="9"/>
      <c r="AJ97" s="47"/>
      <c r="AK97" s="47"/>
      <c r="AL97" s="47"/>
      <c r="AM97" s="47"/>
    </row>
    <row r="98" spans="1:39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9"/>
      <c r="Z98" s="9"/>
      <c r="AA98" s="9"/>
      <c r="AB98" s="46"/>
      <c r="AC98" s="9"/>
      <c r="AD98" s="9"/>
      <c r="AE98" s="9"/>
      <c r="AF98" s="9"/>
      <c r="AJ98" s="47"/>
      <c r="AK98" s="47"/>
      <c r="AL98" s="47"/>
      <c r="AM98" s="47"/>
    </row>
    <row r="99" spans="1:39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9"/>
      <c r="Z99" s="9"/>
      <c r="AA99" s="9"/>
      <c r="AB99" s="46"/>
      <c r="AC99" s="9"/>
      <c r="AD99" s="9"/>
      <c r="AE99" s="9"/>
      <c r="AF99" s="9"/>
      <c r="AJ99" s="47"/>
      <c r="AK99" s="47"/>
      <c r="AL99" s="47"/>
      <c r="AM99" s="47"/>
    </row>
    <row r="100" spans="1:39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9"/>
      <c r="Z100" s="9"/>
      <c r="AA100" s="9"/>
      <c r="AB100" s="46"/>
      <c r="AC100" s="9"/>
      <c r="AD100" s="9"/>
      <c r="AE100" s="9"/>
      <c r="AF100" s="9"/>
      <c r="AJ100" s="47"/>
      <c r="AK100" s="47"/>
      <c r="AL100" s="47"/>
      <c r="AM100" s="47"/>
    </row>
    <row r="101" spans="1:39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9"/>
      <c r="Z101" s="9"/>
      <c r="AA101" s="9"/>
      <c r="AB101" s="46"/>
      <c r="AC101" s="9"/>
      <c r="AD101" s="9"/>
      <c r="AE101" s="9"/>
      <c r="AF101" s="9"/>
      <c r="AJ101" s="47"/>
      <c r="AK101" s="47"/>
      <c r="AL101" s="47"/>
      <c r="AM101" s="47"/>
    </row>
    <row r="102" spans="1:39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9"/>
      <c r="Z102" s="9"/>
      <c r="AA102" s="9"/>
      <c r="AB102" s="46"/>
      <c r="AC102" s="9"/>
      <c r="AD102" s="9"/>
      <c r="AE102" s="9"/>
      <c r="AF102" s="9"/>
      <c r="AJ102" s="47"/>
      <c r="AK102" s="47"/>
      <c r="AL102" s="47"/>
      <c r="AM102" s="47"/>
    </row>
    <row r="103" spans="1:39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9"/>
      <c r="Z103" s="9"/>
      <c r="AA103" s="9"/>
      <c r="AB103" s="46"/>
      <c r="AC103" s="9"/>
      <c r="AD103" s="9"/>
      <c r="AE103" s="9"/>
      <c r="AF103" s="9"/>
      <c r="AJ103" s="47"/>
      <c r="AK103" s="47"/>
      <c r="AL103" s="47"/>
      <c r="AM103" s="47"/>
    </row>
    <row r="104" spans="1:39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9"/>
      <c r="Z104" s="9"/>
      <c r="AA104" s="9"/>
      <c r="AB104" s="46"/>
      <c r="AC104" s="9"/>
      <c r="AD104" s="9"/>
      <c r="AE104" s="9"/>
      <c r="AF104" s="9"/>
      <c r="AJ104" s="47"/>
      <c r="AK104" s="47"/>
      <c r="AL104" s="47"/>
      <c r="AM104" s="47"/>
    </row>
    <row r="105" spans="1:39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9"/>
      <c r="Z105" s="9"/>
      <c r="AA105" s="9"/>
      <c r="AB105" s="46"/>
      <c r="AC105" s="9"/>
      <c r="AD105" s="9"/>
      <c r="AE105" s="9"/>
      <c r="AF105" s="9"/>
      <c r="AJ105" s="47"/>
      <c r="AK105" s="47"/>
      <c r="AL105" s="47"/>
      <c r="AM105" s="47"/>
    </row>
    <row r="106" spans="1:39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9"/>
      <c r="Z106" s="9"/>
      <c r="AA106" s="9"/>
      <c r="AB106" s="46"/>
      <c r="AC106" s="9"/>
      <c r="AD106" s="9"/>
      <c r="AE106" s="9"/>
      <c r="AF106" s="9"/>
      <c r="AJ106" s="47"/>
      <c r="AK106" s="47"/>
      <c r="AL106" s="47"/>
      <c r="AM106" s="47"/>
    </row>
    <row r="107" spans="1:39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9"/>
      <c r="Z107" s="9"/>
      <c r="AA107" s="9"/>
      <c r="AB107" s="46"/>
      <c r="AC107" s="9"/>
      <c r="AD107" s="9"/>
      <c r="AE107" s="9"/>
      <c r="AF107" s="9"/>
      <c r="AJ107" s="47"/>
      <c r="AK107" s="47"/>
      <c r="AL107" s="47"/>
      <c r="AM107" s="47"/>
    </row>
    <row r="108" spans="1:39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9"/>
      <c r="Z108" s="9"/>
      <c r="AA108" s="9"/>
      <c r="AB108" s="46"/>
      <c r="AC108" s="9"/>
      <c r="AD108" s="9"/>
      <c r="AE108" s="9"/>
      <c r="AF108" s="9"/>
      <c r="AJ108" s="47"/>
      <c r="AK108" s="47"/>
      <c r="AL108" s="47"/>
      <c r="AM108" s="47"/>
    </row>
    <row r="109" spans="1:39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9"/>
      <c r="Z109" s="9"/>
      <c r="AA109" s="9"/>
      <c r="AB109" s="46"/>
      <c r="AC109" s="9"/>
      <c r="AD109" s="9"/>
      <c r="AE109" s="9"/>
      <c r="AF109" s="9"/>
      <c r="AJ109" s="47"/>
      <c r="AK109" s="47"/>
      <c r="AL109" s="47"/>
      <c r="AM109" s="47"/>
    </row>
    <row r="110" spans="1:39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9"/>
      <c r="Z110" s="9"/>
      <c r="AA110" s="9"/>
      <c r="AB110" s="46"/>
      <c r="AC110" s="9"/>
      <c r="AD110" s="9"/>
      <c r="AE110" s="9"/>
      <c r="AF110" s="9"/>
      <c r="AJ110" s="47"/>
      <c r="AK110" s="47"/>
      <c r="AL110" s="47"/>
      <c r="AM110" s="47"/>
    </row>
    <row r="111" spans="1:39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9"/>
      <c r="Z111" s="9"/>
      <c r="AA111" s="9"/>
      <c r="AB111" s="46"/>
      <c r="AC111" s="9"/>
      <c r="AD111" s="9"/>
      <c r="AE111" s="9"/>
      <c r="AF111" s="9"/>
      <c r="AJ111" s="47"/>
      <c r="AK111" s="47"/>
      <c r="AL111" s="47"/>
      <c r="AM111" s="47"/>
    </row>
    <row r="112" spans="1:39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9"/>
      <c r="Z112" s="9"/>
      <c r="AA112" s="9"/>
      <c r="AB112" s="46"/>
      <c r="AC112" s="9"/>
      <c r="AD112" s="9"/>
      <c r="AE112" s="9"/>
      <c r="AF112" s="9"/>
      <c r="AJ112" s="47"/>
      <c r="AK112" s="47"/>
      <c r="AL112" s="47"/>
      <c r="AM112" s="47"/>
    </row>
    <row r="113" spans="1:39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9"/>
      <c r="Z113" s="9"/>
      <c r="AA113" s="9"/>
      <c r="AB113" s="46"/>
      <c r="AC113" s="9"/>
      <c r="AD113" s="9"/>
      <c r="AE113" s="9"/>
      <c r="AF113" s="9"/>
      <c r="AJ113" s="47"/>
      <c r="AK113" s="47"/>
      <c r="AL113" s="47"/>
      <c r="AM113" s="47"/>
    </row>
    <row r="114" spans="1:39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9"/>
      <c r="Z114" s="9"/>
      <c r="AA114" s="9"/>
      <c r="AB114" s="46"/>
      <c r="AC114" s="9"/>
      <c r="AD114" s="9"/>
      <c r="AE114" s="9"/>
      <c r="AF114" s="9"/>
      <c r="AJ114" s="47"/>
      <c r="AK114" s="47"/>
      <c r="AL114" s="47"/>
      <c r="AM114" s="47"/>
    </row>
    <row r="115" spans="1:39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9"/>
      <c r="Z115" s="9"/>
      <c r="AA115" s="9"/>
      <c r="AB115" s="46"/>
      <c r="AC115" s="9"/>
      <c r="AD115" s="9"/>
      <c r="AE115" s="9"/>
      <c r="AF115" s="9"/>
      <c r="AJ115" s="47"/>
      <c r="AK115" s="47"/>
      <c r="AL115" s="47"/>
      <c r="AM115" s="47"/>
    </row>
    <row r="116" spans="1:39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9"/>
      <c r="Z116" s="9"/>
      <c r="AA116" s="9"/>
      <c r="AB116" s="46"/>
      <c r="AC116" s="9"/>
      <c r="AD116" s="9"/>
      <c r="AE116" s="9"/>
      <c r="AF116" s="9"/>
      <c r="AJ116" s="47"/>
      <c r="AK116" s="47"/>
      <c r="AL116" s="47"/>
      <c r="AM116" s="47"/>
    </row>
    <row r="117" spans="1:39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9"/>
      <c r="Z117" s="9"/>
      <c r="AA117" s="9"/>
      <c r="AB117" s="46"/>
      <c r="AC117" s="9"/>
      <c r="AD117" s="9"/>
      <c r="AE117" s="9"/>
      <c r="AF117" s="9"/>
      <c r="AJ117" s="47"/>
      <c r="AK117" s="47"/>
      <c r="AL117" s="47"/>
      <c r="AM117" s="47"/>
    </row>
    <row r="118" spans="1:39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9"/>
      <c r="Z118" s="9"/>
      <c r="AA118" s="9"/>
      <c r="AB118" s="46"/>
      <c r="AC118" s="9"/>
      <c r="AD118" s="9"/>
      <c r="AE118" s="9"/>
      <c r="AF118" s="9"/>
      <c r="AJ118" s="47"/>
      <c r="AK118" s="47"/>
      <c r="AL118" s="47"/>
      <c r="AM118" s="47"/>
    </row>
    <row r="119" spans="1:39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9"/>
      <c r="Z119" s="9"/>
      <c r="AA119" s="9"/>
      <c r="AB119" s="46"/>
      <c r="AC119" s="9"/>
      <c r="AD119" s="9"/>
      <c r="AE119" s="9"/>
      <c r="AF119" s="9"/>
      <c r="AJ119" s="47"/>
      <c r="AK119" s="47"/>
      <c r="AL119" s="47"/>
      <c r="AM119" s="47"/>
    </row>
    <row r="120" spans="1:39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9"/>
      <c r="Z120" s="9"/>
      <c r="AA120" s="9"/>
      <c r="AB120" s="46"/>
      <c r="AC120" s="9"/>
      <c r="AD120" s="9"/>
      <c r="AE120" s="9"/>
      <c r="AF120" s="9"/>
      <c r="AJ120" s="47"/>
      <c r="AK120" s="47"/>
      <c r="AL120" s="47"/>
      <c r="AM120" s="47"/>
    </row>
    <row r="121" spans="1:39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9"/>
      <c r="Z121" s="9"/>
      <c r="AA121" s="9"/>
      <c r="AB121" s="46"/>
      <c r="AC121" s="9"/>
      <c r="AD121" s="9"/>
      <c r="AE121" s="9"/>
      <c r="AF121" s="9"/>
      <c r="AJ121" s="47"/>
      <c r="AK121" s="47"/>
      <c r="AL121" s="47"/>
      <c r="AM121" s="47"/>
    </row>
    <row r="122" spans="1:39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9"/>
      <c r="Z122" s="9"/>
      <c r="AA122" s="9"/>
      <c r="AB122" s="46"/>
      <c r="AC122" s="9"/>
      <c r="AD122" s="9"/>
      <c r="AE122" s="9"/>
      <c r="AF122" s="9"/>
      <c r="AJ122" s="47"/>
      <c r="AK122" s="47"/>
      <c r="AL122" s="47"/>
      <c r="AM122" s="47"/>
    </row>
    <row r="123" spans="1:39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9"/>
      <c r="Z123" s="9"/>
      <c r="AA123" s="9"/>
      <c r="AB123" s="46"/>
      <c r="AC123" s="9"/>
      <c r="AD123" s="9"/>
      <c r="AE123" s="9"/>
      <c r="AF123" s="9"/>
      <c r="AJ123" s="47"/>
      <c r="AK123" s="47"/>
      <c r="AL123" s="47"/>
      <c r="AM123" s="47"/>
    </row>
    <row r="124" spans="1:39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9"/>
      <c r="Z124" s="9"/>
      <c r="AA124" s="9"/>
      <c r="AB124" s="46"/>
      <c r="AC124" s="9"/>
      <c r="AD124" s="9"/>
      <c r="AE124" s="9"/>
      <c r="AF124" s="9"/>
      <c r="AJ124" s="47"/>
      <c r="AK124" s="47"/>
      <c r="AL124" s="47"/>
      <c r="AM124" s="47"/>
    </row>
    <row r="125" spans="1:39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9"/>
      <c r="Z125" s="9"/>
      <c r="AA125" s="9"/>
      <c r="AB125" s="46"/>
      <c r="AC125" s="9"/>
      <c r="AD125" s="9"/>
      <c r="AE125" s="9"/>
      <c r="AF125" s="9"/>
      <c r="AJ125" s="47"/>
      <c r="AK125" s="47"/>
      <c r="AL125" s="47"/>
      <c r="AM125" s="47"/>
    </row>
    <row r="126" spans="1:39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9"/>
      <c r="Z126" s="9"/>
      <c r="AA126" s="9"/>
      <c r="AB126" s="46"/>
      <c r="AC126" s="9"/>
      <c r="AD126" s="9"/>
      <c r="AE126" s="9"/>
      <c r="AF126" s="9"/>
      <c r="AJ126" s="47"/>
      <c r="AK126" s="47"/>
      <c r="AL126" s="47"/>
      <c r="AM126" s="47"/>
    </row>
    <row r="127" spans="1:39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9"/>
      <c r="Z127" s="9"/>
      <c r="AA127" s="9"/>
      <c r="AB127" s="46"/>
      <c r="AC127" s="9"/>
      <c r="AD127" s="9"/>
      <c r="AE127" s="9"/>
      <c r="AF127" s="9"/>
      <c r="AJ127" s="47"/>
      <c r="AK127" s="47"/>
      <c r="AL127" s="47"/>
      <c r="AM127" s="47"/>
    </row>
    <row r="128" spans="1:39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9"/>
      <c r="Z128" s="9"/>
      <c r="AA128" s="9"/>
      <c r="AB128" s="46"/>
      <c r="AC128" s="9"/>
      <c r="AD128" s="9"/>
      <c r="AE128" s="9"/>
      <c r="AF128" s="9"/>
      <c r="AJ128" s="47"/>
      <c r="AK128" s="47"/>
      <c r="AL128" s="47"/>
      <c r="AM128" s="47"/>
    </row>
    <row r="129" spans="1:39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9"/>
      <c r="Z129" s="9"/>
      <c r="AA129" s="9"/>
      <c r="AB129" s="46"/>
      <c r="AC129" s="9"/>
      <c r="AD129" s="9"/>
      <c r="AE129" s="9"/>
      <c r="AF129" s="9"/>
      <c r="AJ129" s="47"/>
      <c r="AK129" s="47"/>
      <c r="AL129" s="47"/>
      <c r="AM129" s="47"/>
    </row>
    <row r="130" spans="1:39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9"/>
      <c r="Z130" s="9"/>
      <c r="AA130" s="9"/>
      <c r="AB130" s="46"/>
      <c r="AC130" s="9"/>
      <c r="AD130" s="9"/>
      <c r="AE130" s="9"/>
      <c r="AF130" s="9"/>
      <c r="AJ130" s="47"/>
      <c r="AK130" s="47"/>
      <c r="AL130" s="47"/>
      <c r="AM130" s="47"/>
    </row>
    <row r="131" spans="1:39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9"/>
      <c r="Z131" s="9"/>
      <c r="AA131" s="9"/>
      <c r="AB131" s="46"/>
      <c r="AC131" s="9"/>
      <c r="AD131" s="9"/>
      <c r="AE131" s="9"/>
      <c r="AF131" s="9"/>
      <c r="AJ131" s="47"/>
      <c r="AK131" s="47"/>
      <c r="AL131" s="47"/>
      <c r="AM131" s="47"/>
    </row>
    <row r="132" spans="1:39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9"/>
      <c r="Z132" s="9"/>
      <c r="AA132" s="9"/>
      <c r="AB132" s="46"/>
      <c r="AC132" s="9"/>
      <c r="AD132" s="9"/>
      <c r="AE132" s="9"/>
      <c r="AF132" s="9"/>
      <c r="AJ132" s="47"/>
      <c r="AK132" s="47"/>
      <c r="AL132" s="47"/>
      <c r="AM132" s="47"/>
    </row>
    <row r="133" spans="1:39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9"/>
      <c r="Z133" s="9"/>
      <c r="AA133" s="9"/>
      <c r="AB133" s="46"/>
      <c r="AC133" s="9"/>
      <c r="AD133" s="9"/>
      <c r="AE133" s="9"/>
      <c r="AF133" s="9"/>
      <c r="AJ133" s="47"/>
      <c r="AK133" s="47"/>
      <c r="AL133" s="47"/>
      <c r="AM133" s="47"/>
    </row>
    <row r="134" spans="1:39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9"/>
      <c r="Z134" s="9"/>
      <c r="AA134" s="9"/>
      <c r="AB134" s="46"/>
      <c r="AC134" s="9"/>
      <c r="AD134" s="9"/>
      <c r="AE134" s="9"/>
      <c r="AF134" s="9"/>
      <c r="AJ134" s="47"/>
      <c r="AK134" s="47"/>
      <c r="AL134" s="47"/>
      <c r="AM134" s="47"/>
    </row>
    <row r="135" spans="1:39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9"/>
      <c r="Z135" s="9"/>
      <c r="AA135" s="9"/>
      <c r="AB135" s="46"/>
      <c r="AC135" s="9"/>
      <c r="AD135" s="9"/>
      <c r="AE135" s="9"/>
      <c r="AF135" s="9"/>
      <c r="AJ135" s="47"/>
      <c r="AK135" s="47"/>
      <c r="AL135" s="47"/>
      <c r="AM135" s="47"/>
    </row>
    <row r="136" spans="1:39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9"/>
      <c r="Z136" s="9"/>
      <c r="AA136" s="9"/>
      <c r="AB136" s="46"/>
      <c r="AC136" s="9"/>
      <c r="AD136" s="9"/>
      <c r="AE136" s="9"/>
      <c r="AF136" s="9"/>
      <c r="AJ136" s="47"/>
      <c r="AK136" s="47"/>
      <c r="AL136" s="47"/>
      <c r="AM136" s="47"/>
    </row>
    <row r="137" spans="1:39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9"/>
      <c r="Z137" s="9"/>
      <c r="AA137" s="9"/>
      <c r="AB137" s="46"/>
      <c r="AC137" s="9"/>
      <c r="AD137" s="9"/>
      <c r="AE137" s="9"/>
      <c r="AF137" s="9"/>
      <c r="AJ137" s="47"/>
      <c r="AK137" s="47"/>
      <c r="AL137" s="47"/>
      <c r="AM137" s="47"/>
    </row>
    <row r="138" spans="1:39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9"/>
      <c r="Z138" s="9"/>
      <c r="AA138" s="9"/>
      <c r="AB138" s="46"/>
      <c r="AC138" s="9"/>
      <c r="AD138" s="9"/>
      <c r="AE138" s="9"/>
      <c r="AF138" s="9"/>
      <c r="AJ138" s="47"/>
      <c r="AK138" s="47"/>
      <c r="AL138" s="47"/>
      <c r="AM138" s="47"/>
    </row>
    <row r="139" spans="1:39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9"/>
      <c r="Z139" s="9"/>
      <c r="AA139" s="9"/>
      <c r="AB139" s="46"/>
      <c r="AC139" s="9"/>
      <c r="AD139" s="9"/>
      <c r="AE139" s="9"/>
      <c r="AF139" s="9"/>
      <c r="AJ139" s="47"/>
      <c r="AK139" s="47"/>
      <c r="AL139" s="47"/>
      <c r="AM139" s="47"/>
    </row>
    <row r="140" spans="1:39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9"/>
      <c r="Z140" s="9"/>
      <c r="AA140" s="9"/>
      <c r="AB140" s="46"/>
      <c r="AC140" s="9"/>
      <c r="AD140" s="9"/>
      <c r="AE140" s="9"/>
      <c r="AF140" s="9"/>
      <c r="AJ140" s="47"/>
      <c r="AK140" s="47"/>
      <c r="AL140" s="47"/>
      <c r="AM140" s="47"/>
    </row>
    <row r="141" spans="1:39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9"/>
      <c r="Z141" s="9"/>
      <c r="AA141" s="9"/>
      <c r="AB141" s="46"/>
      <c r="AC141" s="9"/>
      <c r="AD141" s="9"/>
      <c r="AE141" s="9"/>
      <c r="AF141" s="9"/>
      <c r="AJ141" s="47"/>
      <c r="AK141" s="47"/>
      <c r="AL141" s="47"/>
      <c r="AM141" s="47"/>
    </row>
    <row r="142" spans="1:39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9"/>
      <c r="Z142" s="9"/>
      <c r="AA142" s="9"/>
      <c r="AB142" s="46"/>
      <c r="AC142" s="9"/>
      <c r="AD142" s="9"/>
      <c r="AE142" s="9"/>
      <c r="AF142" s="9"/>
      <c r="AJ142" s="47"/>
      <c r="AK142" s="47"/>
      <c r="AL142" s="47"/>
      <c r="AM142" s="47"/>
    </row>
    <row r="143" spans="1:39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9"/>
      <c r="Z143" s="9"/>
      <c r="AA143" s="9"/>
      <c r="AB143" s="46"/>
      <c r="AC143" s="9"/>
      <c r="AD143" s="9"/>
      <c r="AE143" s="9"/>
      <c r="AF143" s="9"/>
      <c r="AJ143" s="47"/>
      <c r="AK143" s="47"/>
      <c r="AL143" s="47"/>
      <c r="AM143" s="47"/>
    </row>
    <row r="144" spans="1:39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9"/>
      <c r="Z144" s="9"/>
      <c r="AA144" s="9"/>
      <c r="AB144" s="46"/>
      <c r="AC144" s="9"/>
      <c r="AD144" s="9"/>
      <c r="AE144" s="9"/>
      <c r="AF144" s="9"/>
      <c r="AJ144" s="47"/>
      <c r="AK144" s="47"/>
      <c r="AL144" s="47"/>
      <c r="AM144" s="47"/>
    </row>
    <row r="145" spans="1:39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9"/>
      <c r="Z145" s="9"/>
      <c r="AA145" s="9"/>
      <c r="AB145" s="46"/>
      <c r="AC145" s="9"/>
      <c r="AD145" s="9"/>
      <c r="AE145" s="9"/>
      <c r="AF145" s="9"/>
      <c r="AJ145" s="47"/>
      <c r="AK145" s="47"/>
      <c r="AL145" s="47"/>
      <c r="AM145" s="47"/>
    </row>
    <row r="146" spans="1:39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9"/>
      <c r="Z146" s="9"/>
      <c r="AA146" s="9"/>
      <c r="AB146" s="46"/>
      <c r="AC146" s="9"/>
      <c r="AD146" s="9"/>
      <c r="AE146" s="9"/>
      <c r="AF146" s="9"/>
      <c r="AJ146" s="47"/>
      <c r="AK146" s="47"/>
      <c r="AL146" s="47"/>
      <c r="AM146" s="47"/>
    </row>
    <row r="147" spans="1:39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9"/>
      <c r="Z147" s="9"/>
      <c r="AA147" s="9"/>
      <c r="AB147" s="46"/>
      <c r="AC147" s="9"/>
      <c r="AD147" s="9"/>
      <c r="AE147" s="9"/>
      <c r="AF147" s="9"/>
      <c r="AJ147" s="47"/>
      <c r="AK147" s="47"/>
      <c r="AL147" s="47"/>
      <c r="AM147" s="47"/>
    </row>
    <row r="148" spans="1:39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9"/>
      <c r="Z148" s="9"/>
      <c r="AA148" s="9"/>
      <c r="AB148" s="46"/>
      <c r="AC148" s="9"/>
      <c r="AD148" s="9"/>
      <c r="AE148" s="9"/>
      <c r="AF148" s="9"/>
      <c r="AJ148" s="47"/>
      <c r="AK148" s="47"/>
      <c r="AL148" s="47"/>
      <c r="AM148" s="47"/>
    </row>
    <row r="149" spans="1:39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9"/>
      <c r="Z149" s="9"/>
      <c r="AA149" s="9"/>
      <c r="AB149" s="46"/>
      <c r="AC149" s="9"/>
      <c r="AD149" s="9"/>
      <c r="AE149" s="9"/>
      <c r="AF149" s="9"/>
      <c r="AJ149" s="47"/>
      <c r="AK149" s="47"/>
      <c r="AL149" s="47"/>
      <c r="AM149" s="47"/>
    </row>
    <row r="150" spans="1:39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9"/>
      <c r="Z150" s="9"/>
      <c r="AA150" s="9"/>
      <c r="AB150" s="46"/>
      <c r="AC150" s="9"/>
      <c r="AD150" s="9"/>
      <c r="AE150" s="9"/>
      <c r="AF150" s="9"/>
      <c r="AJ150" s="47"/>
      <c r="AK150" s="47"/>
      <c r="AL150" s="47"/>
      <c r="AM150" s="47"/>
    </row>
    <row r="151" spans="1:39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9"/>
      <c r="Z151" s="9"/>
      <c r="AA151" s="9"/>
      <c r="AB151" s="46"/>
      <c r="AC151" s="9"/>
      <c r="AD151" s="9"/>
      <c r="AE151" s="9"/>
      <c r="AF151" s="9"/>
      <c r="AJ151" s="47"/>
      <c r="AK151" s="47"/>
      <c r="AL151" s="47"/>
      <c r="AM151" s="47"/>
    </row>
    <row r="152" spans="1:39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9"/>
      <c r="Z152" s="9"/>
      <c r="AA152" s="9"/>
      <c r="AB152" s="46"/>
      <c r="AC152" s="9"/>
      <c r="AD152" s="9"/>
      <c r="AE152" s="9"/>
      <c r="AF152" s="9"/>
      <c r="AJ152" s="47"/>
      <c r="AK152" s="47"/>
      <c r="AL152" s="47"/>
      <c r="AM152" s="47"/>
    </row>
    <row r="153" spans="1:39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9"/>
      <c r="Z153" s="9"/>
      <c r="AA153" s="9"/>
      <c r="AB153" s="46"/>
      <c r="AC153" s="9"/>
      <c r="AD153" s="9"/>
      <c r="AE153" s="9"/>
      <c r="AF153" s="9"/>
      <c r="AJ153" s="47"/>
      <c r="AK153" s="47"/>
      <c r="AL153" s="47"/>
      <c r="AM153" s="47"/>
    </row>
    <row r="154" spans="1:39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9"/>
      <c r="Z154" s="9"/>
      <c r="AA154" s="9"/>
      <c r="AB154" s="46"/>
      <c r="AC154" s="9"/>
      <c r="AD154" s="9"/>
      <c r="AE154" s="9"/>
      <c r="AF154" s="9"/>
      <c r="AJ154" s="47"/>
      <c r="AK154" s="47"/>
      <c r="AL154" s="47"/>
      <c r="AM154" s="47"/>
    </row>
    <row r="155" spans="1:39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9"/>
      <c r="Z155" s="9"/>
      <c r="AA155" s="9"/>
      <c r="AB155" s="46"/>
      <c r="AC155" s="9"/>
      <c r="AD155" s="9"/>
      <c r="AE155" s="9"/>
      <c r="AF155" s="9"/>
      <c r="AJ155" s="47"/>
      <c r="AK155" s="47"/>
      <c r="AL155" s="47"/>
      <c r="AM155" s="47"/>
    </row>
    <row r="156" spans="1:39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9"/>
      <c r="Z156" s="9"/>
      <c r="AA156" s="9"/>
      <c r="AB156" s="46"/>
      <c r="AC156" s="9"/>
      <c r="AD156" s="9"/>
      <c r="AE156" s="9"/>
      <c r="AF156" s="9"/>
      <c r="AJ156" s="47"/>
      <c r="AK156" s="47"/>
      <c r="AL156" s="47"/>
      <c r="AM156" s="47"/>
    </row>
    <row r="157" spans="1:39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9"/>
      <c r="Z157" s="9"/>
      <c r="AA157" s="9"/>
      <c r="AB157" s="46"/>
      <c r="AC157" s="9"/>
      <c r="AD157" s="9"/>
      <c r="AE157" s="9"/>
      <c r="AF157" s="9"/>
      <c r="AJ157" s="47"/>
      <c r="AK157" s="47"/>
      <c r="AL157" s="47"/>
      <c r="AM157" s="47"/>
    </row>
    <row r="158" spans="1:39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9"/>
      <c r="Z158" s="9"/>
      <c r="AA158" s="9"/>
      <c r="AB158" s="46"/>
      <c r="AC158" s="9"/>
      <c r="AD158" s="9"/>
      <c r="AE158" s="9"/>
      <c r="AF158" s="9"/>
      <c r="AJ158" s="47"/>
      <c r="AK158" s="47"/>
      <c r="AL158" s="47"/>
      <c r="AM158" s="47"/>
    </row>
    <row r="159" spans="1:39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9"/>
      <c r="Z159" s="9"/>
      <c r="AA159" s="9"/>
      <c r="AB159" s="46"/>
      <c r="AC159" s="9"/>
      <c r="AD159" s="9"/>
      <c r="AE159" s="9"/>
      <c r="AF159" s="9"/>
      <c r="AJ159" s="47"/>
      <c r="AK159" s="47"/>
      <c r="AL159" s="47"/>
      <c r="AM159" s="47"/>
    </row>
    <row r="160" spans="1:39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9"/>
      <c r="Z160" s="9"/>
      <c r="AA160" s="9"/>
      <c r="AB160" s="46"/>
      <c r="AC160" s="9"/>
      <c r="AD160" s="9"/>
      <c r="AE160" s="9"/>
      <c r="AF160" s="9"/>
      <c r="AJ160" s="47"/>
      <c r="AK160" s="47"/>
      <c r="AL160" s="47"/>
      <c r="AM160" s="47"/>
    </row>
    <row r="161" spans="1:39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9"/>
      <c r="Z161" s="9"/>
      <c r="AA161" s="9"/>
      <c r="AB161" s="46"/>
      <c r="AC161" s="9"/>
      <c r="AD161" s="9"/>
      <c r="AE161" s="9"/>
      <c r="AF161" s="9"/>
      <c r="AJ161" s="47"/>
      <c r="AK161" s="47"/>
      <c r="AL161" s="47"/>
      <c r="AM161" s="47"/>
    </row>
    <row r="162" spans="1:39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9"/>
      <c r="Z162" s="9"/>
      <c r="AA162" s="9"/>
      <c r="AB162" s="46"/>
      <c r="AC162" s="9"/>
      <c r="AD162" s="9"/>
      <c r="AE162" s="9"/>
      <c r="AF162" s="9"/>
      <c r="AJ162" s="47"/>
      <c r="AK162" s="47"/>
      <c r="AL162" s="47"/>
      <c r="AM162" s="47"/>
    </row>
    <row r="163" spans="1:39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9"/>
      <c r="Z163" s="9"/>
      <c r="AA163" s="9"/>
      <c r="AB163" s="46"/>
      <c r="AC163" s="9"/>
      <c r="AD163" s="9"/>
      <c r="AE163" s="9"/>
      <c r="AF163" s="9"/>
      <c r="AJ163" s="47"/>
      <c r="AK163" s="47"/>
      <c r="AL163" s="47"/>
      <c r="AM163" s="47"/>
    </row>
    <row r="164" spans="1:39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9"/>
      <c r="Z164" s="9"/>
      <c r="AA164" s="9"/>
      <c r="AB164" s="46"/>
      <c r="AC164" s="9"/>
      <c r="AD164" s="9"/>
      <c r="AE164" s="9"/>
      <c r="AF164" s="9"/>
      <c r="AJ164" s="47"/>
      <c r="AK164" s="47"/>
      <c r="AL164" s="47"/>
      <c r="AM164" s="47"/>
    </row>
    <row r="165" spans="1:39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9"/>
      <c r="Z165" s="9"/>
      <c r="AA165" s="9"/>
      <c r="AB165" s="46"/>
      <c r="AC165" s="9"/>
      <c r="AD165" s="9"/>
      <c r="AE165" s="9"/>
      <c r="AF165" s="9"/>
      <c r="AJ165" s="47"/>
      <c r="AK165" s="47"/>
      <c r="AL165" s="47"/>
      <c r="AM165" s="47"/>
    </row>
    <row r="166" spans="1:39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9"/>
      <c r="Z166" s="9"/>
      <c r="AA166" s="9"/>
      <c r="AB166" s="46"/>
      <c r="AC166" s="9"/>
      <c r="AD166" s="9"/>
      <c r="AE166" s="9"/>
      <c r="AF166" s="9"/>
      <c r="AJ166" s="47"/>
      <c r="AK166" s="47"/>
      <c r="AL166" s="47"/>
      <c r="AM166" s="47"/>
    </row>
    <row r="167" spans="1:39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9"/>
      <c r="Z167" s="9"/>
      <c r="AA167" s="9"/>
      <c r="AB167" s="46"/>
      <c r="AC167" s="9"/>
      <c r="AD167" s="9"/>
      <c r="AE167" s="9"/>
      <c r="AF167" s="9"/>
      <c r="AJ167" s="47"/>
      <c r="AK167" s="47"/>
      <c r="AL167" s="47"/>
      <c r="AM167" s="47"/>
    </row>
    <row r="168" spans="1:39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9"/>
      <c r="Z168" s="9"/>
      <c r="AA168" s="9"/>
      <c r="AB168" s="46"/>
      <c r="AC168" s="9"/>
      <c r="AD168" s="9"/>
      <c r="AE168" s="9"/>
      <c r="AF168" s="9"/>
      <c r="AJ168" s="47"/>
      <c r="AK168" s="47"/>
      <c r="AL168" s="47"/>
      <c r="AM168" s="47"/>
    </row>
    <row r="169" spans="1:39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9"/>
      <c r="Z169" s="9"/>
      <c r="AA169" s="9"/>
      <c r="AB169" s="46"/>
      <c r="AC169" s="9"/>
      <c r="AD169" s="9"/>
      <c r="AE169" s="9"/>
      <c r="AF169" s="9"/>
      <c r="AJ169" s="47"/>
      <c r="AK169" s="47"/>
      <c r="AL169" s="47"/>
      <c r="AM169" s="47"/>
    </row>
    <row r="170" spans="1:39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9"/>
      <c r="Z170" s="9"/>
      <c r="AA170" s="9"/>
      <c r="AB170" s="46"/>
      <c r="AC170" s="9"/>
      <c r="AD170" s="9"/>
      <c r="AE170" s="9"/>
      <c r="AF170" s="9"/>
      <c r="AJ170" s="47"/>
      <c r="AK170" s="47"/>
      <c r="AL170" s="47"/>
      <c r="AM170" s="47"/>
    </row>
    <row r="171" spans="1:39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9"/>
      <c r="Z171" s="9"/>
      <c r="AA171" s="9"/>
      <c r="AB171" s="46"/>
      <c r="AC171" s="9"/>
      <c r="AD171" s="9"/>
      <c r="AE171" s="9"/>
      <c r="AF171" s="9"/>
      <c r="AJ171" s="47"/>
      <c r="AK171" s="47"/>
      <c r="AL171" s="47"/>
      <c r="AM171" s="47"/>
    </row>
    <row r="172" spans="1:39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9"/>
      <c r="Z172" s="9"/>
      <c r="AA172" s="9"/>
      <c r="AB172" s="46"/>
      <c r="AC172" s="9"/>
      <c r="AD172" s="9"/>
      <c r="AE172" s="9"/>
      <c r="AF172" s="9"/>
      <c r="AJ172" s="47"/>
      <c r="AK172" s="47"/>
      <c r="AL172" s="47"/>
      <c r="AM172" s="47"/>
    </row>
    <row r="173" spans="1:39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9"/>
      <c r="Z173" s="9"/>
      <c r="AA173" s="9"/>
      <c r="AB173" s="46"/>
      <c r="AC173" s="9"/>
      <c r="AD173" s="9"/>
      <c r="AE173" s="9"/>
      <c r="AF173" s="9"/>
      <c r="AJ173" s="47"/>
      <c r="AK173" s="47"/>
      <c r="AL173" s="47"/>
      <c r="AM173" s="47"/>
    </row>
    <row r="174" spans="1:39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9"/>
      <c r="Z174" s="9"/>
      <c r="AA174" s="9"/>
      <c r="AB174" s="46"/>
      <c r="AC174" s="9"/>
      <c r="AD174" s="9"/>
      <c r="AE174" s="9"/>
      <c r="AF174" s="9"/>
      <c r="AJ174" s="47"/>
      <c r="AK174" s="47"/>
      <c r="AL174" s="47"/>
      <c r="AM174" s="47"/>
    </row>
    <row r="175" spans="1:39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9"/>
      <c r="Z175" s="9"/>
      <c r="AA175" s="9"/>
      <c r="AB175" s="46"/>
      <c r="AC175" s="9"/>
      <c r="AD175" s="9"/>
      <c r="AE175" s="9"/>
      <c r="AF175" s="9"/>
      <c r="AJ175" s="47"/>
      <c r="AK175" s="47"/>
      <c r="AL175" s="47"/>
      <c r="AM175" s="47"/>
    </row>
    <row r="176" spans="1:39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9"/>
      <c r="Z176" s="9"/>
      <c r="AA176" s="9"/>
      <c r="AB176" s="46"/>
      <c r="AC176" s="9"/>
      <c r="AD176" s="9"/>
      <c r="AE176" s="9"/>
      <c r="AF176" s="9"/>
      <c r="AJ176" s="47"/>
      <c r="AK176" s="47"/>
      <c r="AL176" s="47"/>
      <c r="AM176" s="47"/>
    </row>
    <row r="177" spans="1:39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9"/>
      <c r="Z177" s="9"/>
      <c r="AA177" s="9"/>
      <c r="AB177" s="46"/>
      <c r="AC177" s="9"/>
      <c r="AD177" s="9"/>
      <c r="AE177" s="9"/>
      <c r="AF177" s="9"/>
      <c r="AJ177" s="47"/>
      <c r="AK177" s="47"/>
      <c r="AL177" s="47"/>
      <c r="AM177" s="47"/>
    </row>
    <row r="178" spans="1:39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9"/>
      <c r="Z178" s="9"/>
      <c r="AA178" s="9"/>
      <c r="AB178" s="46"/>
      <c r="AC178" s="9"/>
      <c r="AD178" s="9"/>
      <c r="AE178" s="9"/>
      <c r="AF178" s="9"/>
      <c r="AJ178" s="47"/>
      <c r="AK178" s="47"/>
      <c r="AL178" s="47"/>
      <c r="AM178" s="47"/>
    </row>
    <row r="179" spans="1:39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9"/>
      <c r="Z179" s="9"/>
      <c r="AA179" s="9"/>
      <c r="AB179" s="46"/>
      <c r="AC179" s="9"/>
      <c r="AD179" s="9"/>
      <c r="AE179" s="9"/>
      <c r="AF179" s="9"/>
      <c r="AJ179" s="47"/>
      <c r="AK179" s="47"/>
      <c r="AL179" s="47"/>
      <c r="AM179" s="47"/>
    </row>
    <row r="180" spans="1:39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9"/>
      <c r="Z180" s="9"/>
      <c r="AA180" s="9"/>
      <c r="AB180" s="46"/>
      <c r="AC180" s="9"/>
      <c r="AD180" s="9"/>
      <c r="AE180" s="9"/>
      <c r="AF180" s="9"/>
      <c r="AJ180" s="47"/>
      <c r="AK180" s="47"/>
      <c r="AL180" s="47"/>
      <c r="AM180" s="47"/>
    </row>
    <row r="181" spans="1:39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9"/>
      <c r="Z181" s="9"/>
      <c r="AA181" s="9"/>
      <c r="AB181" s="46"/>
      <c r="AC181" s="9"/>
      <c r="AD181" s="9"/>
      <c r="AE181" s="9"/>
      <c r="AF181" s="9"/>
      <c r="AJ181" s="47"/>
      <c r="AK181" s="47"/>
      <c r="AL181" s="47"/>
      <c r="AM181" s="47"/>
    </row>
    <row r="182" spans="1:39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9"/>
      <c r="Z182" s="9"/>
      <c r="AA182" s="9"/>
      <c r="AB182" s="46"/>
      <c r="AC182" s="9"/>
      <c r="AD182" s="9"/>
      <c r="AE182" s="9"/>
      <c r="AF182" s="9"/>
      <c r="AJ182" s="47"/>
      <c r="AK182" s="47"/>
      <c r="AL182" s="47"/>
      <c r="AM182" s="47"/>
    </row>
    <row r="183" spans="1:39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9"/>
      <c r="Z183" s="9"/>
      <c r="AA183" s="9"/>
      <c r="AB183" s="46"/>
      <c r="AC183" s="9"/>
      <c r="AD183" s="9"/>
      <c r="AE183" s="9"/>
      <c r="AF183" s="9"/>
      <c r="AJ183" s="47"/>
      <c r="AK183" s="47"/>
      <c r="AL183" s="47"/>
      <c r="AM183" s="47"/>
    </row>
    <row r="184" spans="1:39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9"/>
      <c r="Z184" s="9"/>
      <c r="AA184" s="9"/>
      <c r="AB184" s="46"/>
      <c r="AC184" s="9"/>
      <c r="AD184" s="9"/>
      <c r="AE184" s="9"/>
      <c r="AF184" s="9"/>
      <c r="AJ184" s="47"/>
      <c r="AK184" s="47"/>
      <c r="AL184" s="47"/>
      <c r="AM184" s="47"/>
    </row>
    <row r="185" spans="1:39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9"/>
      <c r="Z185" s="9"/>
      <c r="AA185" s="9"/>
      <c r="AB185" s="46"/>
      <c r="AC185" s="9"/>
      <c r="AD185" s="9"/>
      <c r="AE185" s="9"/>
      <c r="AF185" s="9"/>
      <c r="AJ185" s="47"/>
      <c r="AK185" s="47"/>
      <c r="AL185" s="47"/>
      <c r="AM185" s="47"/>
    </row>
    <row r="186" spans="1:39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9"/>
      <c r="Z186" s="9"/>
      <c r="AA186" s="9"/>
      <c r="AB186" s="46"/>
      <c r="AC186" s="9"/>
      <c r="AD186" s="9"/>
      <c r="AE186" s="9"/>
      <c r="AF186" s="9"/>
      <c r="AJ186" s="47"/>
      <c r="AK186" s="47"/>
      <c r="AL186" s="47"/>
      <c r="AM186" s="47"/>
    </row>
    <row r="187" spans="1:39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9"/>
      <c r="Z187" s="9"/>
      <c r="AA187" s="9"/>
      <c r="AB187" s="46"/>
      <c r="AC187" s="9"/>
      <c r="AD187" s="9"/>
      <c r="AE187" s="9"/>
      <c r="AF187" s="9"/>
      <c r="AJ187" s="47"/>
      <c r="AK187" s="47"/>
      <c r="AL187" s="47"/>
      <c r="AM187" s="47"/>
    </row>
    <row r="188" spans="1:39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9"/>
      <c r="Z188" s="9"/>
      <c r="AA188" s="9"/>
      <c r="AB188" s="46"/>
      <c r="AC188" s="9"/>
      <c r="AD188" s="9"/>
      <c r="AE188" s="9"/>
      <c r="AF188" s="9"/>
      <c r="AJ188" s="47"/>
      <c r="AK188" s="47"/>
      <c r="AL188" s="47"/>
      <c r="AM188" s="47"/>
    </row>
    <row r="189" spans="1:39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9"/>
      <c r="Z189" s="9"/>
      <c r="AA189" s="9"/>
      <c r="AB189" s="46"/>
      <c r="AC189" s="9"/>
      <c r="AD189" s="9"/>
      <c r="AE189" s="9"/>
      <c r="AF189" s="9"/>
      <c r="AJ189" s="47"/>
      <c r="AK189" s="47"/>
      <c r="AL189" s="47"/>
      <c r="AM189" s="47"/>
    </row>
    <row r="190" spans="1:39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9"/>
      <c r="Z190" s="9"/>
      <c r="AA190" s="9"/>
      <c r="AB190" s="46"/>
      <c r="AC190" s="9"/>
      <c r="AD190" s="9"/>
      <c r="AE190" s="9"/>
      <c r="AF190" s="9"/>
      <c r="AJ190" s="47"/>
      <c r="AK190" s="47"/>
      <c r="AL190" s="47"/>
      <c r="AM190" s="47"/>
    </row>
    <row r="191" spans="1:39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9"/>
      <c r="Z191" s="9"/>
      <c r="AA191" s="9"/>
      <c r="AB191" s="46"/>
      <c r="AC191" s="9"/>
      <c r="AD191" s="9"/>
      <c r="AE191" s="9"/>
      <c r="AF191" s="9"/>
      <c r="AJ191" s="47"/>
      <c r="AK191" s="47"/>
      <c r="AL191" s="47"/>
      <c r="AM191" s="47"/>
    </row>
    <row r="192" spans="1:39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9"/>
      <c r="Z192" s="9"/>
      <c r="AA192" s="9"/>
      <c r="AB192" s="46"/>
      <c r="AC192" s="9"/>
      <c r="AD192" s="9"/>
      <c r="AE192" s="9"/>
      <c r="AF192" s="9"/>
      <c r="AJ192" s="47"/>
      <c r="AK192" s="47"/>
      <c r="AL192" s="47"/>
      <c r="AM192" s="47"/>
    </row>
    <row r="193" spans="1:39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9"/>
      <c r="Z193" s="9"/>
      <c r="AA193" s="9"/>
      <c r="AB193" s="46"/>
      <c r="AC193" s="9"/>
      <c r="AD193" s="9"/>
      <c r="AE193" s="9"/>
      <c r="AF193" s="9"/>
      <c r="AJ193" s="47"/>
      <c r="AK193" s="47"/>
      <c r="AL193" s="47"/>
      <c r="AM193" s="47"/>
    </row>
    <row r="194" spans="1:39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9"/>
      <c r="Z194" s="9"/>
      <c r="AA194" s="9"/>
      <c r="AB194" s="46"/>
      <c r="AC194" s="9"/>
      <c r="AD194" s="9"/>
      <c r="AE194" s="9"/>
      <c r="AF194" s="9"/>
      <c r="AJ194" s="47"/>
      <c r="AK194" s="47"/>
      <c r="AL194" s="47"/>
      <c r="AM194" s="47"/>
    </row>
    <row r="195" spans="1:39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9"/>
      <c r="Z195" s="9"/>
      <c r="AA195" s="9"/>
      <c r="AB195" s="46"/>
      <c r="AC195" s="9"/>
      <c r="AD195" s="9"/>
      <c r="AE195" s="9"/>
      <c r="AF195" s="9"/>
      <c r="AJ195" s="47"/>
      <c r="AK195" s="47"/>
      <c r="AL195" s="47"/>
      <c r="AM195" s="47"/>
    </row>
    <row r="196" spans="1:39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9"/>
      <c r="Z196" s="9"/>
      <c r="AA196" s="9"/>
      <c r="AB196" s="46"/>
      <c r="AC196" s="9"/>
      <c r="AD196" s="9"/>
      <c r="AE196" s="9"/>
      <c r="AF196" s="9"/>
      <c r="AJ196" s="47"/>
      <c r="AK196" s="47"/>
      <c r="AL196" s="47"/>
      <c r="AM196" s="47"/>
    </row>
    <row r="197" spans="1:39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9"/>
      <c r="Z197" s="9"/>
      <c r="AA197" s="9"/>
      <c r="AB197" s="46"/>
      <c r="AC197" s="9"/>
      <c r="AD197" s="9"/>
      <c r="AE197" s="9"/>
      <c r="AF197" s="9"/>
      <c r="AJ197" s="47"/>
      <c r="AK197" s="47"/>
      <c r="AL197" s="47"/>
      <c r="AM197" s="47"/>
    </row>
    <row r="198" spans="1:39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9"/>
      <c r="Z198" s="9"/>
      <c r="AA198" s="9"/>
      <c r="AB198" s="46"/>
      <c r="AC198" s="9"/>
      <c r="AD198" s="9"/>
      <c r="AE198" s="9"/>
      <c r="AF198" s="9"/>
      <c r="AJ198" s="47"/>
      <c r="AK198" s="47"/>
      <c r="AL198" s="47"/>
      <c r="AM198" s="47"/>
    </row>
    <row r="199" spans="1:39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9"/>
      <c r="Z199" s="9"/>
      <c r="AA199" s="9"/>
      <c r="AB199" s="46"/>
      <c r="AC199" s="9"/>
      <c r="AD199" s="9"/>
      <c r="AE199" s="9"/>
      <c r="AF199" s="9"/>
      <c r="AJ199" s="47"/>
      <c r="AK199" s="47"/>
      <c r="AL199" s="47"/>
      <c r="AM199" s="47"/>
    </row>
    <row r="200" spans="1:39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9"/>
      <c r="Z200" s="9"/>
      <c r="AA200" s="9"/>
      <c r="AB200" s="46"/>
      <c r="AC200" s="9"/>
      <c r="AD200" s="9"/>
      <c r="AE200" s="9"/>
      <c r="AF200" s="9"/>
      <c r="AJ200" s="47"/>
      <c r="AK200" s="47"/>
      <c r="AL200" s="47"/>
      <c r="AM200" s="47"/>
    </row>
    <row r="201" spans="1:39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9"/>
      <c r="Z201" s="9"/>
      <c r="AA201" s="9"/>
      <c r="AB201" s="46"/>
      <c r="AC201" s="9"/>
      <c r="AD201" s="9"/>
      <c r="AE201" s="9"/>
      <c r="AF201" s="9"/>
      <c r="AJ201" s="47"/>
      <c r="AK201" s="47"/>
      <c r="AL201" s="47"/>
      <c r="AM201" s="47"/>
    </row>
    <row r="202" spans="1:39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9"/>
      <c r="Z202" s="9"/>
      <c r="AA202" s="9"/>
      <c r="AB202" s="46"/>
      <c r="AC202" s="9"/>
      <c r="AD202" s="9"/>
      <c r="AE202" s="9"/>
      <c r="AF202" s="9"/>
      <c r="AJ202" s="47"/>
      <c r="AK202" s="47"/>
      <c r="AL202" s="47"/>
      <c r="AM202" s="47"/>
    </row>
    <row r="203" spans="1:39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9"/>
      <c r="Z203" s="9"/>
      <c r="AA203" s="9"/>
      <c r="AB203" s="46"/>
      <c r="AC203" s="9"/>
      <c r="AD203" s="9"/>
      <c r="AE203" s="9"/>
      <c r="AF203" s="9"/>
      <c r="AJ203" s="47"/>
      <c r="AK203" s="47"/>
      <c r="AL203" s="47"/>
      <c r="AM203" s="47"/>
    </row>
    <row r="204" spans="1:39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9"/>
      <c r="Z204" s="9"/>
      <c r="AA204" s="9"/>
      <c r="AB204" s="46"/>
      <c r="AC204" s="9"/>
      <c r="AD204" s="9"/>
      <c r="AE204" s="9"/>
      <c r="AF204" s="9"/>
      <c r="AJ204" s="47"/>
      <c r="AK204" s="47"/>
      <c r="AL204" s="47"/>
      <c r="AM204" s="47"/>
    </row>
    <row r="205" spans="1:39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9"/>
      <c r="Z205" s="9"/>
      <c r="AA205" s="9"/>
      <c r="AB205" s="46"/>
      <c r="AC205" s="9"/>
      <c r="AD205" s="9"/>
      <c r="AE205" s="9"/>
      <c r="AF205" s="9"/>
      <c r="AJ205" s="47"/>
      <c r="AK205" s="47"/>
      <c r="AL205" s="47"/>
      <c r="AM205" s="47"/>
    </row>
    <row r="206" spans="1:39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9"/>
      <c r="Z206" s="9"/>
      <c r="AA206" s="9"/>
      <c r="AB206" s="46"/>
      <c r="AC206" s="9"/>
      <c r="AD206" s="9"/>
      <c r="AE206" s="9"/>
      <c r="AF206" s="9"/>
      <c r="AJ206" s="47"/>
      <c r="AK206" s="47"/>
      <c r="AL206" s="47"/>
      <c r="AM206" s="47"/>
    </row>
    <row r="207" spans="1:39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9"/>
      <c r="Z207" s="9"/>
      <c r="AA207" s="9"/>
      <c r="AB207" s="46"/>
      <c r="AC207" s="9"/>
      <c r="AD207" s="9"/>
      <c r="AE207" s="9"/>
      <c r="AF207" s="9"/>
      <c r="AJ207" s="47"/>
      <c r="AK207" s="47"/>
      <c r="AL207" s="47"/>
      <c r="AM207" s="47"/>
    </row>
    <row r="208" spans="1:39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9"/>
      <c r="Z208" s="9"/>
      <c r="AA208" s="9"/>
      <c r="AB208" s="46"/>
      <c r="AC208" s="9"/>
      <c r="AD208" s="9"/>
      <c r="AE208" s="9"/>
      <c r="AF208" s="9"/>
      <c r="AJ208" s="47"/>
      <c r="AK208" s="47"/>
      <c r="AL208" s="47"/>
      <c r="AM208" s="47"/>
    </row>
    <row r="209" spans="1:39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9"/>
      <c r="Z209" s="9"/>
      <c r="AA209" s="9"/>
      <c r="AB209" s="46"/>
      <c r="AC209" s="9"/>
      <c r="AD209" s="9"/>
      <c r="AE209" s="9"/>
      <c r="AF209" s="9"/>
      <c r="AJ209" s="47"/>
      <c r="AK209" s="47"/>
      <c r="AL209" s="47"/>
      <c r="AM209" s="47"/>
    </row>
    <row r="210" spans="1:39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9"/>
      <c r="Z210" s="9"/>
      <c r="AA210" s="9"/>
      <c r="AB210" s="46"/>
      <c r="AC210" s="9"/>
      <c r="AD210" s="9"/>
      <c r="AE210" s="9"/>
      <c r="AF210" s="9"/>
      <c r="AJ210" s="47"/>
      <c r="AK210" s="47"/>
      <c r="AL210" s="47"/>
      <c r="AM210" s="47"/>
    </row>
    <row r="211" spans="1:39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9"/>
      <c r="Z211" s="9"/>
      <c r="AA211" s="9"/>
      <c r="AB211" s="46"/>
      <c r="AC211" s="9"/>
      <c r="AD211" s="9"/>
      <c r="AE211" s="9"/>
      <c r="AF211" s="9"/>
      <c r="AJ211" s="47"/>
      <c r="AK211" s="47"/>
      <c r="AL211" s="47"/>
      <c r="AM211" s="47"/>
    </row>
    <row r="212" spans="1:39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9"/>
      <c r="Z212" s="9"/>
      <c r="AA212" s="9"/>
      <c r="AB212" s="46"/>
      <c r="AC212" s="9"/>
      <c r="AD212" s="9"/>
      <c r="AE212" s="9"/>
      <c r="AF212" s="9"/>
      <c r="AJ212" s="47"/>
      <c r="AK212" s="47"/>
      <c r="AL212" s="47"/>
      <c r="AM212" s="47"/>
    </row>
    <row r="213" spans="1:39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9"/>
      <c r="Z213" s="9"/>
      <c r="AA213" s="9"/>
      <c r="AB213" s="46"/>
      <c r="AC213" s="9"/>
      <c r="AD213" s="9"/>
      <c r="AE213" s="9"/>
      <c r="AF213" s="9"/>
      <c r="AJ213" s="47"/>
      <c r="AK213" s="47"/>
      <c r="AL213" s="47"/>
      <c r="AM213" s="47"/>
    </row>
    <row r="214" spans="1:39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9"/>
      <c r="Z214" s="9"/>
      <c r="AA214" s="9"/>
      <c r="AB214" s="46"/>
      <c r="AC214" s="9"/>
      <c r="AD214" s="9"/>
      <c r="AE214" s="9"/>
      <c r="AF214" s="9"/>
      <c r="AJ214" s="47"/>
      <c r="AK214" s="47"/>
      <c r="AL214" s="47"/>
      <c r="AM214" s="47"/>
    </row>
    <row r="215" spans="1:39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9"/>
      <c r="Z215" s="9"/>
      <c r="AA215" s="9"/>
      <c r="AB215" s="46"/>
      <c r="AC215" s="9"/>
      <c r="AD215" s="9"/>
      <c r="AE215" s="9"/>
      <c r="AF215" s="9"/>
      <c r="AJ215" s="47"/>
      <c r="AK215" s="47"/>
      <c r="AL215" s="47"/>
      <c r="AM215" s="47"/>
    </row>
    <row r="216" spans="1:39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9"/>
      <c r="Z216" s="9"/>
      <c r="AA216" s="9"/>
      <c r="AB216" s="46"/>
      <c r="AC216" s="9"/>
      <c r="AD216" s="9"/>
      <c r="AE216" s="9"/>
      <c r="AF216" s="9"/>
      <c r="AJ216" s="47"/>
      <c r="AK216" s="47"/>
      <c r="AL216" s="47"/>
      <c r="AM216" s="47"/>
    </row>
    <row r="217" spans="1:39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9"/>
      <c r="Z217" s="9"/>
      <c r="AA217" s="9"/>
      <c r="AB217" s="46"/>
      <c r="AC217" s="9"/>
      <c r="AD217" s="9"/>
      <c r="AE217" s="9"/>
      <c r="AF217" s="9"/>
      <c r="AJ217" s="47"/>
      <c r="AK217" s="47"/>
      <c r="AL217" s="47"/>
      <c r="AM217" s="47"/>
    </row>
    <row r="218" spans="1:39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9"/>
      <c r="Z218" s="9"/>
      <c r="AA218" s="9"/>
      <c r="AB218" s="46"/>
      <c r="AC218" s="9"/>
      <c r="AD218" s="9"/>
      <c r="AE218" s="9"/>
      <c r="AF218" s="9"/>
      <c r="AJ218" s="47"/>
      <c r="AK218" s="47"/>
      <c r="AL218" s="47"/>
      <c r="AM218" s="47"/>
    </row>
    <row r="219" spans="1:39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9"/>
      <c r="Z219" s="9"/>
      <c r="AA219" s="9"/>
      <c r="AB219" s="46"/>
      <c r="AC219" s="9"/>
      <c r="AD219" s="9"/>
      <c r="AE219" s="9"/>
      <c r="AF219" s="9"/>
      <c r="AJ219" s="47"/>
      <c r="AK219" s="47"/>
      <c r="AL219" s="47"/>
      <c r="AM219" s="47"/>
    </row>
    <row r="220" spans="1:39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9"/>
      <c r="Z220" s="9"/>
      <c r="AA220" s="9"/>
      <c r="AB220" s="46"/>
      <c r="AC220" s="9"/>
      <c r="AD220" s="9"/>
      <c r="AE220" s="9"/>
      <c r="AF220" s="9"/>
      <c r="AJ220" s="47"/>
      <c r="AK220" s="47"/>
      <c r="AL220" s="47"/>
      <c r="AM220" s="47"/>
    </row>
    <row r="221" spans="1:39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9"/>
      <c r="Z221" s="9"/>
      <c r="AA221" s="9"/>
      <c r="AB221" s="46"/>
      <c r="AC221" s="9"/>
      <c r="AD221" s="9"/>
      <c r="AE221" s="9"/>
      <c r="AF221" s="9"/>
      <c r="AJ221" s="47"/>
      <c r="AK221" s="47"/>
      <c r="AL221" s="47"/>
      <c r="AM221" s="47"/>
    </row>
    <row r="222" spans="1:39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9"/>
      <c r="Z222" s="9"/>
      <c r="AA222" s="9"/>
      <c r="AB222" s="46"/>
      <c r="AC222" s="9"/>
      <c r="AD222" s="9"/>
      <c r="AE222" s="9"/>
      <c r="AF222" s="9"/>
      <c r="AJ222" s="47"/>
      <c r="AK222" s="47"/>
      <c r="AL222" s="47"/>
      <c r="AM222" s="47"/>
    </row>
    <row r="223" spans="1:39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9"/>
      <c r="Z223" s="9"/>
      <c r="AA223" s="9"/>
      <c r="AB223" s="46"/>
      <c r="AC223" s="9"/>
      <c r="AD223" s="9"/>
      <c r="AE223" s="9"/>
      <c r="AF223" s="9"/>
      <c r="AJ223" s="47"/>
      <c r="AK223" s="47"/>
      <c r="AL223" s="47"/>
      <c r="AM223" s="47"/>
    </row>
    <row r="224" spans="1:39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9"/>
      <c r="Z224" s="9"/>
      <c r="AA224" s="9"/>
      <c r="AB224" s="46"/>
      <c r="AC224" s="9"/>
      <c r="AD224" s="9"/>
      <c r="AE224" s="9"/>
      <c r="AF224" s="9"/>
      <c r="AJ224" s="47"/>
      <c r="AK224" s="47"/>
      <c r="AL224" s="47"/>
      <c r="AM224" s="47"/>
    </row>
    <row r="225" spans="1:39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9"/>
      <c r="Z225" s="9"/>
      <c r="AA225" s="9"/>
      <c r="AB225" s="46"/>
      <c r="AC225" s="9"/>
      <c r="AD225" s="9"/>
      <c r="AE225" s="9"/>
      <c r="AF225" s="9"/>
      <c r="AJ225" s="47"/>
      <c r="AK225" s="47"/>
      <c r="AL225" s="47"/>
      <c r="AM225" s="47"/>
    </row>
    <row r="226" spans="1:39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9"/>
      <c r="Z226" s="9"/>
      <c r="AA226" s="9"/>
      <c r="AB226" s="46"/>
      <c r="AC226" s="9"/>
      <c r="AD226" s="9"/>
      <c r="AE226" s="9"/>
      <c r="AF226" s="9"/>
      <c r="AJ226" s="47"/>
      <c r="AK226" s="47"/>
      <c r="AL226" s="47"/>
      <c r="AM226" s="47"/>
    </row>
    <row r="227" spans="1:39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9"/>
      <c r="Z227" s="9"/>
      <c r="AA227" s="9"/>
      <c r="AB227" s="46"/>
      <c r="AC227" s="9"/>
      <c r="AD227" s="9"/>
      <c r="AE227" s="9"/>
      <c r="AF227" s="9"/>
      <c r="AJ227" s="47"/>
      <c r="AK227" s="47"/>
      <c r="AL227" s="47"/>
      <c r="AM227" s="47"/>
    </row>
    <row r="228" spans="1:39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9"/>
      <c r="Z228" s="9"/>
      <c r="AA228" s="9"/>
      <c r="AB228" s="46"/>
      <c r="AC228" s="9"/>
      <c r="AD228" s="9"/>
      <c r="AE228" s="9"/>
      <c r="AF228" s="9"/>
      <c r="AJ228" s="47"/>
      <c r="AK228" s="47"/>
      <c r="AL228" s="47"/>
      <c r="AM228" s="47"/>
    </row>
    <row r="229" spans="1:39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9"/>
      <c r="Z229" s="9"/>
      <c r="AA229" s="9"/>
      <c r="AB229" s="46"/>
      <c r="AC229" s="9"/>
      <c r="AD229" s="9"/>
      <c r="AE229" s="9"/>
      <c r="AF229" s="9"/>
      <c r="AJ229" s="47"/>
      <c r="AK229" s="47"/>
      <c r="AL229" s="47"/>
      <c r="AM229" s="47"/>
    </row>
    <row r="230" spans="1:39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9"/>
      <c r="Z230" s="9"/>
      <c r="AA230" s="9"/>
      <c r="AB230" s="46"/>
      <c r="AC230" s="9"/>
      <c r="AD230" s="9"/>
      <c r="AE230" s="9"/>
      <c r="AF230" s="9"/>
      <c r="AJ230" s="47"/>
      <c r="AK230" s="47"/>
      <c r="AL230" s="47"/>
      <c r="AM230" s="47"/>
    </row>
    <row r="231" spans="1:39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9"/>
      <c r="Z231" s="9"/>
      <c r="AA231" s="9"/>
      <c r="AB231" s="46"/>
      <c r="AC231" s="9"/>
      <c r="AD231" s="9"/>
      <c r="AE231" s="9"/>
      <c r="AF231" s="9"/>
      <c r="AJ231" s="47"/>
      <c r="AK231" s="47"/>
      <c r="AL231" s="47"/>
      <c r="AM231" s="47"/>
    </row>
    <row r="232" spans="1:39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9"/>
      <c r="Z232" s="9"/>
      <c r="AA232" s="9"/>
      <c r="AB232" s="46"/>
      <c r="AC232" s="9"/>
      <c r="AD232" s="9"/>
      <c r="AE232" s="9"/>
      <c r="AF232" s="9"/>
      <c r="AJ232" s="47"/>
      <c r="AK232" s="47"/>
      <c r="AL232" s="47"/>
      <c r="AM232" s="47"/>
    </row>
    <row r="233" spans="1:39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9"/>
      <c r="Z233" s="9"/>
      <c r="AA233" s="9"/>
      <c r="AB233" s="46"/>
      <c r="AC233" s="9"/>
      <c r="AD233" s="9"/>
      <c r="AE233" s="9"/>
      <c r="AF233" s="9"/>
      <c r="AJ233" s="47"/>
      <c r="AK233" s="47"/>
      <c r="AL233" s="47"/>
      <c r="AM233" s="47"/>
    </row>
    <row r="234" spans="1:39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9"/>
      <c r="Z234" s="9"/>
      <c r="AA234" s="9"/>
      <c r="AB234" s="46"/>
      <c r="AC234" s="9"/>
      <c r="AD234" s="9"/>
      <c r="AE234" s="9"/>
      <c r="AF234" s="9"/>
      <c r="AJ234" s="47"/>
      <c r="AK234" s="47"/>
      <c r="AL234" s="47"/>
      <c r="AM234" s="47"/>
    </row>
    <row r="235" spans="1:39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9"/>
      <c r="Z235" s="9"/>
      <c r="AA235" s="9"/>
      <c r="AB235" s="46"/>
      <c r="AC235" s="9"/>
      <c r="AD235" s="9"/>
      <c r="AE235" s="9"/>
      <c r="AF235" s="9"/>
      <c r="AJ235" s="47"/>
      <c r="AK235" s="47"/>
      <c r="AL235" s="47"/>
      <c r="AM235" s="47"/>
    </row>
    <row r="236" spans="1:39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9"/>
      <c r="Z236" s="9"/>
      <c r="AA236" s="9"/>
      <c r="AB236" s="46"/>
      <c r="AC236" s="9"/>
      <c r="AD236" s="9"/>
      <c r="AE236" s="9"/>
      <c r="AF236" s="9"/>
      <c r="AJ236" s="47"/>
      <c r="AK236" s="47"/>
      <c r="AL236" s="47"/>
      <c r="AM236" s="47"/>
    </row>
    <row r="237" spans="1:39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9"/>
      <c r="Z237" s="9"/>
      <c r="AA237" s="9"/>
      <c r="AB237" s="46"/>
      <c r="AC237" s="9"/>
      <c r="AD237" s="9"/>
      <c r="AE237" s="9"/>
      <c r="AF237" s="9"/>
      <c r="AJ237" s="47"/>
      <c r="AK237" s="47"/>
      <c r="AL237" s="47"/>
      <c r="AM237" s="47"/>
    </row>
    <row r="238" spans="1:39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9"/>
      <c r="Z238" s="9"/>
      <c r="AA238" s="9"/>
      <c r="AB238" s="46"/>
      <c r="AC238" s="9"/>
      <c r="AD238" s="9"/>
      <c r="AE238" s="9"/>
      <c r="AF238" s="9"/>
      <c r="AJ238" s="47"/>
      <c r="AK238" s="47"/>
      <c r="AL238" s="47"/>
      <c r="AM238" s="47"/>
    </row>
    <row r="239" spans="1:39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9"/>
      <c r="Z239" s="9"/>
      <c r="AA239" s="9"/>
      <c r="AB239" s="46"/>
      <c r="AC239" s="9"/>
      <c r="AD239" s="9"/>
      <c r="AE239" s="9"/>
      <c r="AF239" s="9"/>
      <c r="AJ239" s="47"/>
      <c r="AK239" s="47"/>
      <c r="AL239" s="47"/>
      <c r="AM239" s="47"/>
    </row>
    <row r="240" spans="1:39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9"/>
      <c r="Z240" s="9"/>
      <c r="AA240" s="9"/>
      <c r="AB240" s="46"/>
      <c r="AC240" s="9"/>
      <c r="AD240" s="9"/>
      <c r="AE240" s="9"/>
      <c r="AF240" s="9"/>
      <c r="AJ240" s="47"/>
      <c r="AK240" s="47"/>
      <c r="AL240" s="47"/>
      <c r="AM240" s="47"/>
    </row>
    <row r="241" spans="1:39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9"/>
      <c r="Z241" s="9"/>
      <c r="AA241" s="9"/>
      <c r="AB241" s="46"/>
      <c r="AC241" s="9"/>
      <c r="AD241" s="9"/>
      <c r="AE241" s="9"/>
      <c r="AF241" s="9"/>
      <c r="AJ241" s="47"/>
      <c r="AK241" s="47"/>
      <c r="AL241" s="47"/>
      <c r="AM241" s="47"/>
    </row>
    <row r="242" spans="1:39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9"/>
      <c r="Z242" s="9"/>
      <c r="AA242" s="9"/>
      <c r="AB242" s="46"/>
      <c r="AC242" s="9"/>
      <c r="AD242" s="9"/>
      <c r="AE242" s="9"/>
      <c r="AF242" s="9"/>
      <c r="AJ242" s="47"/>
      <c r="AK242" s="47"/>
      <c r="AL242" s="47"/>
      <c r="AM242" s="47"/>
    </row>
    <row r="243" spans="1:39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9"/>
      <c r="Z243" s="9"/>
      <c r="AA243" s="9"/>
      <c r="AB243" s="46"/>
      <c r="AC243" s="9"/>
      <c r="AD243" s="9"/>
      <c r="AE243" s="9"/>
      <c r="AF243" s="9"/>
      <c r="AJ243" s="47"/>
      <c r="AK243" s="47"/>
      <c r="AL243" s="47"/>
      <c r="AM243" s="47"/>
    </row>
    <row r="244" spans="1:39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9"/>
      <c r="Z244" s="9"/>
      <c r="AA244" s="9"/>
      <c r="AB244" s="46"/>
      <c r="AC244" s="9"/>
      <c r="AD244" s="9"/>
      <c r="AE244" s="9"/>
      <c r="AF244" s="9"/>
      <c r="AJ244" s="47"/>
      <c r="AK244" s="47"/>
      <c r="AL244" s="47"/>
      <c r="AM244" s="47"/>
    </row>
    <row r="245" spans="1:39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9"/>
      <c r="Z245" s="9"/>
      <c r="AA245" s="9"/>
      <c r="AB245" s="46"/>
      <c r="AC245" s="9"/>
      <c r="AD245" s="9"/>
      <c r="AE245" s="9"/>
      <c r="AF245" s="9"/>
      <c r="AJ245" s="47"/>
      <c r="AK245" s="47"/>
      <c r="AL245" s="47"/>
      <c r="AM245" s="47"/>
    </row>
    <row r="246" spans="1:39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9"/>
      <c r="Z246" s="9"/>
      <c r="AA246" s="9"/>
      <c r="AB246" s="46"/>
      <c r="AC246" s="9"/>
      <c r="AD246" s="9"/>
      <c r="AE246" s="9"/>
      <c r="AF246" s="9"/>
      <c r="AJ246" s="47"/>
      <c r="AK246" s="47"/>
      <c r="AL246" s="47"/>
      <c r="AM246" s="47"/>
    </row>
    <row r="247" spans="1:39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9"/>
      <c r="Z247" s="9"/>
      <c r="AA247" s="9"/>
      <c r="AB247" s="46"/>
      <c r="AC247" s="9"/>
      <c r="AD247" s="9"/>
      <c r="AE247" s="9"/>
      <c r="AF247" s="9"/>
      <c r="AJ247" s="47"/>
      <c r="AK247" s="47"/>
      <c r="AL247" s="47"/>
      <c r="AM247" s="47"/>
    </row>
    <row r="248" spans="1:39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9"/>
      <c r="Z248" s="9"/>
      <c r="AA248" s="9"/>
      <c r="AB248" s="46"/>
      <c r="AC248" s="9"/>
      <c r="AD248" s="9"/>
      <c r="AE248" s="9"/>
      <c r="AF248" s="9"/>
      <c r="AJ248" s="47"/>
      <c r="AK248" s="47"/>
      <c r="AL248" s="47"/>
      <c r="AM248" s="47"/>
    </row>
    <row r="249" spans="1:39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9"/>
      <c r="Z249" s="9"/>
      <c r="AA249" s="9"/>
      <c r="AB249" s="46"/>
      <c r="AC249" s="9"/>
      <c r="AD249" s="9"/>
      <c r="AE249" s="9"/>
      <c r="AF249" s="9"/>
      <c r="AJ249" s="47"/>
      <c r="AK249" s="47"/>
      <c r="AL249" s="47"/>
      <c r="AM249" s="47"/>
    </row>
    <row r="250" spans="1:39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9"/>
      <c r="Z250" s="9"/>
      <c r="AA250" s="9"/>
      <c r="AB250" s="46"/>
      <c r="AC250" s="9"/>
      <c r="AD250" s="9"/>
      <c r="AE250" s="9"/>
      <c r="AF250" s="9"/>
      <c r="AJ250" s="47"/>
      <c r="AK250" s="47"/>
      <c r="AL250" s="47"/>
      <c r="AM250" s="47"/>
    </row>
    <row r="251" spans="1:39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9"/>
      <c r="Z251" s="9"/>
      <c r="AA251" s="9"/>
      <c r="AB251" s="46"/>
      <c r="AC251" s="9"/>
      <c r="AD251" s="9"/>
      <c r="AE251" s="9"/>
      <c r="AF251" s="9"/>
      <c r="AJ251" s="47"/>
      <c r="AK251" s="47"/>
      <c r="AL251" s="47"/>
      <c r="AM251" s="47"/>
    </row>
    <row r="252" spans="1:39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9"/>
      <c r="Z252" s="9"/>
      <c r="AA252" s="9"/>
      <c r="AB252" s="46"/>
      <c r="AC252" s="9"/>
      <c r="AD252" s="9"/>
      <c r="AE252" s="9"/>
      <c r="AF252" s="9"/>
      <c r="AJ252" s="47"/>
      <c r="AK252" s="47"/>
      <c r="AL252" s="47"/>
      <c r="AM252" s="47"/>
    </row>
    <row r="253" spans="1:39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9"/>
      <c r="Z253" s="9"/>
      <c r="AA253" s="9"/>
      <c r="AB253" s="46"/>
      <c r="AC253" s="9"/>
      <c r="AD253" s="9"/>
      <c r="AE253" s="9"/>
      <c r="AF253" s="9"/>
      <c r="AJ253" s="47"/>
      <c r="AK253" s="47"/>
      <c r="AL253" s="47"/>
      <c r="AM253" s="47"/>
    </row>
    <row r="254" spans="1:39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9"/>
      <c r="Z254" s="9"/>
      <c r="AA254" s="9"/>
      <c r="AB254" s="46"/>
      <c r="AC254" s="9"/>
      <c r="AD254" s="9"/>
      <c r="AE254" s="9"/>
      <c r="AF254" s="9"/>
      <c r="AJ254" s="47"/>
      <c r="AK254" s="47"/>
      <c r="AL254" s="47"/>
      <c r="AM254" s="47"/>
    </row>
    <row r="255" spans="1:39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9"/>
      <c r="Z255" s="9"/>
      <c r="AA255" s="9"/>
      <c r="AB255" s="46"/>
      <c r="AC255" s="9"/>
      <c r="AD255" s="9"/>
      <c r="AE255" s="9"/>
      <c r="AF255" s="9"/>
      <c r="AJ255" s="47"/>
      <c r="AK255" s="47"/>
      <c r="AL255" s="47"/>
      <c r="AM255" s="47"/>
    </row>
    <row r="256" spans="1:39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9"/>
      <c r="Z256" s="9"/>
      <c r="AA256" s="9"/>
      <c r="AB256" s="46"/>
      <c r="AC256" s="9"/>
      <c r="AD256" s="9"/>
      <c r="AE256" s="9"/>
      <c r="AF256" s="9"/>
      <c r="AJ256" s="47"/>
      <c r="AK256" s="47"/>
      <c r="AL256" s="47"/>
      <c r="AM256" s="47"/>
    </row>
    <row r="257" spans="1:39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9"/>
      <c r="Z257" s="9"/>
      <c r="AA257" s="9"/>
      <c r="AB257" s="46"/>
      <c r="AC257" s="9"/>
      <c r="AD257" s="9"/>
      <c r="AE257" s="9"/>
      <c r="AF257" s="9"/>
      <c r="AJ257" s="47"/>
      <c r="AK257" s="47"/>
      <c r="AL257" s="47"/>
      <c r="AM257" s="47"/>
    </row>
    <row r="258" spans="1:39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9"/>
      <c r="Z258" s="9"/>
      <c r="AA258" s="9"/>
      <c r="AB258" s="46"/>
      <c r="AC258" s="9"/>
      <c r="AD258" s="9"/>
      <c r="AE258" s="9"/>
      <c r="AF258" s="9"/>
      <c r="AJ258" s="47"/>
      <c r="AK258" s="47"/>
      <c r="AL258" s="47"/>
      <c r="AM258" s="47"/>
    </row>
    <row r="259" spans="1:39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9"/>
      <c r="Z259" s="9"/>
      <c r="AA259" s="9"/>
      <c r="AB259" s="46"/>
      <c r="AC259" s="9"/>
      <c r="AD259" s="9"/>
      <c r="AE259" s="9"/>
      <c r="AF259" s="9"/>
      <c r="AJ259" s="47"/>
      <c r="AK259" s="47"/>
      <c r="AL259" s="47"/>
      <c r="AM259" s="47"/>
    </row>
    <row r="260" spans="1:39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9"/>
      <c r="Z260" s="9"/>
      <c r="AA260" s="9"/>
      <c r="AB260" s="46"/>
      <c r="AC260" s="9"/>
      <c r="AD260" s="9"/>
      <c r="AE260" s="9"/>
      <c r="AF260" s="9"/>
      <c r="AJ260" s="47"/>
      <c r="AK260" s="47"/>
      <c r="AL260" s="47"/>
      <c r="AM260" s="47"/>
    </row>
    <row r="261" spans="1:39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9"/>
      <c r="Z261" s="9"/>
      <c r="AA261" s="9"/>
      <c r="AB261" s="46"/>
      <c r="AC261" s="9"/>
      <c r="AD261" s="9"/>
      <c r="AE261" s="9"/>
      <c r="AF261" s="9"/>
      <c r="AJ261" s="47"/>
      <c r="AK261" s="47"/>
      <c r="AL261" s="47"/>
      <c r="AM261" s="47"/>
    </row>
    <row r="262" spans="1:39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9"/>
      <c r="Z262" s="9"/>
      <c r="AA262" s="9"/>
      <c r="AB262" s="46"/>
      <c r="AC262" s="9"/>
      <c r="AD262" s="9"/>
      <c r="AE262" s="9"/>
      <c r="AF262" s="9"/>
      <c r="AJ262" s="47"/>
      <c r="AK262" s="47"/>
      <c r="AL262" s="47"/>
      <c r="AM262" s="47"/>
    </row>
    <row r="263" spans="1:39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9"/>
      <c r="Z263" s="9"/>
      <c r="AA263" s="9"/>
      <c r="AB263" s="46"/>
      <c r="AC263" s="9"/>
      <c r="AD263" s="9"/>
      <c r="AE263" s="9"/>
      <c r="AF263" s="9"/>
      <c r="AJ263" s="47"/>
      <c r="AK263" s="47"/>
      <c r="AL263" s="47"/>
      <c r="AM263" s="47"/>
    </row>
    <row r="264" spans="1:39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9"/>
      <c r="Z264" s="9"/>
      <c r="AA264" s="9"/>
      <c r="AB264" s="46"/>
      <c r="AC264" s="9"/>
      <c r="AD264" s="9"/>
      <c r="AE264" s="9"/>
      <c r="AF264" s="9"/>
      <c r="AJ264" s="47"/>
      <c r="AK264" s="47"/>
      <c r="AL264" s="47"/>
      <c r="AM264" s="47"/>
    </row>
    <row r="265" spans="1:39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9"/>
      <c r="Z265" s="9"/>
      <c r="AA265" s="9"/>
      <c r="AB265" s="46"/>
      <c r="AC265" s="9"/>
      <c r="AD265" s="9"/>
      <c r="AE265" s="9"/>
      <c r="AF265" s="9"/>
      <c r="AJ265" s="47"/>
      <c r="AK265" s="47"/>
      <c r="AL265" s="47"/>
      <c r="AM265" s="47"/>
    </row>
    <row r="266" spans="1:39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9"/>
      <c r="Z266" s="9"/>
      <c r="AA266" s="9"/>
      <c r="AB266" s="46"/>
      <c r="AC266" s="9"/>
      <c r="AD266" s="9"/>
      <c r="AE266" s="9"/>
      <c r="AF266" s="9"/>
      <c r="AJ266" s="47"/>
      <c r="AK266" s="47"/>
      <c r="AL266" s="47"/>
      <c r="AM266" s="47"/>
    </row>
    <row r="267" spans="1:39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9"/>
      <c r="Z267" s="9"/>
      <c r="AA267" s="9"/>
      <c r="AB267" s="46"/>
      <c r="AC267" s="9"/>
      <c r="AD267" s="9"/>
      <c r="AE267" s="9"/>
      <c r="AF267" s="9"/>
      <c r="AJ267" s="47"/>
      <c r="AK267" s="47"/>
      <c r="AL267" s="47"/>
      <c r="AM267" s="47"/>
    </row>
    <row r="268" spans="1:39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9"/>
      <c r="Z268" s="9"/>
      <c r="AA268" s="9"/>
      <c r="AB268" s="46"/>
      <c r="AC268" s="9"/>
      <c r="AD268" s="9"/>
      <c r="AE268" s="9"/>
      <c r="AF268" s="9"/>
      <c r="AJ268" s="47"/>
      <c r="AK268" s="47"/>
      <c r="AL268" s="47"/>
      <c r="AM268" s="47"/>
    </row>
    <row r="269" spans="1:39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9"/>
      <c r="Z269" s="9"/>
      <c r="AA269" s="9"/>
      <c r="AB269" s="46"/>
      <c r="AC269" s="9"/>
      <c r="AD269" s="9"/>
      <c r="AE269" s="9"/>
      <c r="AF269" s="9"/>
      <c r="AJ269" s="47"/>
      <c r="AK269" s="47"/>
      <c r="AL269" s="47"/>
      <c r="AM269" s="47"/>
    </row>
    <row r="270" spans="1:39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9"/>
      <c r="Z270" s="9"/>
      <c r="AA270" s="9"/>
      <c r="AB270" s="46"/>
      <c r="AC270" s="9"/>
      <c r="AD270" s="9"/>
      <c r="AE270" s="9"/>
      <c r="AF270" s="9"/>
      <c r="AJ270" s="47"/>
      <c r="AK270" s="47"/>
      <c r="AL270" s="47"/>
      <c r="AM270" s="47"/>
    </row>
    <row r="271" spans="1:39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9"/>
      <c r="Z271" s="9"/>
      <c r="AA271" s="9"/>
      <c r="AB271" s="46"/>
      <c r="AC271" s="9"/>
      <c r="AD271" s="9"/>
      <c r="AE271" s="9"/>
      <c r="AF271" s="9"/>
      <c r="AJ271" s="47"/>
      <c r="AK271" s="47"/>
      <c r="AL271" s="47"/>
      <c r="AM271" s="47"/>
    </row>
    <row r="272" spans="1:39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9"/>
      <c r="Z272" s="9"/>
      <c r="AA272" s="9"/>
      <c r="AB272" s="46"/>
      <c r="AC272" s="9"/>
      <c r="AD272" s="9"/>
      <c r="AE272" s="9"/>
      <c r="AF272" s="9"/>
      <c r="AJ272" s="47"/>
      <c r="AK272" s="47"/>
      <c r="AL272" s="47"/>
      <c r="AM272" s="47"/>
    </row>
    <row r="273" spans="1:39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9"/>
      <c r="Z273" s="9"/>
      <c r="AA273" s="9"/>
      <c r="AB273" s="46"/>
      <c r="AC273" s="9"/>
      <c r="AD273" s="9"/>
      <c r="AE273" s="9"/>
      <c r="AF273" s="9"/>
      <c r="AJ273" s="47"/>
      <c r="AK273" s="47"/>
      <c r="AL273" s="47"/>
      <c r="AM273" s="47"/>
    </row>
    <row r="274" spans="1:39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9"/>
      <c r="Z274" s="9"/>
      <c r="AA274" s="9"/>
      <c r="AB274" s="46"/>
      <c r="AC274" s="9"/>
      <c r="AD274" s="9"/>
      <c r="AE274" s="9"/>
      <c r="AF274" s="9"/>
      <c r="AJ274" s="47"/>
      <c r="AK274" s="47"/>
      <c r="AL274" s="47"/>
      <c r="AM274" s="47"/>
    </row>
    <row r="275" spans="1:39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9"/>
      <c r="Z275" s="9"/>
      <c r="AA275" s="9"/>
      <c r="AB275" s="46"/>
      <c r="AC275" s="9"/>
      <c r="AD275" s="9"/>
      <c r="AE275" s="9"/>
      <c r="AF275" s="9"/>
      <c r="AJ275" s="47"/>
      <c r="AK275" s="47"/>
      <c r="AL275" s="47"/>
      <c r="AM275" s="47"/>
    </row>
    <row r="276" spans="1:39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9"/>
      <c r="Z276" s="9"/>
      <c r="AA276" s="9"/>
      <c r="AB276" s="46"/>
      <c r="AC276" s="9"/>
      <c r="AD276" s="9"/>
      <c r="AE276" s="9"/>
      <c r="AF276" s="9"/>
      <c r="AJ276" s="47"/>
      <c r="AK276" s="47"/>
      <c r="AL276" s="47"/>
      <c r="AM276" s="47"/>
    </row>
    <row r="277" spans="1:39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9"/>
      <c r="Z277" s="9"/>
      <c r="AA277" s="9"/>
      <c r="AB277" s="46"/>
      <c r="AC277" s="9"/>
      <c r="AD277" s="9"/>
      <c r="AE277" s="9"/>
      <c r="AF277" s="9"/>
      <c r="AJ277" s="47"/>
      <c r="AK277" s="47"/>
      <c r="AL277" s="47"/>
      <c r="AM277" s="47"/>
    </row>
    <row r="278" spans="1:39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9"/>
      <c r="Z278" s="9"/>
      <c r="AA278" s="9"/>
      <c r="AB278" s="46"/>
      <c r="AC278" s="9"/>
      <c r="AD278" s="9"/>
      <c r="AE278" s="9"/>
      <c r="AF278" s="9"/>
      <c r="AJ278" s="47"/>
      <c r="AK278" s="47"/>
      <c r="AL278" s="47"/>
      <c r="AM278" s="47"/>
    </row>
    <row r="279" spans="1:39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9"/>
      <c r="Z279" s="9"/>
      <c r="AA279" s="9"/>
      <c r="AB279" s="46"/>
      <c r="AC279" s="9"/>
      <c r="AD279" s="9"/>
      <c r="AE279" s="9"/>
      <c r="AF279" s="9"/>
      <c r="AJ279" s="47"/>
      <c r="AK279" s="47"/>
      <c r="AL279" s="47"/>
      <c r="AM279" s="47"/>
    </row>
    <row r="280" spans="1:39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9"/>
      <c r="Z280" s="9"/>
      <c r="AA280" s="9"/>
      <c r="AB280" s="46"/>
      <c r="AC280" s="9"/>
      <c r="AD280" s="9"/>
      <c r="AE280" s="9"/>
      <c r="AF280" s="9"/>
      <c r="AJ280" s="47"/>
      <c r="AK280" s="47"/>
      <c r="AL280" s="47"/>
      <c r="AM280" s="47"/>
    </row>
    <row r="281" spans="1:39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9"/>
      <c r="Z281" s="9"/>
      <c r="AA281" s="9"/>
      <c r="AB281" s="46"/>
      <c r="AC281" s="9"/>
      <c r="AD281" s="9"/>
      <c r="AE281" s="9"/>
      <c r="AF281" s="9"/>
      <c r="AJ281" s="47"/>
      <c r="AK281" s="47"/>
      <c r="AL281" s="47"/>
      <c r="AM281" s="47"/>
    </row>
    <row r="282" spans="1:39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9"/>
      <c r="Z282" s="9"/>
      <c r="AA282" s="9"/>
      <c r="AB282" s="46"/>
      <c r="AC282" s="9"/>
      <c r="AD282" s="9"/>
      <c r="AE282" s="9"/>
      <c r="AF282" s="9"/>
      <c r="AJ282" s="47"/>
      <c r="AK282" s="47"/>
      <c r="AL282" s="47"/>
      <c r="AM282" s="47"/>
    </row>
    <row r="283" spans="1:39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9"/>
      <c r="Z283" s="9"/>
      <c r="AA283" s="9"/>
      <c r="AB283" s="46"/>
      <c r="AC283" s="9"/>
      <c r="AD283" s="9"/>
      <c r="AE283" s="9"/>
      <c r="AF283" s="9"/>
      <c r="AJ283" s="47"/>
      <c r="AK283" s="47"/>
      <c r="AL283" s="47"/>
      <c r="AM283" s="47"/>
    </row>
    <row r="284" spans="1:39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9"/>
      <c r="Z284" s="9"/>
      <c r="AA284" s="9"/>
      <c r="AB284" s="46"/>
      <c r="AC284" s="9"/>
      <c r="AD284" s="9"/>
      <c r="AE284" s="9"/>
      <c r="AF284" s="9"/>
      <c r="AJ284" s="47"/>
      <c r="AK284" s="47"/>
      <c r="AL284" s="47"/>
      <c r="AM284" s="47"/>
    </row>
    <row r="285" spans="1:39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9"/>
      <c r="Z285" s="9"/>
      <c r="AA285" s="9"/>
      <c r="AB285" s="46"/>
      <c r="AC285" s="9"/>
      <c r="AD285" s="9"/>
      <c r="AE285" s="9"/>
      <c r="AF285" s="9"/>
      <c r="AJ285" s="47"/>
      <c r="AK285" s="47"/>
      <c r="AL285" s="47"/>
      <c r="AM285" s="47"/>
    </row>
    <row r="286" spans="1:39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9"/>
      <c r="Z286" s="9"/>
      <c r="AA286" s="9"/>
      <c r="AB286" s="46"/>
      <c r="AC286" s="9"/>
      <c r="AD286" s="9"/>
      <c r="AE286" s="9"/>
      <c r="AF286" s="9"/>
      <c r="AJ286" s="47"/>
      <c r="AK286" s="47"/>
      <c r="AL286" s="47"/>
      <c r="AM286" s="47"/>
    </row>
    <row r="287" spans="1:39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9"/>
      <c r="Z287" s="9"/>
      <c r="AA287" s="9"/>
      <c r="AB287" s="46"/>
      <c r="AC287" s="9"/>
      <c r="AD287" s="9"/>
      <c r="AE287" s="9"/>
      <c r="AF287" s="9"/>
      <c r="AJ287" s="47"/>
      <c r="AK287" s="47"/>
      <c r="AL287" s="47"/>
      <c r="AM287" s="47"/>
    </row>
    <row r="288" spans="1:39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9"/>
      <c r="Z288" s="9"/>
      <c r="AA288" s="9"/>
      <c r="AB288" s="46"/>
      <c r="AC288" s="9"/>
      <c r="AD288" s="9"/>
      <c r="AE288" s="9"/>
      <c r="AF288" s="9"/>
      <c r="AJ288" s="47"/>
      <c r="AK288" s="47"/>
      <c r="AL288" s="47"/>
      <c r="AM288" s="47"/>
    </row>
    <row r="289" spans="1:39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9"/>
      <c r="Z289" s="9"/>
      <c r="AA289" s="9"/>
      <c r="AB289" s="46"/>
      <c r="AC289" s="9"/>
      <c r="AD289" s="9"/>
      <c r="AE289" s="9"/>
      <c r="AF289" s="9"/>
      <c r="AJ289" s="47"/>
      <c r="AK289" s="47"/>
      <c r="AL289" s="47"/>
      <c r="AM289" s="47"/>
    </row>
    <row r="290" spans="1:39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9"/>
      <c r="Z290" s="9"/>
      <c r="AA290" s="9"/>
      <c r="AB290" s="46"/>
      <c r="AC290" s="9"/>
      <c r="AD290" s="9"/>
      <c r="AE290" s="9"/>
      <c r="AF290" s="9"/>
      <c r="AJ290" s="47"/>
      <c r="AK290" s="47"/>
      <c r="AL290" s="47"/>
      <c r="AM290" s="47"/>
    </row>
    <row r="291" spans="1:39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9"/>
      <c r="Z291" s="9"/>
      <c r="AA291" s="9"/>
      <c r="AB291" s="46"/>
      <c r="AC291" s="9"/>
      <c r="AD291" s="9"/>
      <c r="AE291" s="9"/>
      <c r="AF291" s="9"/>
      <c r="AJ291" s="47"/>
      <c r="AK291" s="47"/>
      <c r="AL291" s="47"/>
      <c r="AM291" s="47"/>
    </row>
    <row r="292" spans="1:39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9"/>
      <c r="Z292" s="9"/>
      <c r="AA292" s="9"/>
      <c r="AB292" s="46"/>
      <c r="AC292" s="9"/>
      <c r="AD292" s="9"/>
      <c r="AE292" s="9"/>
      <c r="AF292" s="9"/>
      <c r="AJ292" s="47"/>
      <c r="AK292" s="47"/>
      <c r="AL292" s="47"/>
      <c r="AM292" s="47"/>
    </row>
    <row r="293" spans="1:39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9"/>
      <c r="Z293" s="9"/>
      <c r="AA293" s="9"/>
      <c r="AB293" s="46"/>
      <c r="AC293" s="9"/>
      <c r="AD293" s="9"/>
      <c r="AE293" s="9"/>
      <c r="AF293" s="9"/>
      <c r="AJ293" s="47"/>
      <c r="AK293" s="47"/>
      <c r="AL293" s="47"/>
      <c r="AM293" s="47"/>
    </row>
    <row r="294" spans="1:39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9"/>
      <c r="Z294" s="9"/>
      <c r="AA294" s="9"/>
      <c r="AB294" s="46"/>
      <c r="AC294" s="9"/>
      <c r="AD294" s="9"/>
      <c r="AE294" s="9"/>
      <c r="AF294" s="9"/>
      <c r="AJ294" s="47"/>
      <c r="AK294" s="47"/>
      <c r="AL294" s="47"/>
      <c r="AM294" s="47"/>
    </row>
    <row r="295" spans="1:39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9"/>
      <c r="Z295" s="9"/>
      <c r="AA295" s="9"/>
      <c r="AB295" s="46"/>
      <c r="AC295" s="9"/>
      <c r="AD295" s="9"/>
      <c r="AE295" s="9"/>
      <c r="AF295" s="9"/>
      <c r="AJ295" s="47"/>
      <c r="AK295" s="47"/>
      <c r="AL295" s="47"/>
      <c r="AM295" s="47"/>
    </row>
    <row r="296" spans="1:39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9"/>
      <c r="Z296" s="9"/>
      <c r="AA296" s="9"/>
      <c r="AB296" s="46"/>
      <c r="AC296" s="9"/>
      <c r="AD296" s="9"/>
      <c r="AE296" s="9"/>
      <c r="AF296" s="9"/>
      <c r="AJ296" s="47"/>
      <c r="AK296" s="47"/>
      <c r="AL296" s="47"/>
      <c r="AM296" s="47"/>
    </row>
    <row r="297" spans="1:39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9"/>
      <c r="Z297" s="9"/>
      <c r="AA297" s="9"/>
      <c r="AB297" s="46"/>
      <c r="AC297" s="9"/>
      <c r="AD297" s="9"/>
      <c r="AE297" s="9"/>
      <c r="AF297" s="9"/>
      <c r="AJ297" s="47"/>
      <c r="AK297" s="47"/>
      <c r="AL297" s="47"/>
      <c r="AM297" s="47"/>
    </row>
    <row r="298" spans="1:39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9"/>
      <c r="Z298" s="9"/>
      <c r="AA298" s="9"/>
      <c r="AB298" s="46"/>
      <c r="AC298" s="9"/>
      <c r="AD298" s="9"/>
      <c r="AE298" s="9"/>
      <c r="AF298" s="9"/>
      <c r="AJ298" s="47"/>
      <c r="AK298" s="47"/>
      <c r="AL298" s="47"/>
      <c r="AM298" s="47"/>
    </row>
    <row r="299" spans="1:39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9"/>
      <c r="Z299" s="9"/>
      <c r="AA299" s="9"/>
      <c r="AB299" s="46"/>
      <c r="AC299" s="9"/>
      <c r="AD299" s="9"/>
      <c r="AE299" s="9"/>
      <c r="AF299" s="9"/>
      <c r="AJ299" s="47"/>
      <c r="AK299" s="47"/>
      <c r="AL299" s="47"/>
      <c r="AM299" s="47"/>
    </row>
    <row r="300" spans="1:39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9"/>
      <c r="Z300" s="9"/>
      <c r="AA300" s="9"/>
      <c r="AB300" s="46"/>
      <c r="AC300" s="9"/>
      <c r="AD300" s="9"/>
      <c r="AE300" s="9"/>
      <c r="AF300" s="9"/>
      <c r="AJ300" s="47"/>
      <c r="AK300" s="47"/>
      <c r="AL300" s="47"/>
      <c r="AM300" s="47"/>
    </row>
    <row r="301" spans="1:39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9"/>
      <c r="Z301" s="9"/>
      <c r="AA301" s="9"/>
      <c r="AB301" s="46"/>
      <c r="AC301" s="9"/>
      <c r="AD301" s="9"/>
      <c r="AE301" s="9"/>
      <c r="AF301" s="9"/>
      <c r="AJ301" s="47"/>
      <c r="AK301" s="47"/>
      <c r="AL301" s="47"/>
      <c r="AM301" s="47"/>
    </row>
    <row r="302" spans="1:39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9"/>
      <c r="Z302" s="9"/>
      <c r="AA302" s="9"/>
      <c r="AB302" s="46"/>
      <c r="AC302" s="9"/>
      <c r="AD302" s="9"/>
      <c r="AE302" s="9"/>
      <c r="AF302" s="9"/>
      <c r="AJ302" s="47"/>
      <c r="AK302" s="47"/>
      <c r="AL302" s="47"/>
      <c r="AM302" s="47"/>
    </row>
    <row r="303" spans="1:39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9"/>
      <c r="Z303" s="9"/>
      <c r="AA303" s="9"/>
      <c r="AB303" s="46"/>
      <c r="AC303" s="9"/>
      <c r="AD303" s="9"/>
      <c r="AE303" s="9"/>
      <c r="AF303" s="9"/>
      <c r="AJ303" s="47"/>
      <c r="AK303" s="47"/>
      <c r="AL303" s="47"/>
      <c r="AM303" s="47"/>
    </row>
    <row r="304" spans="1:39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9"/>
      <c r="Z304" s="9"/>
      <c r="AA304" s="9"/>
      <c r="AB304" s="46"/>
      <c r="AC304" s="9"/>
      <c r="AD304" s="9"/>
      <c r="AE304" s="9"/>
      <c r="AF304" s="9"/>
      <c r="AJ304" s="47"/>
      <c r="AK304" s="47"/>
      <c r="AL304" s="47"/>
      <c r="AM304" s="47"/>
    </row>
    <row r="305" spans="1:39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9"/>
      <c r="Z305" s="9"/>
      <c r="AA305" s="9"/>
      <c r="AB305" s="46"/>
      <c r="AC305" s="9"/>
      <c r="AD305" s="9"/>
      <c r="AE305" s="9"/>
      <c r="AF305" s="9"/>
      <c r="AJ305" s="47"/>
      <c r="AK305" s="47"/>
      <c r="AL305" s="47"/>
      <c r="AM305" s="47"/>
    </row>
    <row r="306" spans="1:39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9"/>
      <c r="Z306" s="9"/>
      <c r="AA306" s="9"/>
      <c r="AB306" s="46"/>
      <c r="AC306" s="9"/>
      <c r="AD306" s="9"/>
      <c r="AE306" s="9"/>
      <c r="AF306" s="9"/>
      <c r="AJ306" s="47"/>
      <c r="AK306" s="47"/>
      <c r="AL306" s="47"/>
      <c r="AM306" s="47"/>
    </row>
    <row r="307" spans="1:39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9"/>
      <c r="Z307" s="9"/>
      <c r="AA307" s="9"/>
      <c r="AB307" s="46"/>
      <c r="AC307" s="9"/>
      <c r="AD307" s="9"/>
      <c r="AE307" s="9"/>
      <c r="AF307" s="9"/>
      <c r="AJ307" s="47"/>
      <c r="AK307" s="47"/>
      <c r="AL307" s="47"/>
      <c r="AM307" s="47"/>
    </row>
    <row r="308" spans="1:39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9"/>
      <c r="Z308" s="9"/>
      <c r="AA308" s="9"/>
      <c r="AB308" s="46"/>
      <c r="AC308" s="9"/>
      <c r="AD308" s="9"/>
      <c r="AE308" s="9"/>
      <c r="AF308" s="9"/>
      <c r="AJ308" s="47"/>
      <c r="AK308" s="47"/>
      <c r="AL308" s="47"/>
      <c r="AM308" s="47"/>
    </row>
    <row r="309" spans="1:39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9"/>
      <c r="Z309" s="9"/>
      <c r="AA309" s="9"/>
      <c r="AB309" s="46"/>
      <c r="AC309" s="9"/>
      <c r="AD309" s="9"/>
      <c r="AE309" s="9"/>
      <c r="AF309" s="9"/>
      <c r="AJ309" s="47"/>
      <c r="AK309" s="47"/>
      <c r="AL309" s="47"/>
      <c r="AM309" s="47"/>
    </row>
    <row r="310" spans="1:39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9"/>
      <c r="Z310" s="9"/>
      <c r="AA310" s="9"/>
      <c r="AB310" s="46"/>
      <c r="AC310" s="9"/>
      <c r="AD310" s="9"/>
      <c r="AE310" s="9"/>
      <c r="AF310" s="9"/>
      <c r="AJ310" s="47"/>
      <c r="AK310" s="47"/>
      <c r="AL310" s="47"/>
      <c r="AM310" s="47"/>
    </row>
    <row r="311" spans="1:39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9"/>
      <c r="Z311" s="9"/>
      <c r="AA311" s="9"/>
      <c r="AB311" s="46"/>
      <c r="AC311" s="9"/>
      <c r="AD311" s="9"/>
      <c r="AE311" s="9"/>
      <c r="AF311" s="9"/>
      <c r="AJ311" s="47"/>
      <c r="AK311" s="47"/>
      <c r="AL311" s="47"/>
      <c r="AM311" s="47"/>
    </row>
    <row r="312" spans="1:39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9"/>
      <c r="Z312" s="9"/>
      <c r="AA312" s="9"/>
      <c r="AB312" s="46"/>
      <c r="AC312" s="9"/>
      <c r="AD312" s="9"/>
      <c r="AE312" s="9"/>
      <c r="AF312" s="9"/>
      <c r="AJ312" s="47"/>
      <c r="AK312" s="47"/>
      <c r="AL312" s="47"/>
      <c r="AM312" s="47"/>
    </row>
    <row r="313" spans="1:39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9"/>
      <c r="Z313" s="9"/>
      <c r="AA313" s="9"/>
      <c r="AB313" s="46"/>
      <c r="AC313" s="9"/>
      <c r="AD313" s="9"/>
      <c r="AE313" s="9"/>
      <c r="AF313" s="9"/>
      <c r="AJ313" s="47"/>
      <c r="AK313" s="47"/>
      <c r="AL313" s="47"/>
      <c r="AM313" s="47"/>
    </row>
    <row r="314" spans="1:39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9"/>
      <c r="Z314" s="9"/>
      <c r="AA314" s="9"/>
      <c r="AB314" s="46"/>
      <c r="AC314" s="9"/>
      <c r="AD314" s="9"/>
      <c r="AE314" s="9"/>
      <c r="AF314" s="9"/>
      <c r="AJ314" s="47"/>
      <c r="AK314" s="47"/>
      <c r="AL314" s="47"/>
      <c r="AM314" s="47"/>
    </row>
    <row r="315" spans="1:39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9"/>
      <c r="Z315" s="9"/>
      <c r="AA315" s="9"/>
      <c r="AB315" s="46"/>
      <c r="AC315" s="9"/>
      <c r="AD315" s="9"/>
      <c r="AE315" s="9"/>
      <c r="AF315" s="9"/>
      <c r="AJ315" s="47"/>
      <c r="AK315" s="47"/>
      <c r="AL315" s="47"/>
      <c r="AM315" s="47"/>
    </row>
    <row r="316" spans="1:39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9"/>
      <c r="Z316" s="9"/>
      <c r="AA316" s="9"/>
      <c r="AB316" s="46"/>
      <c r="AC316" s="9"/>
      <c r="AD316" s="9"/>
      <c r="AE316" s="9"/>
      <c r="AF316" s="9"/>
      <c r="AJ316" s="47"/>
      <c r="AK316" s="47"/>
      <c r="AL316" s="47"/>
      <c r="AM316" s="47"/>
    </row>
    <row r="317" spans="1:39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9"/>
      <c r="Z317" s="9"/>
      <c r="AA317" s="9"/>
      <c r="AB317" s="46"/>
      <c r="AC317" s="9"/>
      <c r="AD317" s="9"/>
      <c r="AE317" s="9"/>
      <c r="AF317" s="9"/>
      <c r="AJ317" s="47"/>
      <c r="AK317" s="47"/>
      <c r="AL317" s="47"/>
      <c r="AM317" s="47"/>
    </row>
    <row r="318" spans="1:39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9"/>
      <c r="Z318" s="9"/>
      <c r="AA318" s="9"/>
      <c r="AB318" s="46"/>
      <c r="AC318" s="9"/>
      <c r="AD318" s="9"/>
      <c r="AE318" s="9"/>
      <c r="AF318" s="9"/>
      <c r="AJ318" s="47"/>
      <c r="AK318" s="47"/>
      <c r="AL318" s="47"/>
      <c r="AM318" s="47"/>
    </row>
    <row r="319" spans="1:39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9"/>
      <c r="Z319" s="9"/>
      <c r="AA319" s="9"/>
      <c r="AB319" s="46"/>
      <c r="AC319" s="9"/>
      <c r="AD319" s="9"/>
      <c r="AE319" s="9"/>
      <c r="AF319" s="9"/>
      <c r="AJ319" s="47"/>
      <c r="AK319" s="47"/>
      <c r="AL319" s="47"/>
      <c r="AM319" s="47"/>
    </row>
    <row r="320" spans="1:39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9"/>
      <c r="Z320" s="9"/>
      <c r="AA320" s="9"/>
      <c r="AB320" s="46"/>
      <c r="AC320" s="9"/>
      <c r="AD320" s="9"/>
      <c r="AE320" s="9"/>
      <c r="AF320" s="9"/>
      <c r="AJ320" s="47"/>
      <c r="AK320" s="47"/>
      <c r="AL320" s="47"/>
      <c r="AM320" s="47"/>
    </row>
    <row r="321" spans="1:39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9"/>
      <c r="Z321" s="9"/>
      <c r="AA321" s="9"/>
      <c r="AB321" s="46"/>
      <c r="AC321" s="9"/>
      <c r="AD321" s="9"/>
      <c r="AE321" s="9"/>
      <c r="AF321" s="9"/>
      <c r="AJ321" s="47"/>
      <c r="AK321" s="47"/>
      <c r="AL321" s="47"/>
      <c r="AM321" s="47"/>
    </row>
    <row r="322" spans="1:39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9"/>
      <c r="Z322" s="9"/>
      <c r="AA322" s="9"/>
      <c r="AB322" s="46"/>
      <c r="AC322" s="9"/>
      <c r="AD322" s="9"/>
      <c r="AE322" s="9"/>
      <c r="AF322" s="9"/>
      <c r="AJ322" s="47"/>
      <c r="AK322" s="47"/>
      <c r="AL322" s="47"/>
      <c r="AM322" s="47"/>
    </row>
    <row r="323" spans="1:39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9"/>
      <c r="Z323" s="9"/>
      <c r="AA323" s="9"/>
      <c r="AB323" s="46"/>
      <c r="AC323" s="9"/>
      <c r="AD323" s="9"/>
      <c r="AE323" s="9"/>
      <c r="AF323" s="9"/>
      <c r="AJ323" s="47"/>
      <c r="AK323" s="47"/>
      <c r="AL323" s="47"/>
      <c r="AM323" s="47"/>
    </row>
    <row r="324" spans="1:39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9"/>
      <c r="Z324" s="9"/>
      <c r="AA324" s="9"/>
      <c r="AB324" s="46"/>
      <c r="AC324" s="9"/>
      <c r="AD324" s="9"/>
      <c r="AE324" s="9"/>
      <c r="AF324" s="9"/>
      <c r="AJ324" s="47"/>
      <c r="AK324" s="47"/>
      <c r="AL324" s="47"/>
      <c r="AM324" s="47"/>
    </row>
    <row r="325" spans="1:39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9"/>
      <c r="Z325" s="9"/>
      <c r="AA325" s="9"/>
      <c r="AB325" s="46"/>
      <c r="AC325" s="9"/>
      <c r="AD325" s="9"/>
      <c r="AE325" s="9"/>
      <c r="AF325" s="9"/>
      <c r="AJ325" s="47"/>
      <c r="AK325" s="47"/>
      <c r="AL325" s="47"/>
      <c r="AM325" s="47"/>
    </row>
    <row r="326" spans="1:39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9"/>
      <c r="Z326" s="9"/>
      <c r="AA326" s="9"/>
      <c r="AB326" s="46"/>
      <c r="AC326" s="9"/>
      <c r="AD326" s="9"/>
      <c r="AE326" s="9"/>
      <c r="AF326" s="9"/>
      <c r="AJ326" s="47"/>
      <c r="AK326" s="47"/>
      <c r="AL326" s="47"/>
      <c r="AM326" s="47"/>
    </row>
    <row r="327" spans="1:39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9"/>
      <c r="Z327" s="9"/>
      <c r="AA327" s="9"/>
      <c r="AB327" s="46"/>
      <c r="AC327" s="9"/>
      <c r="AD327" s="9"/>
      <c r="AE327" s="9"/>
      <c r="AF327" s="9"/>
      <c r="AJ327" s="47"/>
      <c r="AK327" s="47"/>
      <c r="AL327" s="47"/>
      <c r="AM327" s="47"/>
    </row>
    <row r="328" spans="1:39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9"/>
      <c r="Z328" s="9"/>
      <c r="AA328" s="9"/>
      <c r="AB328" s="46"/>
      <c r="AC328" s="9"/>
      <c r="AD328" s="9"/>
      <c r="AE328" s="9"/>
      <c r="AF328" s="9"/>
      <c r="AJ328" s="47"/>
      <c r="AK328" s="47"/>
      <c r="AL328" s="47"/>
      <c r="AM328" s="47"/>
    </row>
    <row r="329" spans="1:39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9"/>
      <c r="Z329" s="9"/>
      <c r="AA329" s="9"/>
      <c r="AB329" s="46"/>
      <c r="AC329" s="9"/>
      <c r="AD329" s="9"/>
      <c r="AE329" s="9"/>
      <c r="AF329" s="9"/>
      <c r="AJ329" s="47"/>
      <c r="AK329" s="47"/>
      <c r="AL329" s="47"/>
      <c r="AM329" s="47"/>
    </row>
    <row r="330" spans="1:39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9"/>
      <c r="Z330" s="9"/>
      <c r="AA330" s="9"/>
      <c r="AB330" s="46"/>
      <c r="AC330" s="9"/>
      <c r="AD330" s="9"/>
      <c r="AE330" s="9"/>
      <c r="AF330" s="9"/>
      <c r="AJ330" s="47"/>
      <c r="AK330" s="47"/>
      <c r="AL330" s="47"/>
      <c r="AM330" s="47"/>
    </row>
    <row r="331" spans="1:39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9"/>
      <c r="Z331" s="9"/>
      <c r="AA331" s="9"/>
      <c r="AB331" s="46"/>
      <c r="AC331" s="9"/>
      <c r="AD331" s="9"/>
      <c r="AE331" s="9"/>
      <c r="AF331" s="9"/>
      <c r="AJ331" s="47"/>
      <c r="AK331" s="47"/>
      <c r="AL331" s="47"/>
      <c r="AM331" s="47"/>
    </row>
    <row r="332" spans="1:39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9"/>
      <c r="Z332" s="9"/>
      <c r="AA332" s="9"/>
      <c r="AB332" s="46"/>
      <c r="AC332" s="9"/>
      <c r="AD332" s="9"/>
      <c r="AE332" s="9"/>
      <c r="AF332" s="9"/>
      <c r="AJ332" s="47"/>
      <c r="AK332" s="47"/>
      <c r="AL332" s="47"/>
      <c r="AM332" s="47"/>
    </row>
    <row r="333" spans="1:39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9"/>
      <c r="Z333" s="9"/>
      <c r="AA333" s="9"/>
      <c r="AB333" s="46"/>
      <c r="AC333" s="9"/>
      <c r="AD333" s="9"/>
      <c r="AE333" s="9"/>
      <c r="AF333" s="9"/>
      <c r="AJ333" s="47"/>
      <c r="AK333" s="47"/>
      <c r="AL333" s="47"/>
      <c r="AM333" s="47"/>
    </row>
    <row r="334" spans="1:39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9"/>
      <c r="Z334" s="9"/>
      <c r="AA334" s="9"/>
      <c r="AB334" s="46"/>
      <c r="AC334" s="9"/>
      <c r="AD334" s="9"/>
      <c r="AE334" s="9"/>
      <c r="AF334" s="9"/>
      <c r="AJ334" s="47"/>
      <c r="AK334" s="47"/>
      <c r="AL334" s="47"/>
      <c r="AM334" s="47"/>
    </row>
    <row r="335" spans="1:39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9"/>
      <c r="Z335" s="9"/>
      <c r="AA335" s="9"/>
      <c r="AB335" s="46"/>
      <c r="AC335" s="9"/>
      <c r="AD335" s="9"/>
      <c r="AE335" s="9"/>
      <c r="AF335" s="9"/>
      <c r="AJ335" s="47"/>
      <c r="AK335" s="47"/>
      <c r="AL335" s="47"/>
      <c r="AM335" s="47"/>
    </row>
    <row r="336" spans="1:39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9"/>
      <c r="Z336" s="9"/>
      <c r="AA336" s="9"/>
      <c r="AB336" s="46"/>
      <c r="AC336" s="9"/>
      <c r="AD336" s="9"/>
      <c r="AE336" s="9"/>
      <c r="AF336" s="9"/>
      <c r="AJ336" s="47"/>
      <c r="AK336" s="47"/>
      <c r="AL336" s="47"/>
      <c r="AM336" s="47"/>
    </row>
    <row r="337" spans="1:39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9"/>
      <c r="Z337" s="9"/>
      <c r="AA337" s="9"/>
      <c r="AB337" s="46"/>
      <c r="AC337" s="9"/>
      <c r="AD337" s="9"/>
      <c r="AE337" s="9"/>
      <c r="AF337" s="9"/>
      <c r="AJ337" s="47"/>
      <c r="AK337" s="47"/>
      <c r="AL337" s="47"/>
      <c r="AM337" s="47"/>
    </row>
    <row r="338" spans="1:39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9"/>
      <c r="Z338" s="9"/>
      <c r="AA338" s="9"/>
      <c r="AB338" s="46"/>
      <c r="AC338" s="9"/>
      <c r="AD338" s="9"/>
      <c r="AE338" s="9"/>
      <c r="AF338" s="9"/>
      <c r="AJ338" s="47"/>
      <c r="AK338" s="47"/>
      <c r="AL338" s="47"/>
      <c r="AM338" s="47"/>
    </row>
    <row r="339" spans="1:39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9"/>
      <c r="Z339" s="9"/>
      <c r="AA339" s="9"/>
      <c r="AB339" s="46"/>
      <c r="AC339" s="9"/>
      <c r="AD339" s="9"/>
      <c r="AE339" s="9"/>
      <c r="AF339" s="9"/>
      <c r="AJ339" s="47"/>
      <c r="AK339" s="47"/>
      <c r="AL339" s="47"/>
      <c r="AM339" s="47"/>
    </row>
    <row r="340" spans="1:39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9"/>
      <c r="Z340" s="9"/>
      <c r="AA340" s="9"/>
      <c r="AB340" s="46"/>
      <c r="AC340" s="9"/>
      <c r="AD340" s="9"/>
      <c r="AE340" s="9"/>
      <c r="AF340" s="9"/>
      <c r="AJ340" s="47"/>
      <c r="AK340" s="47"/>
      <c r="AL340" s="47"/>
      <c r="AM340" s="47"/>
    </row>
    <row r="341" spans="1:39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9"/>
      <c r="Z341" s="9"/>
      <c r="AA341" s="9"/>
      <c r="AB341" s="46"/>
      <c r="AC341" s="9"/>
      <c r="AD341" s="9"/>
      <c r="AE341" s="9"/>
      <c r="AF341" s="9"/>
      <c r="AJ341" s="47"/>
      <c r="AK341" s="47"/>
      <c r="AL341" s="47"/>
      <c r="AM341" s="47"/>
    </row>
    <row r="342" spans="1:39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9"/>
      <c r="Z342" s="9"/>
      <c r="AA342" s="9"/>
      <c r="AB342" s="46"/>
      <c r="AC342" s="9"/>
      <c r="AD342" s="9"/>
      <c r="AE342" s="9"/>
      <c r="AF342" s="9"/>
      <c r="AJ342" s="47"/>
      <c r="AK342" s="47"/>
      <c r="AL342" s="47"/>
      <c r="AM342" s="47"/>
    </row>
    <row r="343" spans="1:39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9"/>
      <c r="Z343" s="9"/>
      <c r="AA343" s="9"/>
      <c r="AB343" s="46"/>
      <c r="AC343" s="9"/>
      <c r="AD343" s="9"/>
      <c r="AE343" s="9"/>
      <c r="AF343" s="9"/>
      <c r="AJ343" s="47"/>
      <c r="AK343" s="47"/>
      <c r="AL343" s="47"/>
      <c r="AM343" s="47"/>
    </row>
    <row r="344" spans="1:39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9"/>
      <c r="Z344" s="9"/>
      <c r="AA344" s="9"/>
      <c r="AB344" s="46"/>
      <c r="AC344" s="9"/>
      <c r="AD344" s="9"/>
      <c r="AE344" s="9"/>
      <c r="AF344" s="9"/>
      <c r="AJ344" s="47"/>
      <c r="AK344" s="47"/>
      <c r="AL344" s="47"/>
      <c r="AM344" s="47"/>
    </row>
    <row r="345" spans="1:39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9"/>
      <c r="Z345" s="9"/>
      <c r="AA345" s="9"/>
      <c r="AB345" s="46"/>
      <c r="AC345" s="9"/>
      <c r="AD345" s="9"/>
      <c r="AE345" s="9"/>
      <c r="AF345" s="9"/>
      <c r="AJ345" s="47"/>
      <c r="AK345" s="47"/>
      <c r="AL345" s="47"/>
      <c r="AM345" s="47"/>
    </row>
    <row r="346" spans="1:39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9"/>
      <c r="Z346" s="9"/>
      <c r="AA346" s="9"/>
      <c r="AB346" s="46"/>
      <c r="AC346" s="9"/>
      <c r="AD346" s="9"/>
      <c r="AE346" s="9"/>
      <c r="AF346" s="9"/>
      <c r="AJ346" s="47"/>
      <c r="AK346" s="47"/>
      <c r="AL346" s="47"/>
      <c r="AM346" s="47"/>
    </row>
    <row r="347" spans="1:39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9"/>
      <c r="Z347" s="9"/>
      <c r="AA347" s="9"/>
      <c r="AB347" s="46"/>
      <c r="AC347" s="9"/>
      <c r="AD347" s="9"/>
      <c r="AE347" s="9"/>
      <c r="AF347" s="9"/>
      <c r="AJ347" s="47"/>
      <c r="AK347" s="47"/>
      <c r="AL347" s="47"/>
      <c r="AM347" s="47"/>
    </row>
    <row r="348" spans="1:39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9"/>
      <c r="Z348" s="9"/>
      <c r="AA348" s="9"/>
      <c r="AB348" s="46"/>
      <c r="AC348" s="9"/>
      <c r="AD348" s="9"/>
      <c r="AE348" s="9"/>
      <c r="AF348" s="9"/>
      <c r="AJ348" s="47"/>
      <c r="AK348" s="47"/>
      <c r="AL348" s="47"/>
      <c r="AM348" s="47"/>
    </row>
    <row r="349" spans="1:39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9"/>
      <c r="Z349" s="9"/>
      <c r="AA349" s="9"/>
      <c r="AB349" s="46"/>
      <c r="AC349" s="9"/>
      <c r="AD349" s="9"/>
      <c r="AE349" s="9"/>
      <c r="AF349" s="9"/>
      <c r="AJ349" s="47"/>
      <c r="AK349" s="47"/>
      <c r="AL349" s="47"/>
      <c r="AM349" s="47"/>
    </row>
    <row r="350" spans="1:39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9"/>
      <c r="Z350" s="9"/>
      <c r="AA350" s="9"/>
      <c r="AB350" s="46"/>
      <c r="AC350" s="9"/>
      <c r="AD350" s="9"/>
      <c r="AE350" s="9"/>
      <c r="AF350" s="9"/>
      <c r="AJ350" s="47"/>
      <c r="AK350" s="47"/>
      <c r="AL350" s="47"/>
      <c r="AM350" s="47"/>
    </row>
    <row r="351" spans="1:39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9"/>
      <c r="Z351" s="9"/>
      <c r="AA351" s="9"/>
      <c r="AB351" s="46"/>
      <c r="AC351" s="9"/>
      <c r="AD351" s="9"/>
      <c r="AE351" s="9"/>
      <c r="AF351" s="9"/>
      <c r="AJ351" s="47"/>
      <c r="AK351" s="47"/>
      <c r="AL351" s="47"/>
      <c r="AM351" s="47"/>
    </row>
    <row r="352" spans="1:39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9"/>
      <c r="Z352" s="9"/>
      <c r="AA352" s="9"/>
      <c r="AB352" s="46"/>
      <c r="AC352" s="9"/>
      <c r="AD352" s="9"/>
      <c r="AE352" s="9"/>
      <c r="AF352" s="9"/>
      <c r="AJ352" s="47"/>
      <c r="AK352" s="47"/>
      <c r="AL352" s="47"/>
      <c r="AM352" s="47"/>
    </row>
    <row r="353" spans="1:39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9"/>
      <c r="Z353" s="9"/>
      <c r="AA353" s="9"/>
      <c r="AB353" s="46"/>
      <c r="AC353" s="9"/>
      <c r="AD353" s="9"/>
      <c r="AE353" s="9"/>
      <c r="AF353" s="9"/>
      <c r="AJ353" s="47"/>
      <c r="AK353" s="47"/>
      <c r="AL353" s="47"/>
      <c r="AM353" s="47"/>
    </row>
    <row r="354" spans="1:39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9"/>
      <c r="Z354" s="9"/>
      <c r="AA354" s="9"/>
      <c r="AB354" s="46"/>
      <c r="AC354" s="9"/>
      <c r="AD354" s="9"/>
      <c r="AE354" s="9"/>
      <c r="AF354" s="9"/>
      <c r="AJ354" s="47"/>
      <c r="AK354" s="47"/>
      <c r="AL354" s="47"/>
      <c r="AM354" s="47"/>
    </row>
    <row r="355" spans="1:39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9"/>
      <c r="Z355" s="9"/>
      <c r="AA355" s="9"/>
      <c r="AB355" s="46"/>
      <c r="AC355" s="9"/>
      <c r="AD355" s="9"/>
      <c r="AE355" s="9"/>
      <c r="AF355" s="9"/>
      <c r="AJ355" s="47"/>
      <c r="AK355" s="47"/>
      <c r="AL355" s="47"/>
      <c r="AM355" s="47"/>
    </row>
    <row r="356" spans="1:39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9"/>
      <c r="Z356" s="9"/>
      <c r="AA356" s="9"/>
      <c r="AB356" s="46"/>
      <c r="AC356" s="9"/>
      <c r="AD356" s="9"/>
      <c r="AE356" s="9"/>
      <c r="AF356" s="9"/>
      <c r="AJ356" s="47"/>
      <c r="AK356" s="47"/>
      <c r="AL356" s="47"/>
      <c r="AM356" s="47"/>
    </row>
    <row r="357" spans="1:39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9"/>
      <c r="Z357" s="9"/>
      <c r="AA357" s="9"/>
      <c r="AB357" s="46"/>
      <c r="AC357" s="9"/>
      <c r="AD357" s="9"/>
      <c r="AE357" s="9"/>
      <c r="AF357" s="9"/>
      <c r="AJ357" s="47"/>
      <c r="AK357" s="47"/>
      <c r="AL357" s="47"/>
      <c r="AM357" s="47"/>
    </row>
    <row r="358" spans="1:39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9"/>
      <c r="Z358" s="9"/>
      <c r="AA358" s="9"/>
      <c r="AB358" s="46"/>
      <c r="AC358" s="9"/>
      <c r="AD358" s="9"/>
      <c r="AE358" s="9"/>
      <c r="AF358" s="9"/>
      <c r="AJ358" s="47"/>
      <c r="AK358" s="47"/>
      <c r="AL358" s="47"/>
      <c r="AM358" s="47"/>
    </row>
    <row r="359" spans="1:39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9"/>
      <c r="Z359" s="9"/>
      <c r="AA359" s="9"/>
      <c r="AB359" s="46"/>
      <c r="AC359" s="9"/>
      <c r="AD359" s="9"/>
      <c r="AE359" s="9"/>
      <c r="AF359" s="9"/>
      <c r="AJ359" s="47"/>
      <c r="AK359" s="47"/>
      <c r="AL359" s="47"/>
      <c r="AM359" s="47"/>
    </row>
    <row r="360" spans="1:39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9"/>
      <c r="Z360" s="9"/>
      <c r="AA360" s="9"/>
      <c r="AB360" s="46"/>
      <c r="AC360" s="9"/>
      <c r="AD360" s="9"/>
      <c r="AE360" s="9"/>
      <c r="AF360" s="9"/>
      <c r="AJ360" s="47"/>
      <c r="AK360" s="47"/>
      <c r="AL360" s="47"/>
      <c r="AM360" s="47"/>
    </row>
    <row r="361" spans="1:39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9"/>
      <c r="Z361" s="9"/>
      <c r="AA361" s="9"/>
      <c r="AB361" s="46"/>
      <c r="AC361" s="9"/>
      <c r="AD361" s="9"/>
      <c r="AE361" s="9"/>
      <c r="AF361" s="9"/>
      <c r="AJ361" s="47"/>
      <c r="AK361" s="47"/>
      <c r="AL361" s="47"/>
      <c r="AM361" s="47"/>
    </row>
    <row r="362" spans="1:39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9"/>
      <c r="Z362" s="9"/>
      <c r="AA362" s="9"/>
      <c r="AB362" s="46"/>
      <c r="AC362" s="9"/>
      <c r="AD362" s="9"/>
      <c r="AE362" s="9"/>
      <c r="AF362" s="9"/>
      <c r="AJ362" s="47"/>
      <c r="AK362" s="47"/>
      <c r="AL362" s="47"/>
      <c r="AM362" s="47"/>
    </row>
    <row r="363" spans="1:39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9"/>
      <c r="Z363" s="9"/>
      <c r="AA363" s="9"/>
      <c r="AB363" s="46"/>
      <c r="AC363" s="9"/>
      <c r="AD363" s="9"/>
      <c r="AE363" s="9"/>
      <c r="AF363" s="9"/>
      <c r="AJ363" s="47"/>
      <c r="AK363" s="47"/>
      <c r="AL363" s="47"/>
      <c r="AM363" s="47"/>
    </row>
    <row r="364" spans="1:39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9"/>
      <c r="Z364" s="9"/>
      <c r="AA364" s="9"/>
      <c r="AB364" s="46"/>
      <c r="AC364" s="9"/>
      <c r="AD364" s="9"/>
      <c r="AE364" s="9"/>
      <c r="AF364" s="9"/>
      <c r="AJ364" s="47"/>
      <c r="AK364" s="47"/>
      <c r="AL364" s="47"/>
      <c r="AM364" s="47"/>
    </row>
    <row r="365" spans="1:39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9"/>
      <c r="Z365" s="9"/>
      <c r="AA365" s="9"/>
      <c r="AB365" s="46"/>
      <c r="AC365" s="9"/>
      <c r="AD365" s="9"/>
      <c r="AE365" s="9"/>
      <c r="AF365" s="9"/>
      <c r="AJ365" s="47"/>
      <c r="AK365" s="47"/>
      <c r="AL365" s="47"/>
      <c r="AM365" s="47"/>
    </row>
    <row r="366" spans="1:39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9"/>
      <c r="Z366" s="9"/>
      <c r="AA366" s="9"/>
      <c r="AB366" s="46"/>
      <c r="AC366" s="9"/>
      <c r="AD366" s="9"/>
      <c r="AE366" s="9"/>
      <c r="AF366" s="9"/>
      <c r="AJ366" s="47"/>
      <c r="AK366" s="47"/>
      <c r="AL366" s="47"/>
      <c r="AM366" s="47"/>
    </row>
    <row r="367" spans="1:39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9"/>
      <c r="Z367" s="9"/>
      <c r="AA367" s="9"/>
      <c r="AB367" s="46"/>
      <c r="AC367" s="9"/>
      <c r="AD367" s="9"/>
      <c r="AE367" s="9"/>
      <c r="AF367" s="9"/>
      <c r="AJ367" s="47"/>
      <c r="AK367" s="47"/>
      <c r="AL367" s="47"/>
      <c r="AM367" s="47"/>
    </row>
    <row r="368" spans="1:39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9"/>
      <c r="Z368" s="9"/>
      <c r="AA368" s="9"/>
      <c r="AB368" s="46"/>
      <c r="AC368" s="9"/>
      <c r="AD368" s="9"/>
      <c r="AE368" s="9"/>
      <c r="AF368" s="9"/>
      <c r="AJ368" s="47"/>
      <c r="AK368" s="47"/>
      <c r="AL368" s="47"/>
      <c r="AM368" s="47"/>
    </row>
    <row r="369" spans="1:39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9"/>
      <c r="Z369" s="9"/>
      <c r="AA369" s="9"/>
      <c r="AB369" s="46"/>
      <c r="AC369" s="9"/>
      <c r="AD369" s="9"/>
      <c r="AE369" s="9"/>
      <c r="AF369" s="9"/>
      <c r="AJ369" s="47"/>
      <c r="AK369" s="47"/>
      <c r="AL369" s="47"/>
      <c r="AM369" s="47"/>
    </row>
    <row r="370" spans="1:39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9"/>
      <c r="Z370" s="9"/>
      <c r="AA370" s="9"/>
      <c r="AB370" s="46"/>
      <c r="AC370" s="9"/>
      <c r="AD370" s="9"/>
      <c r="AE370" s="9"/>
      <c r="AF370" s="9"/>
      <c r="AJ370" s="47"/>
      <c r="AK370" s="47"/>
      <c r="AL370" s="47"/>
      <c r="AM370" s="47"/>
    </row>
    <row r="371" spans="1:39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9"/>
      <c r="Z371" s="9"/>
      <c r="AA371" s="9"/>
      <c r="AB371" s="46"/>
      <c r="AC371" s="9"/>
      <c r="AD371" s="9"/>
      <c r="AE371" s="9"/>
      <c r="AF371" s="9"/>
      <c r="AJ371" s="47"/>
      <c r="AK371" s="47"/>
      <c r="AL371" s="47"/>
      <c r="AM371" s="47"/>
    </row>
    <row r="372" spans="1:39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9"/>
      <c r="Z372" s="9"/>
      <c r="AA372" s="9"/>
      <c r="AB372" s="46"/>
      <c r="AC372" s="9"/>
      <c r="AD372" s="9"/>
      <c r="AE372" s="9"/>
      <c r="AF372" s="9"/>
      <c r="AJ372" s="47"/>
      <c r="AK372" s="47"/>
      <c r="AL372" s="47"/>
      <c r="AM372" s="47"/>
    </row>
    <row r="373" spans="1:39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9"/>
      <c r="Z373" s="9"/>
      <c r="AA373" s="9"/>
      <c r="AB373" s="46"/>
      <c r="AC373" s="9"/>
      <c r="AD373" s="9"/>
      <c r="AE373" s="9"/>
      <c r="AF373" s="9"/>
      <c r="AJ373" s="47"/>
      <c r="AK373" s="47"/>
      <c r="AL373" s="47"/>
      <c r="AM373" s="47"/>
    </row>
    <row r="374" spans="1:39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9"/>
      <c r="Z374" s="9"/>
      <c r="AA374" s="9"/>
      <c r="AB374" s="46"/>
      <c r="AC374" s="9"/>
      <c r="AD374" s="9"/>
      <c r="AE374" s="9"/>
      <c r="AF374" s="9"/>
      <c r="AJ374" s="47"/>
      <c r="AK374" s="47"/>
      <c r="AL374" s="47"/>
      <c r="AM374" s="47"/>
    </row>
    <row r="375" spans="1:39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9"/>
      <c r="Z375" s="9"/>
      <c r="AA375" s="9"/>
      <c r="AB375" s="46"/>
      <c r="AC375" s="9"/>
      <c r="AD375" s="9"/>
      <c r="AE375" s="9"/>
      <c r="AF375" s="9"/>
      <c r="AJ375" s="47"/>
      <c r="AK375" s="47"/>
      <c r="AL375" s="47"/>
      <c r="AM375" s="47"/>
    </row>
    <row r="376" spans="1:39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9"/>
      <c r="Z376" s="9"/>
      <c r="AA376" s="9"/>
      <c r="AB376" s="46"/>
      <c r="AC376" s="9"/>
      <c r="AD376" s="9"/>
      <c r="AE376" s="9"/>
      <c r="AF376" s="9"/>
      <c r="AJ376" s="47"/>
      <c r="AK376" s="47"/>
      <c r="AL376" s="47"/>
      <c r="AM376" s="47"/>
    </row>
    <row r="377" spans="1:39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9"/>
      <c r="Z377" s="9"/>
      <c r="AA377" s="9"/>
      <c r="AB377" s="46"/>
      <c r="AC377" s="9"/>
      <c r="AD377" s="9"/>
      <c r="AE377" s="9"/>
      <c r="AF377" s="9"/>
      <c r="AJ377" s="47"/>
      <c r="AK377" s="47"/>
      <c r="AL377" s="47"/>
      <c r="AM377" s="47"/>
    </row>
    <row r="378" spans="1:39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9"/>
      <c r="Z378" s="9"/>
      <c r="AA378" s="9"/>
      <c r="AB378" s="46"/>
      <c r="AC378" s="9"/>
      <c r="AD378" s="9"/>
      <c r="AE378" s="9"/>
      <c r="AF378" s="9"/>
      <c r="AJ378" s="47"/>
      <c r="AK378" s="47"/>
      <c r="AL378" s="47"/>
      <c r="AM378" s="47"/>
    </row>
    <row r="379" spans="1:39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9"/>
      <c r="Z379" s="9"/>
      <c r="AA379" s="9"/>
      <c r="AB379" s="46"/>
      <c r="AC379" s="9"/>
      <c r="AD379" s="9"/>
      <c r="AE379" s="9"/>
      <c r="AF379" s="9"/>
      <c r="AJ379" s="47"/>
      <c r="AK379" s="47"/>
      <c r="AL379" s="47"/>
      <c r="AM379" s="47"/>
    </row>
    <row r="380" spans="1:39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9"/>
      <c r="Z380" s="9"/>
      <c r="AA380" s="9"/>
      <c r="AB380" s="46"/>
      <c r="AC380" s="9"/>
      <c r="AD380" s="9"/>
      <c r="AE380" s="9"/>
      <c r="AF380" s="9"/>
      <c r="AJ380" s="47"/>
      <c r="AK380" s="47"/>
      <c r="AL380" s="47"/>
      <c r="AM380" s="47"/>
    </row>
    <row r="381" spans="1:39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9"/>
      <c r="Z381" s="9"/>
      <c r="AA381" s="9"/>
      <c r="AB381" s="46"/>
      <c r="AC381" s="9"/>
      <c r="AD381" s="9"/>
      <c r="AE381" s="9"/>
      <c r="AF381" s="9"/>
      <c r="AJ381" s="47"/>
      <c r="AK381" s="47"/>
      <c r="AL381" s="47"/>
      <c r="AM381" s="47"/>
    </row>
    <row r="382" spans="1:39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9"/>
      <c r="Z382" s="9"/>
      <c r="AA382" s="9"/>
      <c r="AB382" s="46"/>
      <c r="AC382" s="9"/>
      <c r="AD382" s="9"/>
      <c r="AE382" s="9"/>
      <c r="AF382" s="9"/>
      <c r="AJ382" s="47"/>
      <c r="AK382" s="47"/>
      <c r="AL382" s="47"/>
      <c r="AM382" s="47"/>
    </row>
    <row r="383" spans="1:39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9"/>
      <c r="Z383" s="9"/>
      <c r="AA383" s="9"/>
      <c r="AB383" s="46"/>
      <c r="AC383" s="9"/>
      <c r="AD383" s="9"/>
      <c r="AE383" s="9"/>
      <c r="AF383" s="9"/>
      <c r="AJ383" s="47"/>
      <c r="AK383" s="47"/>
      <c r="AL383" s="47"/>
      <c r="AM383" s="47"/>
    </row>
    <row r="384" spans="1:39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9"/>
      <c r="Z384" s="9"/>
      <c r="AA384" s="9"/>
      <c r="AB384" s="46"/>
      <c r="AC384" s="9"/>
      <c r="AD384" s="9"/>
      <c r="AE384" s="9"/>
      <c r="AF384" s="9"/>
      <c r="AJ384" s="47"/>
      <c r="AK384" s="47"/>
      <c r="AL384" s="47"/>
      <c r="AM384" s="47"/>
    </row>
    <row r="385" spans="1:39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9"/>
      <c r="Z385" s="9"/>
      <c r="AA385" s="9"/>
      <c r="AB385" s="46"/>
      <c r="AC385" s="9"/>
      <c r="AD385" s="9"/>
      <c r="AE385" s="9"/>
      <c r="AF385" s="9"/>
      <c r="AJ385" s="47"/>
      <c r="AK385" s="47"/>
      <c r="AL385" s="47"/>
      <c r="AM385" s="47"/>
    </row>
    <row r="386" spans="1:39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9"/>
      <c r="Z386" s="9"/>
      <c r="AA386" s="9"/>
      <c r="AB386" s="46"/>
      <c r="AC386" s="9"/>
      <c r="AD386" s="9"/>
      <c r="AE386" s="9"/>
      <c r="AF386" s="9"/>
      <c r="AJ386" s="47"/>
      <c r="AK386" s="47"/>
      <c r="AL386" s="47"/>
      <c r="AM386" s="47"/>
    </row>
    <row r="387" spans="1:39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9"/>
      <c r="Z387" s="9"/>
      <c r="AA387" s="9"/>
      <c r="AB387" s="46"/>
      <c r="AC387" s="9"/>
      <c r="AD387" s="9"/>
      <c r="AE387" s="9"/>
      <c r="AF387" s="9"/>
      <c r="AJ387" s="47"/>
      <c r="AK387" s="47"/>
      <c r="AL387" s="47"/>
      <c r="AM387" s="47"/>
    </row>
    <row r="388" spans="1:39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9"/>
      <c r="Z388" s="9"/>
      <c r="AA388" s="9"/>
      <c r="AB388" s="46"/>
      <c r="AC388" s="9"/>
      <c r="AD388" s="9"/>
      <c r="AE388" s="9"/>
      <c r="AF388" s="9"/>
      <c r="AJ388" s="47"/>
      <c r="AK388" s="47"/>
      <c r="AL388" s="47"/>
      <c r="AM388" s="47"/>
    </row>
    <row r="389" spans="1:39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9"/>
      <c r="Z389" s="9"/>
      <c r="AA389" s="9"/>
      <c r="AB389" s="46"/>
      <c r="AC389" s="9"/>
      <c r="AD389" s="9"/>
      <c r="AE389" s="9"/>
      <c r="AF389" s="9"/>
      <c r="AJ389" s="47"/>
      <c r="AK389" s="47"/>
      <c r="AL389" s="47"/>
      <c r="AM389" s="47"/>
    </row>
    <row r="390" spans="1:39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9"/>
      <c r="Z390" s="9"/>
      <c r="AA390" s="9"/>
      <c r="AB390" s="46"/>
      <c r="AC390" s="9"/>
      <c r="AD390" s="9"/>
      <c r="AE390" s="9"/>
      <c r="AF390" s="9"/>
      <c r="AJ390" s="47"/>
      <c r="AK390" s="47"/>
      <c r="AL390" s="47"/>
      <c r="AM390" s="47"/>
    </row>
    <row r="391" spans="1:39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9"/>
      <c r="Z391" s="9"/>
      <c r="AA391" s="9"/>
      <c r="AB391" s="46"/>
      <c r="AC391" s="9"/>
      <c r="AD391" s="9"/>
      <c r="AE391" s="9"/>
      <c r="AF391" s="9"/>
      <c r="AJ391" s="47"/>
      <c r="AK391" s="47"/>
      <c r="AL391" s="47"/>
      <c r="AM391" s="47"/>
    </row>
    <row r="392" spans="1:39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9"/>
      <c r="Z392" s="9"/>
      <c r="AA392" s="9"/>
      <c r="AB392" s="46"/>
      <c r="AC392" s="9"/>
      <c r="AD392" s="9"/>
      <c r="AE392" s="9"/>
      <c r="AF392" s="9"/>
      <c r="AJ392" s="47"/>
      <c r="AK392" s="47"/>
      <c r="AL392" s="47"/>
      <c r="AM392" s="47"/>
    </row>
    <row r="393" spans="1:39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9"/>
      <c r="Z393" s="9"/>
      <c r="AA393" s="9"/>
      <c r="AB393" s="46"/>
      <c r="AC393" s="9"/>
      <c r="AD393" s="9"/>
      <c r="AE393" s="9"/>
      <c r="AF393" s="9"/>
      <c r="AJ393" s="47"/>
      <c r="AK393" s="47"/>
      <c r="AL393" s="47"/>
      <c r="AM393" s="47"/>
    </row>
    <row r="394" spans="1:39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9"/>
      <c r="Z394" s="9"/>
      <c r="AA394" s="9"/>
      <c r="AB394" s="46"/>
      <c r="AC394" s="9"/>
      <c r="AD394" s="9"/>
      <c r="AE394" s="9"/>
      <c r="AF394" s="9"/>
      <c r="AJ394" s="47"/>
      <c r="AK394" s="47"/>
      <c r="AL394" s="47"/>
      <c r="AM394" s="47"/>
    </row>
    <row r="395" spans="1:39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9"/>
      <c r="Z395" s="9"/>
      <c r="AA395" s="9"/>
      <c r="AB395" s="46"/>
      <c r="AC395" s="9"/>
      <c r="AD395" s="9"/>
      <c r="AE395" s="9"/>
      <c r="AF395" s="9"/>
      <c r="AJ395" s="47"/>
      <c r="AK395" s="47"/>
      <c r="AL395" s="47"/>
      <c r="AM395" s="47"/>
    </row>
    <row r="396" spans="1:39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9"/>
      <c r="Z396" s="9"/>
      <c r="AA396" s="9"/>
      <c r="AB396" s="46"/>
      <c r="AC396" s="9"/>
      <c r="AD396" s="9"/>
      <c r="AE396" s="9"/>
      <c r="AF396" s="9"/>
      <c r="AJ396" s="47"/>
      <c r="AK396" s="47"/>
      <c r="AL396" s="47"/>
      <c r="AM396" s="47"/>
    </row>
    <row r="397" spans="1:39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9"/>
      <c r="Z397" s="9"/>
      <c r="AA397" s="9"/>
      <c r="AB397" s="46"/>
      <c r="AC397" s="9"/>
      <c r="AD397" s="9"/>
      <c r="AE397" s="9"/>
      <c r="AF397" s="9"/>
      <c r="AJ397" s="47"/>
      <c r="AK397" s="47"/>
      <c r="AL397" s="47"/>
      <c r="AM397" s="47"/>
    </row>
    <row r="398" spans="1:39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9"/>
      <c r="Z398" s="9"/>
      <c r="AA398" s="9"/>
      <c r="AB398" s="46"/>
      <c r="AC398" s="9"/>
      <c r="AD398" s="9"/>
      <c r="AE398" s="9"/>
      <c r="AF398" s="9"/>
      <c r="AJ398" s="47"/>
      <c r="AK398" s="47"/>
      <c r="AL398" s="47"/>
      <c r="AM398" s="47"/>
    </row>
    <row r="399" spans="1:39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9"/>
      <c r="Z399" s="9"/>
      <c r="AA399" s="9"/>
      <c r="AB399" s="46"/>
      <c r="AC399" s="9"/>
      <c r="AD399" s="9"/>
      <c r="AE399" s="9"/>
      <c r="AF399" s="9"/>
      <c r="AJ399" s="47"/>
      <c r="AK399" s="47"/>
      <c r="AL399" s="47"/>
      <c r="AM399" s="47"/>
    </row>
    <row r="400" spans="1:39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9"/>
      <c r="Z400" s="9"/>
      <c r="AA400" s="9"/>
      <c r="AB400" s="46"/>
      <c r="AC400" s="9"/>
      <c r="AD400" s="9"/>
      <c r="AE400" s="9"/>
      <c r="AF400" s="9"/>
      <c r="AJ400" s="47"/>
      <c r="AK400" s="47"/>
      <c r="AL400" s="47"/>
      <c r="AM400" s="47"/>
    </row>
    <row r="401" spans="1:39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9"/>
      <c r="Z401" s="9"/>
      <c r="AA401" s="9"/>
      <c r="AB401" s="46"/>
      <c r="AC401" s="9"/>
      <c r="AD401" s="9"/>
      <c r="AE401" s="9"/>
      <c r="AF401" s="9"/>
      <c r="AJ401" s="47"/>
      <c r="AK401" s="47"/>
      <c r="AL401" s="47"/>
      <c r="AM401" s="47"/>
    </row>
    <row r="402" spans="1:39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9"/>
      <c r="Z402" s="9"/>
      <c r="AA402" s="9"/>
      <c r="AB402" s="46"/>
      <c r="AC402" s="9"/>
      <c r="AD402" s="9"/>
      <c r="AE402" s="9"/>
      <c r="AF402" s="9"/>
      <c r="AJ402" s="47"/>
      <c r="AK402" s="47"/>
      <c r="AL402" s="47"/>
      <c r="AM402" s="47"/>
    </row>
    <row r="403" spans="1:39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9"/>
      <c r="Z403" s="9"/>
      <c r="AA403" s="9"/>
      <c r="AB403" s="46"/>
      <c r="AC403" s="9"/>
      <c r="AD403" s="9"/>
      <c r="AE403" s="9"/>
      <c r="AF403" s="9"/>
      <c r="AJ403" s="47"/>
      <c r="AK403" s="47"/>
      <c r="AL403" s="47"/>
      <c r="AM403" s="47"/>
    </row>
    <row r="404" spans="1:39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9"/>
      <c r="Z404" s="9"/>
      <c r="AA404" s="9"/>
      <c r="AB404" s="46"/>
      <c r="AC404" s="9"/>
      <c r="AD404" s="9"/>
      <c r="AE404" s="9"/>
      <c r="AF404" s="9"/>
      <c r="AJ404" s="47"/>
      <c r="AK404" s="47"/>
      <c r="AL404" s="47"/>
      <c r="AM404" s="47"/>
    </row>
    <row r="405" spans="1:39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9"/>
      <c r="Z405" s="9"/>
      <c r="AA405" s="9"/>
      <c r="AB405" s="46"/>
      <c r="AC405" s="9"/>
      <c r="AD405" s="9"/>
      <c r="AE405" s="9"/>
      <c r="AF405" s="9"/>
      <c r="AJ405" s="47"/>
      <c r="AK405" s="47"/>
      <c r="AL405" s="47"/>
      <c r="AM405" s="47"/>
    </row>
    <row r="406" spans="1:39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9"/>
      <c r="Z406" s="9"/>
      <c r="AA406" s="9"/>
      <c r="AB406" s="46"/>
      <c r="AC406" s="9"/>
      <c r="AD406" s="9"/>
      <c r="AE406" s="9"/>
      <c r="AF406" s="9"/>
      <c r="AJ406" s="47"/>
      <c r="AK406" s="47"/>
      <c r="AL406" s="47"/>
      <c r="AM406" s="47"/>
    </row>
    <row r="407" spans="1:39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9"/>
      <c r="Z407" s="9"/>
      <c r="AA407" s="9"/>
      <c r="AB407" s="46"/>
      <c r="AC407" s="9"/>
      <c r="AD407" s="9"/>
      <c r="AE407" s="9"/>
      <c r="AF407" s="9"/>
      <c r="AJ407" s="47"/>
      <c r="AK407" s="47"/>
      <c r="AL407" s="47"/>
      <c r="AM407" s="47"/>
    </row>
    <row r="408" spans="1:39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9"/>
      <c r="Z408" s="9"/>
      <c r="AA408" s="9"/>
      <c r="AB408" s="46"/>
      <c r="AC408" s="9"/>
      <c r="AD408" s="9"/>
      <c r="AE408" s="9"/>
      <c r="AF408" s="9"/>
      <c r="AJ408" s="47"/>
      <c r="AK408" s="47"/>
      <c r="AL408" s="47"/>
      <c r="AM408" s="47"/>
    </row>
    <row r="409" spans="1:39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9"/>
      <c r="Z409" s="9"/>
      <c r="AA409" s="9"/>
      <c r="AB409" s="46"/>
      <c r="AC409" s="9"/>
      <c r="AD409" s="9"/>
      <c r="AE409" s="9"/>
      <c r="AF409" s="9"/>
      <c r="AJ409" s="47"/>
      <c r="AK409" s="47"/>
      <c r="AL409" s="47"/>
      <c r="AM409" s="47"/>
    </row>
    <row r="410" spans="1:39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9"/>
      <c r="Z410" s="9"/>
      <c r="AA410" s="9"/>
      <c r="AB410" s="46"/>
      <c r="AC410" s="9"/>
      <c r="AD410" s="9"/>
      <c r="AE410" s="9"/>
      <c r="AF410" s="9"/>
      <c r="AJ410" s="47"/>
      <c r="AK410" s="47"/>
      <c r="AL410" s="47"/>
      <c r="AM410" s="47"/>
    </row>
    <row r="411" spans="1:39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9"/>
      <c r="Z411" s="9"/>
      <c r="AA411" s="9"/>
      <c r="AB411" s="46"/>
      <c r="AC411" s="9"/>
      <c r="AD411" s="9"/>
      <c r="AE411" s="9"/>
      <c r="AF411" s="9"/>
      <c r="AJ411" s="47"/>
      <c r="AK411" s="47"/>
      <c r="AL411" s="47"/>
      <c r="AM411" s="47"/>
    </row>
    <row r="412" spans="1:39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9"/>
      <c r="Z412" s="9"/>
      <c r="AA412" s="9"/>
      <c r="AB412" s="46"/>
      <c r="AC412" s="9"/>
      <c r="AD412" s="9"/>
      <c r="AE412" s="9"/>
      <c r="AF412" s="9"/>
      <c r="AJ412" s="47"/>
      <c r="AK412" s="47"/>
      <c r="AL412" s="47"/>
      <c r="AM412" s="47"/>
    </row>
    <row r="413" spans="1:39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9"/>
      <c r="Z413" s="9"/>
      <c r="AA413" s="9"/>
      <c r="AB413" s="46"/>
      <c r="AC413" s="9"/>
      <c r="AD413" s="9"/>
      <c r="AE413" s="9"/>
      <c r="AF413" s="9"/>
      <c r="AJ413" s="47"/>
      <c r="AK413" s="47"/>
      <c r="AL413" s="47"/>
      <c r="AM413" s="47"/>
    </row>
    <row r="414" spans="1:39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9"/>
      <c r="Z414" s="9"/>
      <c r="AA414" s="9"/>
      <c r="AB414" s="46"/>
      <c r="AC414" s="9"/>
      <c r="AD414" s="9"/>
      <c r="AE414" s="9"/>
      <c r="AF414" s="9"/>
      <c r="AJ414" s="47"/>
      <c r="AK414" s="47"/>
      <c r="AL414" s="47"/>
      <c r="AM414" s="47"/>
    </row>
    <row r="415" spans="1:39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9"/>
      <c r="Z415" s="9"/>
      <c r="AA415" s="9"/>
      <c r="AB415" s="46"/>
      <c r="AC415" s="9"/>
      <c r="AD415" s="9"/>
      <c r="AE415" s="9"/>
      <c r="AF415" s="9"/>
      <c r="AJ415" s="47"/>
      <c r="AK415" s="47"/>
      <c r="AL415" s="47"/>
      <c r="AM415" s="47"/>
    </row>
    <row r="416" spans="1:39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9"/>
      <c r="Z416" s="9"/>
      <c r="AA416" s="9"/>
      <c r="AB416" s="46"/>
      <c r="AC416" s="9"/>
      <c r="AD416" s="9"/>
      <c r="AE416" s="9"/>
      <c r="AF416" s="9"/>
      <c r="AJ416" s="47"/>
      <c r="AK416" s="47"/>
      <c r="AL416" s="47"/>
      <c r="AM416" s="47"/>
    </row>
    <row r="417" spans="1:39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9"/>
      <c r="Z417" s="9"/>
      <c r="AA417" s="9"/>
      <c r="AB417" s="46"/>
      <c r="AC417" s="9"/>
      <c r="AD417" s="9"/>
      <c r="AE417" s="9"/>
      <c r="AF417" s="9"/>
      <c r="AJ417" s="47"/>
      <c r="AK417" s="47"/>
      <c r="AL417" s="47"/>
      <c r="AM417" s="47"/>
    </row>
    <row r="418" spans="1:39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9"/>
      <c r="Z418" s="9"/>
      <c r="AA418" s="9"/>
      <c r="AB418" s="46"/>
      <c r="AC418" s="9"/>
      <c r="AD418" s="9"/>
      <c r="AE418" s="9"/>
      <c r="AF418" s="9"/>
      <c r="AJ418" s="47"/>
      <c r="AK418" s="47"/>
      <c r="AL418" s="47"/>
      <c r="AM418" s="47"/>
    </row>
    <row r="419" spans="1:39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9"/>
      <c r="Z419" s="9"/>
      <c r="AA419" s="9"/>
      <c r="AB419" s="46"/>
      <c r="AC419" s="9"/>
      <c r="AD419" s="9"/>
      <c r="AE419" s="9"/>
      <c r="AF419" s="9"/>
      <c r="AJ419" s="47"/>
      <c r="AK419" s="47"/>
      <c r="AL419" s="47"/>
      <c r="AM419" s="47"/>
    </row>
    <row r="420" spans="1:39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9"/>
      <c r="Z420" s="9"/>
      <c r="AA420" s="9"/>
      <c r="AB420" s="46"/>
      <c r="AC420" s="9"/>
      <c r="AD420" s="9"/>
      <c r="AE420" s="9"/>
      <c r="AF420" s="9"/>
      <c r="AJ420" s="47"/>
      <c r="AK420" s="47"/>
      <c r="AL420" s="47"/>
      <c r="AM420" s="47"/>
    </row>
    <row r="421" spans="1:39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9"/>
      <c r="Z421" s="9"/>
      <c r="AA421" s="9"/>
      <c r="AB421" s="46"/>
      <c r="AC421" s="9"/>
      <c r="AD421" s="9"/>
      <c r="AE421" s="9"/>
      <c r="AF421" s="9"/>
      <c r="AJ421" s="47"/>
      <c r="AK421" s="47"/>
      <c r="AL421" s="47"/>
      <c r="AM421" s="47"/>
    </row>
    <row r="422" spans="1:39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9"/>
      <c r="Z422" s="9"/>
      <c r="AA422" s="9"/>
      <c r="AB422" s="46"/>
      <c r="AC422" s="9"/>
      <c r="AD422" s="9"/>
      <c r="AE422" s="9"/>
      <c r="AF422" s="9"/>
      <c r="AJ422" s="47"/>
      <c r="AK422" s="47"/>
      <c r="AL422" s="47"/>
      <c r="AM422" s="47"/>
    </row>
    <row r="423" spans="1:39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9"/>
      <c r="Z423" s="9"/>
      <c r="AA423" s="9"/>
      <c r="AB423" s="46"/>
      <c r="AC423" s="9"/>
      <c r="AD423" s="9"/>
      <c r="AE423" s="9"/>
      <c r="AF423" s="9"/>
      <c r="AJ423" s="47"/>
      <c r="AK423" s="47"/>
      <c r="AL423" s="47"/>
      <c r="AM423" s="47"/>
    </row>
    <row r="424" spans="1:39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9"/>
      <c r="Z424" s="9"/>
      <c r="AA424" s="9"/>
      <c r="AB424" s="46"/>
      <c r="AC424" s="9"/>
      <c r="AD424" s="9"/>
      <c r="AE424" s="9"/>
      <c r="AF424" s="9"/>
      <c r="AJ424" s="47"/>
      <c r="AK424" s="47"/>
      <c r="AL424" s="47"/>
      <c r="AM424" s="47"/>
    </row>
    <row r="425" spans="1:39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9"/>
      <c r="Z425" s="9"/>
      <c r="AA425" s="9"/>
      <c r="AB425" s="46"/>
      <c r="AC425" s="9"/>
      <c r="AD425" s="9"/>
      <c r="AE425" s="9"/>
      <c r="AF425" s="9"/>
      <c r="AJ425" s="47"/>
      <c r="AK425" s="47"/>
      <c r="AL425" s="47"/>
      <c r="AM425" s="47"/>
    </row>
    <row r="426" spans="1:39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9"/>
      <c r="Z426" s="9"/>
      <c r="AA426" s="9"/>
      <c r="AB426" s="46"/>
      <c r="AC426" s="9"/>
      <c r="AD426" s="9"/>
      <c r="AE426" s="9"/>
      <c r="AF426" s="9"/>
      <c r="AJ426" s="47"/>
      <c r="AK426" s="47"/>
      <c r="AL426" s="47"/>
      <c r="AM426" s="47"/>
    </row>
    <row r="427" spans="1:39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9"/>
      <c r="Z427" s="9"/>
      <c r="AA427" s="9"/>
      <c r="AB427" s="46"/>
      <c r="AC427" s="9"/>
      <c r="AD427" s="9"/>
      <c r="AE427" s="9"/>
      <c r="AF427" s="9"/>
      <c r="AJ427" s="47"/>
      <c r="AK427" s="47"/>
      <c r="AL427" s="47"/>
      <c r="AM427" s="47"/>
    </row>
    <row r="428" spans="1:39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9"/>
      <c r="Z428" s="9"/>
      <c r="AA428" s="9"/>
      <c r="AB428" s="46"/>
      <c r="AC428" s="9"/>
      <c r="AD428" s="9"/>
      <c r="AE428" s="9"/>
      <c r="AF428" s="9"/>
      <c r="AJ428" s="47"/>
      <c r="AK428" s="47"/>
      <c r="AL428" s="47"/>
      <c r="AM428" s="47"/>
    </row>
    <row r="429" spans="1:39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9"/>
      <c r="Z429" s="9"/>
      <c r="AA429" s="9"/>
      <c r="AB429" s="46"/>
      <c r="AC429" s="9"/>
      <c r="AD429" s="9"/>
      <c r="AE429" s="9"/>
      <c r="AF429" s="9"/>
      <c r="AJ429" s="47"/>
      <c r="AK429" s="47"/>
      <c r="AL429" s="47"/>
      <c r="AM429" s="47"/>
    </row>
    <row r="430" spans="1:39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9"/>
      <c r="Z430" s="9"/>
      <c r="AA430" s="9"/>
      <c r="AB430" s="46"/>
      <c r="AC430" s="9"/>
      <c r="AD430" s="9"/>
      <c r="AE430" s="9"/>
      <c r="AF430" s="9"/>
      <c r="AJ430" s="47"/>
      <c r="AK430" s="47"/>
      <c r="AL430" s="47"/>
      <c r="AM430" s="47"/>
    </row>
    <row r="431" spans="1:39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9"/>
      <c r="Z431" s="9"/>
      <c r="AA431" s="9"/>
      <c r="AB431" s="46"/>
      <c r="AC431" s="9"/>
      <c r="AD431" s="9"/>
      <c r="AE431" s="9"/>
      <c r="AF431" s="9"/>
      <c r="AJ431" s="47"/>
      <c r="AK431" s="47"/>
      <c r="AL431" s="47"/>
      <c r="AM431" s="47"/>
    </row>
    <row r="432" spans="1:39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9"/>
      <c r="Z432" s="9"/>
      <c r="AA432" s="9"/>
      <c r="AB432" s="46"/>
      <c r="AC432" s="9"/>
      <c r="AD432" s="9"/>
      <c r="AE432" s="9"/>
      <c r="AF432" s="9"/>
      <c r="AJ432" s="47"/>
      <c r="AK432" s="47"/>
      <c r="AL432" s="47"/>
      <c r="AM432" s="47"/>
    </row>
    <row r="433" spans="1:39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9"/>
      <c r="Z433" s="9"/>
      <c r="AA433" s="9"/>
      <c r="AB433" s="46"/>
      <c r="AC433" s="9"/>
      <c r="AD433" s="9"/>
      <c r="AE433" s="9"/>
      <c r="AF433" s="9"/>
      <c r="AJ433" s="47"/>
      <c r="AK433" s="47"/>
      <c r="AL433" s="47"/>
      <c r="AM433" s="47"/>
    </row>
    <row r="434" spans="1:39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9"/>
      <c r="Z434" s="9"/>
      <c r="AA434" s="9"/>
      <c r="AB434" s="46"/>
      <c r="AC434" s="9"/>
      <c r="AD434" s="9"/>
      <c r="AE434" s="9"/>
      <c r="AF434" s="9"/>
      <c r="AJ434" s="47"/>
      <c r="AK434" s="47"/>
      <c r="AL434" s="47"/>
      <c r="AM434" s="47"/>
    </row>
    <row r="435" spans="1:39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9"/>
      <c r="Z435" s="9"/>
      <c r="AA435" s="9"/>
      <c r="AB435" s="46"/>
      <c r="AC435" s="9"/>
      <c r="AD435" s="9"/>
      <c r="AE435" s="9"/>
      <c r="AF435" s="9"/>
      <c r="AJ435" s="47"/>
      <c r="AK435" s="47"/>
      <c r="AL435" s="47"/>
      <c r="AM435" s="47"/>
    </row>
    <row r="436" spans="1:39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9"/>
      <c r="Z436" s="9"/>
      <c r="AA436" s="9"/>
      <c r="AB436" s="46"/>
      <c r="AC436" s="9"/>
      <c r="AD436" s="9"/>
      <c r="AE436" s="9"/>
      <c r="AF436" s="9"/>
      <c r="AJ436" s="47"/>
      <c r="AK436" s="47"/>
      <c r="AL436" s="47"/>
      <c r="AM436" s="47"/>
    </row>
    <row r="437" spans="1:39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9"/>
      <c r="Z437" s="9"/>
      <c r="AA437" s="9"/>
      <c r="AB437" s="46"/>
      <c r="AC437" s="9"/>
      <c r="AD437" s="9"/>
      <c r="AE437" s="9"/>
      <c r="AF437" s="9"/>
      <c r="AJ437" s="47"/>
      <c r="AK437" s="47"/>
      <c r="AL437" s="47"/>
      <c r="AM437" s="47"/>
    </row>
    <row r="438" spans="1:39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9"/>
      <c r="Z438" s="9"/>
      <c r="AA438" s="9"/>
      <c r="AB438" s="46"/>
      <c r="AC438" s="9"/>
      <c r="AD438" s="9"/>
      <c r="AE438" s="9"/>
      <c r="AF438" s="9"/>
      <c r="AJ438" s="47"/>
      <c r="AK438" s="47"/>
      <c r="AL438" s="47"/>
      <c r="AM438" s="47"/>
    </row>
    <row r="439" spans="1:39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9"/>
      <c r="Z439" s="9"/>
      <c r="AA439" s="9"/>
      <c r="AB439" s="46"/>
      <c r="AC439" s="9"/>
      <c r="AD439" s="9"/>
      <c r="AE439" s="9"/>
      <c r="AF439" s="9"/>
      <c r="AJ439" s="47"/>
      <c r="AK439" s="47"/>
      <c r="AL439" s="47"/>
      <c r="AM439" s="47"/>
    </row>
    <row r="440" spans="1:39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9"/>
      <c r="Z440" s="9"/>
      <c r="AA440" s="9"/>
      <c r="AB440" s="46"/>
      <c r="AC440" s="9"/>
      <c r="AD440" s="9"/>
      <c r="AE440" s="9"/>
      <c r="AF440" s="9"/>
      <c r="AJ440" s="47"/>
      <c r="AK440" s="47"/>
      <c r="AL440" s="47"/>
      <c r="AM440" s="47"/>
    </row>
    <row r="441" spans="1:39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9"/>
      <c r="Z441" s="9"/>
      <c r="AA441" s="9"/>
      <c r="AB441" s="46"/>
      <c r="AC441" s="9"/>
      <c r="AD441" s="9"/>
      <c r="AE441" s="9"/>
      <c r="AF441" s="9"/>
      <c r="AJ441" s="47"/>
      <c r="AK441" s="47"/>
      <c r="AL441" s="47"/>
      <c r="AM441" s="47"/>
    </row>
    <row r="442" spans="1:39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9"/>
      <c r="Z442" s="9"/>
      <c r="AA442" s="9"/>
      <c r="AB442" s="46"/>
      <c r="AC442" s="9"/>
      <c r="AD442" s="9"/>
      <c r="AE442" s="9"/>
      <c r="AF442" s="9"/>
      <c r="AJ442" s="47"/>
      <c r="AK442" s="47"/>
      <c r="AL442" s="47"/>
      <c r="AM442" s="47"/>
    </row>
    <row r="443" spans="1:39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9"/>
      <c r="Z443" s="9"/>
      <c r="AA443" s="9"/>
      <c r="AB443" s="46"/>
      <c r="AC443" s="9"/>
      <c r="AD443" s="9"/>
      <c r="AE443" s="9"/>
      <c r="AF443" s="9"/>
      <c r="AJ443" s="47"/>
      <c r="AK443" s="47"/>
      <c r="AL443" s="47"/>
      <c r="AM443" s="47"/>
    </row>
    <row r="444" spans="1:39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9"/>
      <c r="Z444" s="9"/>
      <c r="AA444" s="9"/>
      <c r="AB444" s="46"/>
      <c r="AC444" s="9"/>
      <c r="AD444" s="9"/>
      <c r="AE444" s="9"/>
      <c r="AF444" s="9"/>
      <c r="AJ444" s="47"/>
      <c r="AK444" s="47"/>
      <c r="AL444" s="47"/>
      <c r="AM444" s="47"/>
    </row>
    <row r="445" spans="1:39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9"/>
      <c r="Z445" s="9"/>
      <c r="AA445" s="9"/>
      <c r="AB445" s="46"/>
      <c r="AC445" s="9"/>
      <c r="AD445" s="9"/>
      <c r="AE445" s="9"/>
      <c r="AF445" s="9"/>
      <c r="AJ445" s="47"/>
      <c r="AK445" s="47"/>
      <c r="AL445" s="47"/>
      <c r="AM445" s="47"/>
    </row>
    <row r="446" spans="1:39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9"/>
      <c r="Z446" s="9"/>
      <c r="AA446" s="9"/>
      <c r="AB446" s="46"/>
      <c r="AC446" s="9"/>
      <c r="AD446" s="9"/>
      <c r="AE446" s="9"/>
      <c r="AF446" s="9"/>
      <c r="AJ446" s="47"/>
      <c r="AK446" s="47"/>
      <c r="AL446" s="47"/>
      <c r="AM446" s="47"/>
    </row>
    <row r="447" spans="1:39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9"/>
      <c r="Z447" s="9"/>
      <c r="AA447" s="9"/>
      <c r="AB447" s="46"/>
      <c r="AC447" s="9"/>
      <c r="AD447" s="9"/>
      <c r="AE447" s="9"/>
      <c r="AF447" s="9"/>
      <c r="AJ447" s="47"/>
      <c r="AK447" s="47"/>
      <c r="AL447" s="47"/>
      <c r="AM447" s="47"/>
    </row>
    <row r="448" spans="1:39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9"/>
      <c r="Z448" s="9"/>
      <c r="AA448" s="9"/>
      <c r="AB448" s="46"/>
      <c r="AC448" s="9"/>
      <c r="AD448" s="9"/>
      <c r="AE448" s="9"/>
      <c r="AF448" s="9"/>
      <c r="AJ448" s="47"/>
      <c r="AK448" s="47"/>
      <c r="AL448" s="47"/>
      <c r="AM448" s="47"/>
    </row>
    <row r="449" spans="1:39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9"/>
      <c r="Z449" s="9"/>
      <c r="AA449" s="9"/>
      <c r="AB449" s="46"/>
      <c r="AC449" s="9"/>
      <c r="AD449" s="9"/>
      <c r="AE449" s="9"/>
      <c r="AF449" s="9"/>
      <c r="AJ449" s="47"/>
      <c r="AK449" s="47"/>
      <c r="AL449" s="47"/>
      <c r="AM449" s="47"/>
    </row>
    <row r="450" spans="1:39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9"/>
      <c r="Z450" s="9"/>
      <c r="AA450" s="9"/>
      <c r="AB450" s="46"/>
      <c r="AC450" s="9"/>
      <c r="AD450" s="9"/>
      <c r="AE450" s="9"/>
      <c r="AF450" s="9"/>
      <c r="AJ450" s="47"/>
      <c r="AK450" s="47"/>
      <c r="AL450" s="47"/>
      <c r="AM450" s="47"/>
    </row>
    <row r="451" spans="1:39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9"/>
      <c r="Z451" s="9"/>
      <c r="AA451" s="9"/>
      <c r="AB451" s="46"/>
      <c r="AC451" s="9"/>
      <c r="AD451" s="9"/>
      <c r="AE451" s="9"/>
      <c r="AF451" s="9"/>
      <c r="AJ451" s="47"/>
      <c r="AK451" s="47"/>
      <c r="AL451" s="47"/>
      <c r="AM451" s="47"/>
    </row>
    <row r="452" spans="1:39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9"/>
      <c r="Z452" s="9"/>
      <c r="AA452" s="9"/>
      <c r="AB452" s="46"/>
      <c r="AC452" s="9"/>
      <c r="AD452" s="9"/>
      <c r="AE452" s="9"/>
      <c r="AF452" s="9"/>
      <c r="AJ452" s="47"/>
      <c r="AK452" s="47"/>
      <c r="AL452" s="47"/>
      <c r="AM452" s="47"/>
    </row>
    <row r="453" spans="1:39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9"/>
      <c r="Z453" s="9"/>
      <c r="AA453" s="9"/>
      <c r="AB453" s="46"/>
      <c r="AC453" s="9"/>
      <c r="AD453" s="9"/>
      <c r="AE453" s="9"/>
      <c r="AF453" s="9"/>
      <c r="AJ453" s="47"/>
      <c r="AK453" s="47"/>
      <c r="AL453" s="47"/>
      <c r="AM453" s="47"/>
    </row>
    <row r="454" spans="1:39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9"/>
      <c r="Z454" s="9"/>
      <c r="AA454" s="9"/>
      <c r="AB454" s="46"/>
      <c r="AC454" s="9"/>
      <c r="AD454" s="9"/>
      <c r="AE454" s="9"/>
      <c r="AF454" s="9"/>
      <c r="AJ454" s="47"/>
      <c r="AK454" s="47"/>
      <c r="AL454" s="47"/>
      <c r="AM454" s="47"/>
    </row>
    <row r="455" spans="1:39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9"/>
      <c r="Z455" s="9"/>
      <c r="AA455" s="9"/>
      <c r="AB455" s="46"/>
      <c r="AC455" s="9"/>
      <c r="AD455" s="9"/>
      <c r="AE455" s="9"/>
      <c r="AF455" s="9"/>
      <c r="AJ455" s="47"/>
      <c r="AK455" s="47"/>
      <c r="AL455" s="47"/>
      <c r="AM455" s="47"/>
    </row>
    <row r="456" spans="1:39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9"/>
      <c r="Z456" s="9"/>
      <c r="AA456" s="9"/>
      <c r="AB456" s="46"/>
      <c r="AC456" s="9"/>
      <c r="AD456" s="9"/>
      <c r="AE456" s="9"/>
      <c r="AF456" s="9"/>
      <c r="AJ456" s="47"/>
      <c r="AK456" s="47"/>
      <c r="AL456" s="47"/>
      <c r="AM456" s="47"/>
    </row>
    <row r="457" spans="1:39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9"/>
      <c r="Z457" s="9"/>
      <c r="AA457" s="9"/>
      <c r="AB457" s="46"/>
      <c r="AC457" s="9"/>
      <c r="AD457" s="9"/>
      <c r="AE457" s="9"/>
      <c r="AF457" s="9"/>
      <c r="AJ457" s="47"/>
      <c r="AK457" s="47"/>
      <c r="AL457" s="47"/>
      <c r="AM457" s="47"/>
    </row>
    <row r="458" spans="1:39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9"/>
      <c r="Z458" s="9"/>
      <c r="AA458" s="9"/>
      <c r="AB458" s="46"/>
      <c r="AC458" s="9"/>
      <c r="AD458" s="9"/>
      <c r="AE458" s="9"/>
      <c r="AF458" s="9"/>
      <c r="AJ458" s="47"/>
      <c r="AK458" s="47"/>
      <c r="AL458" s="47"/>
      <c r="AM458" s="47"/>
    </row>
    <row r="459" spans="1:39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9"/>
      <c r="Z459" s="9"/>
      <c r="AA459" s="9"/>
      <c r="AB459" s="46"/>
      <c r="AC459" s="9"/>
      <c r="AD459" s="9"/>
      <c r="AE459" s="9"/>
      <c r="AF459" s="9"/>
      <c r="AJ459" s="47"/>
      <c r="AK459" s="47"/>
      <c r="AL459" s="47"/>
      <c r="AM459" s="47"/>
    </row>
    <row r="460" spans="1:39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9"/>
      <c r="Z460" s="9"/>
      <c r="AA460" s="9"/>
      <c r="AB460" s="46"/>
      <c r="AC460" s="9"/>
      <c r="AD460" s="9"/>
      <c r="AE460" s="9"/>
      <c r="AF460" s="9"/>
      <c r="AJ460" s="47"/>
      <c r="AK460" s="47"/>
      <c r="AL460" s="47"/>
      <c r="AM460" s="47"/>
    </row>
    <row r="461" spans="1:39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9"/>
      <c r="Z461" s="9"/>
      <c r="AA461" s="9"/>
      <c r="AB461" s="46"/>
      <c r="AC461" s="9"/>
      <c r="AD461" s="9"/>
      <c r="AE461" s="9"/>
      <c r="AF461" s="9"/>
      <c r="AJ461" s="47"/>
      <c r="AK461" s="47"/>
      <c r="AL461" s="47"/>
      <c r="AM461" s="47"/>
    </row>
    <row r="462" spans="1:39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9"/>
      <c r="Z462" s="9"/>
      <c r="AA462" s="9"/>
      <c r="AB462" s="46"/>
      <c r="AC462" s="9"/>
      <c r="AD462" s="9"/>
      <c r="AE462" s="9"/>
      <c r="AF462" s="9"/>
      <c r="AJ462" s="47"/>
      <c r="AK462" s="47"/>
      <c r="AL462" s="47"/>
      <c r="AM462" s="47"/>
    </row>
    <row r="463" spans="1:39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9"/>
      <c r="Z463" s="9"/>
      <c r="AA463" s="9"/>
      <c r="AB463" s="46"/>
      <c r="AC463" s="9"/>
      <c r="AD463" s="9"/>
      <c r="AE463" s="9"/>
      <c r="AF463" s="9"/>
      <c r="AJ463" s="47"/>
      <c r="AK463" s="47"/>
      <c r="AL463" s="47"/>
      <c r="AM463" s="47"/>
    </row>
    <row r="464" spans="1:39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9"/>
      <c r="Z464" s="9"/>
      <c r="AA464" s="9"/>
      <c r="AB464" s="46"/>
      <c r="AC464" s="9"/>
      <c r="AD464" s="9"/>
      <c r="AE464" s="9"/>
      <c r="AF464" s="9"/>
      <c r="AJ464" s="47"/>
      <c r="AK464" s="47"/>
      <c r="AL464" s="47"/>
      <c r="AM464" s="47"/>
    </row>
    <row r="465" spans="1:39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9"/>
      <c r="Z465" s="9"/>
      <c r="AA465" s="9"/>
      <c r="AB465" s="46"/>
      <c r="AC465" s="9"/>
      <c r="AD465" s="9"/>
      <c r="AE465" s="9"/>
      <c r="AF465" s="9"/>
      <c r="AJ465" s="47"/>
      <c r="AK465" s="47"/>
      <c r="AL465" s="47"/>
      <c r="AM465" s="47"/>
    </row>
    <row r="466" spans="1:39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9"/>
      <c r="Z466" s="9"/>
      <c r="AA466" s="9"/>
      <c r="AB466" s="46"/>
      <c r="AC466" s="9"/>
      <c r="AD466" s="9"/>
      <c r="AE466" s="9"/>
      <c r="AF466" s="9"/>
      <c r="AJ466" s="47"/>
      <c r="AK466" s="47"/>
      <c r="AL466" s="47"/>
      <c r="AM466" s="47"/>
    </row>
    <row r="467" spans="1:39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9"/>
      <c r="Z467" s="9"/>
      <c r="AA467" s="9"/>
      <c r="AB467" s="46"/>
      <c r="AC467" s="9"/>
      <c r="AD467" s="9"/>
      <c r="AE467" s="9"/>
      <c r="AF467" s="9"/>
      <c r="AJ467" s="47"/>
      <c r="AK467" s="47"/>
      <c r="AL467" s="47"/>
      <c r="AM467" s="47"/>
    </row>
    <row r="468" spans="1:39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9"/>
      <c r="Z468" s="9"/>
      <c r="AA468" s="9"/>
      <c r="AB468" s="46"/>
      <c r="AC468" s="9"/>
      <c r="AD468" s="9"/>
      <c r="AE468" s="9"/>
      <c r="AF468" s="9"/>
      <c r="AJ468" s="47"/>
      <c r="AK468" s="47"/>
      <c r="AL468" s="47"/>
      <c r="AM468" s="47"/>
    </row>
    <row r="469" spans="1:39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9"/>
      <c r="Z469" s="9"/>
      <c r="AA469" s="9"/>
      <c r="AB469" s="46"/>
      <c r="AC469" s="9"/>
      <c r="AD469" s="9"/>
      <c r="AE469" s="9"/>
      <c r="AF469" s="9"/>
      <c r="AJ469" s="47"/>
      <c r="AK469" s="47"/>
      <c r="AL469" s="47"/>
      <c r="AM469" s="47"/>
    </row>
    <row r="470" spans="1:39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9"/>
      <c r="Z470" s="9"/>
      <c r="AA470" s="9"/>
      <c r="AB470" s="46"/>
      <c r="AC470" s="9"/>
      <c r="AD470" s="9"/>
      <c r="AE470" s="9"/>
      <c r="AF470" s="9"/>
      <c r="AJ470" s="47"/>
      <c r="AK470" s="47"/>
      <c r="AL470" s="47"/>
      <c r="AM470" s="47"/>
    </row>
    <row r="471" spans="1:39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9"/>
      <c r="Z471" s="9"/>
      <c r="AA471" s="9"/>
      <c r="AB471" s="46"/>
      <c r="AC471" s="9"/>
      <c r="AD471" s="9"/>
      <c r="AE471" s="9"/>
      <c r="AF471" s="9"/>
      <c r="AJ471" s="47"/>
      <c r="AK471" s="47"/>
      <c r="AL471" s="47"/>
      <c r="AM471" s="47"/>
    </row>
    <row r="472" spans="1:39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9"/>
      <c r="Z472" s="9"/>
      <c r="AA472" s="9"/>
      <c r="AB472" s="46"/>
      <c r="AC472" s="9"/>
      <c r="AD472" s="9"/>
      <c r="AE472" s="9"/>
      <c r="AF472" s="9"/>
      <c r="AJ472" s="47"/>
      <c r="AK472" s="47"/>
      <c r="AL472" s="47"/>
      <c r="AM472" s="47"/>
    </row>
    <row r="473" spans="1:39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9"/>
      <c r="Z473" s="9"/>
      <c r="AA473" s="9"/>
      <c r="AB473" s="46"/>
      <c r="AC473" s="9"/>
      <c r="AD473" s="9"/>
      <c r="AE473" s="9"/>
      <c r="AF473" s="9"/>
      <c r="AJ473" s="47"/>
      <c r="AK473" s="47"/>
      <c r="AL473" s="47"/>
      <c r="AM473" s="47"/>
    </row>
    <row r="474" spans="1:39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9"/>
      <c r="Z474" s="9"/>
      <c r="AA474" s="9"/>
      <c r="AB474" s="46"/>
      <c r="AC474" s="9"/>
      <c r="AD474" s="9"/>
      <c r="AE474" s="9"/>
      <c r="AF474" s="9"/>
      <c r="AJ474" s="47"/>
      <c r="AK474" s="47"/>
      <c r="AL474" s="47"/>
      <c r="AM474" s="47"/>
    </row>
    <row r="475" spans="1:39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9"/>
      <c r="Z475" s="9"/>
      <c r="AA475" s="9"/>
      <c r="AB475" s="46"/>
      <c r="AC475" s="9"/>
      <c r="AD475" s="9"/>
      <c r="AE475" s="9"/>
      <c r="AF475" s="9"/>
      <c r="AJ475" s="47"/>
      <c r="AK475" s="47"/>
      <c r="AL475" s="47"/>
      <c r="AM475" s="47"/>
    </row>
    <row r="476" spans="1:39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9"/>
      <c r="Z476" s="9"/>
      <c r="AA476" s="9"/>
      <c r="AB476" s="46"/>
      <c r="AC476" s="9"/>
      <c r="AD476" s="9"/>
      <c r="AE476" s="9"/>
      <c r="AF476" s="9"/>
      <c r="AJ476" s="47"/>
      <c r="AK476" s="47"/>
      <c r="AL476" s="47"/>
      <c r="AM476" s="47"/>
    </row>
    <row r="477" spans="1:39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9"/>
      <c r="Z477" s="9"/>
      <c r="AA477" s="9"/>
      <c r="AB477" s="46"/>
      <c r="AC477" s="9"/>
      <c r="AD477" s="9"/>
      <c r="AE477" s="9"/>
      <c r="AF477" s="9"/>
      <c r="AJ477" s="47"/>
      <c r="AK477" s="47"/>
      <c r="AL477" s="47"/>
      <c r="AM477" s="47"/>
    </row>
    <row r="478" spans="1:39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9"/>
      <c r="Z478" s="9"/>
      <c r="AA478" s="9"/>
      <c r="AB478" s="46"/>
      <c r="AC478" s="9"/>
      <c r="AD478" s="9"/>
      <c r="AE478" s="9"/>
      <c r="AF478" s="9"/>
      <c r="AJ478" s="47"/>
      <c r="AK478" s="47"/>
      <c r="AL478" s="47"/>
      <c r="AM478" s="47"/>
    </row>
    <row r="479" spans="1:39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9"/>
      <c r="Z479" s="9"/>
      <c r="AA479" s="9"/>
      <c r="AB479" s="46"/>
      <c r="AC479" s="9"/>
      <c r="AD479" s="9"/>
      <c r="AE479" s="9"/>
      <c r="AF479" s="9"/>
      <c r="AJ479" s="47"/>
      <c r="AK479" s="47"/>
      <c r="AL479" s="47"/>
      <c r="AM479" s="47"/>
    </row>
    <row r="480" spans="1:39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9"/>
      <c r="Z480" s="9"/>
      <c r="AA480" s="9"/>
      <c r="AB480" s="46"/>
      <c r="AC480" s="9"/>
      <c r="AD480" s="9"/>
      <c r="AE480" s="9"/>
      <c r="AF480" s="9"/>
      <c r="AJ480" s="47"/>
      <c r="AK480" s="47"/>
      <c r="AL480" s="47"/>
      <c r="AM480" s="47"/>
    </row>
    <row r="481" spans="1:39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9"/>
      <c r="Z481" s="9"/>
      <c r="AA481" s="9"/>
      <c r="AB481" s="46"/>
      <c r="AC481" s="9"/>
      <c r="AD481" s="9"/>
      <c r="AE481" s="9"/>
      <c r="AF481" s="9"/>
      <c r="AJ481" s="47"/>
      <c r="AK481" s="47"/>
      <c r="AL481" s="47"/>
      <c r="AM481" s="47"/>
    </row>
    <row r="482" spans="1:39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9"/>
      <c r="Z482" s="9"/>
      <c r="AA482" s="9"/>
      <c r="AB482" s="46"/>
      <c r="AC482" s="9"/>
      <c r="AD482" s="9"/>
      <c r="AE482" s="9"/>
      <c r="AF482" s="9"/>
      <c r="AJ482" s="47"/>
      <c r="AK482" s="47"/>
      <c r="AL482" s="47"/>
      <c r="AM482" s="47"/>
    </row>
    <row r="483" spans="1:39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9"/>
      <c r="Z483" s="9"/>
      <c r="AA483" s="9"/>
      <c r="AB483" s="46"/>
      <c r="AC483" s="9"/>
      <c r="AD483" s="9"/>
      <c r="AE483" s="9"/>
      <c r="AF483" s="9"/>
      <c r="AJ483" s="47"/>
      <c r="AK483" s="47"/>
      <c r="AL483" s="47"/>
      <c r="AM483" s="47"/>
    </row>
    <row r="484" spans="1:39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9"/>
      <c r="Z484" s="9"/>
      <c r="AA484" s="9"/>
      <c r="AB484" s="46"/>
      <c r="AC484" s="9"/>
      <c r="AD484" s="9"/>
      <c r="AE484" s="9"/>
      <c r="AF484" s="9"/>
      <c r="AJ484" s="47"/>
      <c r="AK484" s="47"/>
      <c r="AL484" s="47"/>
      <c r="AM484" s="47"/>
    </row>
    <row r="485" spans="1:39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9"/>
      <c r="Z485" s="9"/>
      <c r="AA485" s="9"/>
      <c r="AB485" s="46"/>
      <c r="AC485" s="9"/>
      <c r="AD485" s="9"/>
      <c r="AE485" s="9"/>
      <c r="AF485" s="9"/>
      <c r="AJ485" s="47"/>
      <c r="AK485" s="47"/>
      <c r="AL485" s="47"/>
      <c r="AM485" s="47"/>
    </row>
    <row r="486" spans="1:39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9"/>
      <c r="Z486" s="9"/>
      <c r="AA486" s="9"/>
      <c r="AB486" s="46"/>
      <c r="AC486" s="9"/>
      <c r="AD486" s="9"/>
      <c r="AE486" s="9"/>
      <c r="AF486" s="9"/>
      <c r="AJ486" s="47"/>
      <c r="AK486" s="47"/>
      <c r="AL486" s="47"/>
      <c r="AM486" s="47"/>
    </row>
    <row r="487" spans="1:39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9"/>
      <c r="Z487" s="9"/>
      <c r="AA487" s="9"/>
      <c r="AB487" s="46"/>
      <c r="AC487" s="9"/>
      <c r="AD487" s="9"/>
      <c r="AE487" s="9"/>
      <c r="AF487" s="9"/>
      <c r="AJ487" s="47"/>
      <c r="AK487" s="47"/>
      <c r="AL487" s="47"/>
      <c r="AM487" s="47"/>
    </row>
    <row r="488" spans="1:39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9"/>
      <c r="Z488" s="9"/>
      <c r="AA488" s="9"/>
      <c r="AB488" s="46"/>
      <c r="AC488" s="9"/>
      <c r="AD488" s="9"/>
      <c r="AE488" s="9"/>
      <c r="AF488" s="9"/>
      <c r="AJ488" s="47"/>
      <c r="AK488" s="47"/>
      <c r="AL488" s="47"/>
      <c r="AM488" s="47"/>
    </row>
    <row r="489" spans="1:39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9"/>
      <c r="Z489" s="9"/>
      <c r="AA489" s="9"/>
      <c r="AB489" s="46"/>
      <c r="AC489" s="9"/>
      <c r="AD489" s="9"/>
      <c r="AE489" s="9"/>
      <c r="AF489" s="9"/>
      <c r="AJ489" s="47"/>
      <c r="AK489" s="47"/>
      <c r="AL489" s="47"/>
      <c r="AM489" s="47"/>
    </row>
    <row r="490" spans="1:39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9"/>
      <c r="Z490" s="9"/>
      <c r="AA490" s="9"/>
      <c r="AB490" s="46"/>
      <c r="AC490" s="9"/>
      <c r="AD490" s="9"/>
      <c r="AE490" s="9"/>
      <c r="AF490" s="9"/>
      <c r="AJ490" s="47"/>
      <c r="AK490" s="47"/>
      <c r="AL490" s="47"/>
      <c r="AM490" s="47"/>
    </row>
    <row r="491" spans="1:39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9"/>
      <c r="Z491" s="9"/>
      <c r="AA491" s="9"/>
      <c r="AB491" s="46"/>
      <c r="AC491" s="9"/>
      <c r="AD491" s="9"/>
      <c r="AE491" s="9"/>
      <c r="AF491" s="9"/>
      <c r="AJ491" s="47"/>
      <c r="AK491" s="47"/>
      <c r="AL491" s="47"/>
      <c r="AM491" s="47"/>
    </row>
    <row r="492" spans="1:39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9"/>
      <c r="Z492" s="9"/>
      <c r="AA492" s="9"/>
      <c r="AB492" s="46"/>
      <c r="AC492" s="9"/>
      <c r="AD492" s="9"/>
      <c r="AE492" s="9"/>
      <c r="AF492" s="9"/>
      <c r="AJ492" s="47"/>
      <c r="AK492" s="47"/>
      <c r="AL492" s="47"/>
      <c r="AM492" s="47"/>
    </row>
    <row r="493" spans="1:39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9"/>
      <c r="Z493" s="9"/>
      <c r="AA493" s="9"/>
      <c r="AB493" s="46"/>
      <c r="AC493" s="9"/>
      <c r="AD493" s="9"/>
      <c r="AE493" s="9"/>
      <c r="AF493" s="9"/>
      <c r="AJ493" s="47"/>
      <c r="AK493" s="47"/>
      <c r="AL493" s="47"/>
      <c r="AM493" s="47"/>
    </row>
    <row r="494" spans="1:39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9"/>
      <c r="Z494" s="9"/>
      <c r="AA494" s="9"/>
      <c r="AB494" s="46"/>
      <c r="AC494" s="9"/>
      <c r="AD494" s="9"/>
      <c r="AE494" s="9"/>
      <c r="AF494" s="9"/>
      <c r="AJ494" s="47"/>
      <c r="AK494" s="47"/>
      <c r="AL494" s="47"/>
      <c r="AM494" s="47"/>
    </row>
    <row r="495" spans="1:39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9"/>
      <c r="Z495" s="9"/>
      <c r="AA495" s="9"/>
      <c r="AB495" s="46"/>
      <c r="AC495" s="9"/>
      <c r="AD495" s="9"/>
      <c r="AE495" s="9"/>
      <c r="AF495" s="9"/>
      <c r="AJ495" s="47"/>
      <c r="AK495" s="47"/>
      <c r="AL495" s="47"/>
      <c r="AM495" s="47"/>
    </row>
    <row r="496" spans="1:39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9"/>
      <c r="Z496" s="9"/>
      <c r="AA496" s="9"/>
      <c r="AB496" s="46"/>
      <c r="AC496" s="9"/>
      <c r="AD496" s="9"/>
      <c r="AE496" s="9"/>
      <c r="AF496" s="9"/>
      <c r="AJ496" s="47"/>
      <c r="AK496" s="47"/>
      <c r="AL496" s="47"/>
      <c r="AM496" s="47"/>
    </row>
    <row r="497" spans="1:39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9"/>
      <c r="Z497" s="9"/>
      <c r="AA497" s="9"/>
      <c r="AB497" s="46"/>
      <c r="AC497" s="9"/>
      <c r="AD497" s="9"/>
      <c r="AE497" s="9"/>
      <c r="AF497" s="9"/>
      <c r="AJ497" s="47"/>
      <c r="AK497" s="47"/>
      <c r="AL497" s="47"/>
      <c r="AM497" s="47"/>
    </row>
    <row r="498" spans="1:39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9"/>
      <c r="Z498" s="9"/>
      <c r="AA498" s="9"/>
      <c r="AB498" s="46"/>
      <c r="AC498" s="9"/>
      <c r="AD498" s="9"/>
      <c r="AE498" s="9"/>
      <c r="AF498" s="9"/>
      <c r="AJ498" s="47"/>
      <c r="AK498" s="47"/>
      <c r="AL498" s="47"/>
      <c r="AM498" s="47"/>
    </row>
    <row r="499" spans="1:39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9"/>
      <c r="Z499" s="9"/>
      <c r="AA499" s="9"/>
      <c r="AB499" s="46"/>
      <c r="AC499" s="9"/>
      <c r="AD499" s="9"/>
      <c r="AE499" s="9"/>
      <c r="AF499" s="9"/>
      <c r="AJ499" s="47"/>
      <c r="AK499" s="47"/>
      <c r="AL499" s="47"/>
      <c r="AM499" s="47"/>
    </row>
    <row r="500" spans="1:39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9"/>
      <c r="Z500" s="9"/>
      <c r="AA500" s="9"/>
      <c r="AB500" s="46"/>
      <c r="AC500" s="9"/>
      <c r="AD500" s="9"/>
      <c r="AE500" s="9"/>
      <c r="AF500" s="9"/>
      <c r="AJ500" s="47"/>
      <c r="AK500" s="47"/>
      <c r="AL500" s="47"/>
      <c r="AM500" s="47"/>
    </row>
    <row r="501" spans="1:39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9"/>
      <c r="Z501" s="9"/>
      <c r="AA501" s="9"/>
      <c r="AB501" s="46"/>
      <c r="AC501" s="9"/>
      <c r="AD501" s="9"/>
      <c r="AE501" s="9"/>
      <c r="AF501" s="9"/>
      <c r="AJ501" s="47"/>
      <c r="AK501" s="47"/>
      <c r="AL501" s="47"/>
      <c r="AM501" s="47"/>
    </row>
    <row r="502" spans="1:39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9"/>
      <c r="Z502" s="9"/>
      <c r="AA502" s="9"/>
      <c r="AB502" s="46"/>
      <c r="AC502" s="9"/>
      <c r="AD502" s="9"/>
      <c r="AE502" s="9"/>
      <c r="AF502" s="9"/>
      <c r="AJ502" s="47"/>
      <c r="AK502" s="47"/>
      <c r="AL502" s="47"/>
      <c r="AM502" s="47"/>
    </row>
    <row r="503" spans="1:39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9"/>
      <c r="Z503" s="9"/>
      <c r="AA503" s="9"/>
      <c r="AB503" s="46"/>
      <c r="AC503" s="9"/>
      <c r="AD503" s="9"/>
      <c r="AE503" s="9"/>
      <c r="AF503" s="9"/>
      <c r="AJ503" s="47"/>
      <c r="AK503" s="47"/>
      <c r="AL503" s="47"/>
      <c r="AM503" s="47"/>
    </row>
    <row r="504" spans="1:39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9"/>
      <c r="Z504" s="9"/>
      <c r="AA504" s="9"/>
      <c r="AB504" s="46"/>
      <c r="AC504" s="9"/>
      <c r="AD504" s="9"/>
      <c r="AE504" s="9"/>
      <c r="AF504" s="9"/>
      <c r="AJ504" s="47"/>
      <c r="AK504" s="47"/>
      <c r="AL504" s="47"/>
      <c r="AM504" s="47"/>
    </row>
    <row r="505" spans="1:39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9"/>
      <c r="Z505" s="9"/>
      <c r="AA505" s="9"/>
      <c r="AB505" s="46"/>
      <c r="AC505" s="9"/>
      <c r="AD505" s="9"/>
      <c r="AE505" s="9"/>
      <c r="AF505" s="9"/>
      <c r="AJ505" s="47"/>
      <c r="AK505" s="47"/>
      <c r="AL505" s="47"/>
      <c r="AM505" s="47"/>
    </row>
    <row r="506" spans="1:39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9"/>
      <c r="Z506" s="9"/>
      <c r="AA506" s="9"/>
      <c r="AB506" s="46"/>
      <c r="AC506" s="9"/>
      <c r="AD506" s="9"/>
      <c r="AE506" s="9"/>
      <c r="AF506" s="9"/>
      <c r="AJ506" s="47"/>
      <c r="AK506" s="47"/>
      <c r="AL506" s="47"/>
      <c r="AM506" s="47"/>
    </row>
    <row r="507" spans="1:39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9"/>
      <c r="Z507" s="9"/>
      <c r="AA507" s="9"/>
      <c r="AB507" s="46"/>
      <c r="AC507" s="9"/>
      <c r="AD507" s="9"/>
      <c r="AE507" s="9"/>
      <c r="AF507" s="9"/>
      <c r="AJ507" s="47"/>
      <c r="AK507" s="47"/>
      <c r="AL507" s="47"/>
      <c r="AM507" s="47"/>
    </row>
    <row r="508" spans="1:39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9"/>
      <c r="Z508" s="9"/>
      <c r="AA508" s="9"/>
      <c r="AB508" s="46"/>
      <c r="AC508" s="9"/>
      <c r="AD508" s="9"/>
      <c r="AE508" s="9"/>
      <c r="AF508" s="9"/>
      <c r="AJ508" s="47"/>
      <c r="AK508" s="47"/>
      <c r="AL508" s="47"/>
      <c r="AM508" s="47"/>
    </row>
    <row r="509" spans="1:39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9"/>
      <c r="Z509" s="9"/>
      <c r="AA509" s="9"/>
      <c r="AB509" s="46"/>
      <c r="AC509" s="9"/>
      <c r="AD509" s="9"/>
      <c r="AE509" s="9"/>
      <c r="AF509" s="9"/>
      <c r="AJ509" s="47"/>
      <c r="AK509" s="47"/>
      <c r="AL509" s="47"/>
      <c r="AM509" s="47"/>
    </row>
    <row r="510" spans="1:39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9"/>
      <c r="Z510" s="9"/>
      <c r="AA510" s="9"/>
      <c r="AB510" s="46"/>
      <c r="AC510" s="9"/>
      <c r="AD510" s="9"/>
      <c r="AE510" s="9"/>
      <c r="AF510" s="9"/>
      <c r="AJ510" s="47"/>
      <c r="AK510" s="47"/>
      <c r="AL510" s="47"/>
      <c r="AM510" s="47"/>
    </row>
    <row r="511" spans="1:39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9"/>
      <c r="Z511" s="9"/>
      <c r="AA511" s="9"/>
      <c r="AB511" s="46"/>
      <c r="AC511" s="9"/>
      <c r="AD511" s="9"/>
      <c r="AE511" s="9"/>
      <c r="AF511" s="9"/>
      <c r="AJ511" s="47"/>
      <c r="AK511" s="47"/>
      <c r="AL511" s="47"/>
      <c r="AM511" s="47"/>
    </row>
    <row r="512" spans="1:39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9"/>
      <c r="Z512" s="9"/>
      <c r="AA512" s="9"/>
      <c r="AB512" s="46"/>
      <c r="AC512" s="9"/>
      <c r="AD512" s="9"/>
      <c r="AE512" s="9"/>
      <c r="AF512" s="9"/>
      <c r="AJ512" s="47"/>
      <c r="AK512" s="47"/>
      <c r="AL512" s="47"/>
      <c r="AM512" s="47"/>
    </row>
    <row r="513" spans="1:39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9"/>
      <c r="Z513" s="9"/>
      <c r="AA513" s="9"/>
      <c r="AB513" s="46"/>
      <c r="AC513" s="9"/>
      <c r="AD513" s="9"/>
      <c r="AE513" s="9"/>
      <c r="AF513" s="9"/>
      <c r="AJ513" s="47"/>
      <c r="AK513" s="47"/>
      <c r="AL513" s="47"/>
      <c r="AM513" s="47"/>
    </row>
    <row r="514" spans="1:39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9"/>
      <c r="Z514" s="9"/>
      <c r="AA514" s="9"/>
      <c r="AB514" s="46"/>
      <c r="AC514" s="9"/>
      <c r="AD514" s="9"/>
      <c r="AE514" s="9"/>
      <c r="AF514" s="9"/>
      <c r="AJ514" s="47"/>
      <c r="AK514" s="47"/>
      <c r="AL514" s="47"/>
      <c r="AM514" s="47"/>
    </row>
    <row r="515" spans="1:39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9"/>
      <c r="Z515" s="9"/>
      <c r="AA515" s="9"/>
      <c r="AB515" s="46"/>
      <c r="AC515" s="9"/>
      <c r="AD515" s="9"/>
      <c r="AE515" s="9"/>
      <c r="AF515" s="9"/>
      <c r="AJ515" s="47"/>
      <c r="AK515" s="47"/>
      <c r="AL515" s="47"/>
      <c r="AM515" s="47"/>
    </row>
    <row r="516" spans="1:39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9"/>
      <c r="Z516" s="9"/>
      <c r="AA516" s="9"/>
      <c r="AB516" s="46"/>
      <c r="AC516" s="9"/>
      <c r="AD516" s="9"/>
      <c r="AE516" s="9"/>
      <c r="AF516" s="9"/>
      <c r="AJ516" s="47"/>
      <c r="AK516" s="47"/>
      <c r="AL516" s="47"/>
      <c r="AM516" s="47"/>
    </row>
    <row r="517" spans="1:39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9"/>
      <c r="Z517" s="9"/>
      <c r="AA517" s="9"/>
      <c r="AB517" s="46"/>
      <c r="AC517" s="9"/>
      <c r="AD517" s="9"/>
      <c r="AE517" s="9"/>
      <c r="AF517" s="9"/>
      <c r="AJ517" s="47"/>
      <c r="AK517" s="47"/>
      <c r="AL517" s="47"/>
      <c r="AM517" s="47"/>
    </row>
    <row r="518" spans="1:39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9"/>
      <c r="Z518" s="9"/>
      <c r="AA518" s="9"/>
      <c r="AB518" s="46"/>
      <c r="AC518" s="9"/>
      <c r="AD518" s="9"/>
      <c r="AE518" s="9"/>
      <c r="AF518" s="9"/>
      <c r="AJ518" s="47"/>
      <c r="AK518" s="47"/>
      <c r="AL518" s="47"/>
      <c r="AM518" s="47"/>
    </row>
    <row r="519" spans="1:39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9"/>
      <c r="Z519" s="9"/>
      <c r="AA519" s="9"/>
      <c r="AB519" s="46"/>
      <c r="AC519" s="9"/>
      <c r="AD519" s="9"/>
      <c r="AE519" s="9"/>
      <c r="AF519" s="9"/>
      <c r="AJ519" s="47"/>
      <c r="AK519" s="47"/>
      <c r="AL519" s="47"/>
      <c r="AM519" s="47"/>
    </row>
    <row r="520" spans="1:39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9"/>
      <c r="Z520" s="9"/>
      <c r="AA520" s="9"/>
      <c r="AB520" s="46"/>
      <c r="AC520" s="9"/>
      <c r="AD520" s="9"/>
      <c r="AE520" s="9"/>
      <c r="AF520" s="9"/>
      <c r="AJ520" s="47"/>
      <c r="AK520" s="47"/>
      <c r="AL520" s="47"/>
      <c r="AM520" s="47"/>
    </row>
    <row r="521" spans="1:39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9"/>
      <c r="Z521" s="9"/>
      <c r="AA521" s="9"/>
      <c r="AB521" s="46"/>
      <c r="AC521" s="9"/>
      <c r="AD521" s="9"/>
      <c r="AE521" s="9"/>
      <c r="AF521" s="9"/>
      <c r="AJ521" s="47"/>
      <c r="AK521" s="47"/>
      <c r="AL521" s="47"/>
      <c r="AM521" s="47"/>
    </row>
    <row r="522" spans="1:39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9"/>
      <c r="Z522" s="9"/>
      <c r="AA522" s="9"/>
      <c r="AB522" s="46"/>
      <c r="AC522" s="9"/>
      <c r="AD522" s="9"/>
      <c r="AE522" s="9"/>
      <c r="AF522" s="9"/>
      <c r="AJ522" s="47"/>
      <c r="AK522" s="47"/>
      <c r="AL522" s="47"/>
      <c r="AM522" s="47"/>
    </row>
    <row r="523" spans="1:39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9"/>
      <c r="Z523" s="9"/>
      <c r="AA523" s="9"/>
      <c r="AB523" s="46"/>
      <c r="AC523" s="9"/>
      <c r="AD523" s="9"/>
      <c r="AE523" s="9"/>
      <c r="AF523" s="9"/>
      <c r="AJ523" s="47"/>
      <c r="AK523" s="47"/>
      <c r="AL523" s="47"/>
      <c r="AM523" s="47"/>
    </row>
    <row r="524" spans="1:39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9"/>
      <c r="Z524" s="9"/>
      <c r="AA524" s="9"/>
      <c r="AB524" s="46"/>
      <c r="AC524" s="9"/>
      <c r="AD524" s="9"/>
      <c r="AE524" s="9"/>
      <c r="AF524" s="9"/>
      <c r="AJ524" s="47"/>
      <c r="AK524" s="47"/>
      <c r="AL524" s="47"/>
      <c r="AM524" s="47"/>
    </row>
    <row r="525" spans="1:39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9"/>
      <c r="Z525" s="9"/>
      <c r="AA525" s="9"/>
      <c r="AB525" s="46"/>
      <c r="AC525" s="9"/>
      <c r="AD525" s="9"/>
      <c r="AE525" s="9"/>
      <c r="AF525" s="9"/>
      <c r="AJ525" s="47"/>
      <c r="AK525" s="47"/>
      <c r="AL525" s="47"/>
      <c r="AM525" s="47"/>
    </row>
    <row r="526" spans="1:39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9"/>
      <c r="Z526" s="9"/>
      <c r="AA526" s="9"/>
      <c r="AB526" s="46"/>
      <c r="AC526" s="9"/>
      <c r="AD526" s="9"/>
      <c r="AE526" s="9"/>
      <c r="AF526" s="9"/>
      <c r="AJ526" s="47"/>
      <c r="AK526" s="47"/>
      <c r="AL526" s="47"/>
      <c r="AM526" s="47"/>
    </row>
    <row r="527" spans="1:39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9"/>
      <c r="Z527" s="9"/>
      <c r="AA527" s="9"/>
      <c r="AB527" s="46"/>
      <c r="AC527" s="9"/>
      <c r="AD527" s="9"/>
      <c r="AE527" s="9"/>
      <c r="AF527" s="9"/>
      <c r="AJ527" s="47"/>
      <c r="AK527" s="47"/>
      <c r="AL527" s="47"/>
      <c r="AM527" s="47"/>
    </row>
    <row r="528" spans="1:39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9"/>
      <c r="Z528" s="9"/>
      <c r="AA528" s="9"/>
      <c r="AB528" s="46"/>
      <c r="AC528" s="9"/>
      <c r="AD528" s="9"/>
      <c r="AE528" s="9"/>
      <c r="AF528" s="9"/>
      <c r="AJ528" s="47"/>
      <c r="AK528" s="47"/>
      <c r="AL528" s="47"/>
      <c r="AM528" s="47"/>
    </row>
    <row r="529" spans="1:39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9"/>
      <c r="Z529" s="9"/>
      <c r="AA529" s="9"/>
      <c r="AB529" s="46"/>
      <c r="AC529" s="9"/>
      <c r="AD529" s="9"/>
      <c r="AE529" s="9"/>
      <c r="AF529" s="9"/>
      <c r="AJ529" s="47"/>
      <c r="AK529" s="47"/>
      <c r="AL529" s="47"/>
      <c r="AM529" s="47"/>
    </row>
    <row r="530" spans="1:39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9"/>
      <c r="Z530" s="9"/>
      <c r="AA530" s="9"/>
      <c r="AB530" s="46"/>
      <c r="AC530" s="9"/>
      <c r="AD530" s="9"/>
      <c r="AE530" s="9"/>
      <c r="AF530" s="9"/>
      <c r="AJ530" s="47"/>
      <c r="AK530" s="47"/>
      <c r="AL530" s="47"/>
      <c r="AM530" s="47"/>
    </row>
    <row r="531" spans="1:39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9"/>
      <c r="Z531" s="9"/>
      <c r="AA531" s="9"/>
      <c r="AB531" s="46"/>
      <c r="AC531" s="9"/>
      <c r="AD531" s="9"/>
      <c r="AE531" s="9"/>
      <c r="AF531" s="9"/>
      <c r="AJ531" s="47"/>
      <c r="AK531" s="47"/>
      <c r="AL531" s="47"/>
      <c r="AM531" s="47"/>
    </row>
    <row r="532" spans="1:39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9"/>
      <c r="Z532" s="9"/>
      <c r="AA532" s="9"/>
      <c r="AB532" s="46"/>
      <c r="AC532" s="9"/>
      <c r="AD532" s="9"/>
      <c r="AE532" s="9"/>
      <c r="AF532" s="9"/>
      <c r="AJ532" s="47"/>
      <c r="AK532" s="47"/>
      <c r="AL532" s="47"/>
      <c r="AM532" s="47"/>
    </row>
    <row r="533" spans="1:39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9"/>
      <c r="Z533" s="9"/>
      <c r="AA533" s="9"/>
      <c r="AB533" s="46"/>
      <c r="AC533" s="9"/>
      <c r="AD533" s="9"/>
      <c r="AE533" s="9"/>
      <c r="AF533" s="9"/>
      <c r="AJ533" s="47"/>
      <c r="AK533" s="47"/>
      <c r="AL533" s="47"/>
      <c r="AM533" s="47"/>
    </row>
    <row r="534" spans="1:39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9"/>
      <c r="Z534" s="9"/>
      <c r="AA534" s="9"/>
      <c r="AB534" s="46"/>
      <c r="AC534" s="9"/>
      <c r="AD534" s="9"/>
      <c r="AE534" s="9"/>
      <c r="AF534" s="9"/>
      <c r="AJ534" s="47"/>
      <c r="AK534" s="47"/>
      <c r="AL534" s="47"/>
      <c r="AM534" s="47"/>
    </row>
    <row r="535" spans="1:39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9"/>
      <c r="Z535" s="9"/>
      <c r="AA535" s="9"/>
      <c r="AB535" s="46"/>
      <c r="AC535" s="9"/>
      <c r="AD535" s="9"/>
      <c r="AE535" s="9"/>
      <c r="AF535" s="9"/>
      <c r="AJ535" s="47"/>
      <c r="AK535" s="47"/>
      <c r="AL535" s="47"/>
      <c r="AM535" s="47"/>
    </row>
    <row r="536" spans="1:39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9"/>
      <c r="Z536" s="9"/>
      <c r="AA536" s="9"/>
      <c r="AB536" s="46"/>
      <c r="AC536" s="9"/>
      <c r="AD536" s="9"/>
      <c r="AE536" s="9"/>
      <c r="AF536" s="9"/>
      <c r="AJ536" s="47"/>
      <c r="AK536" s="47"/>
      <c r="AL536" s="47"/>
      <c r="AM536" s="47"/>
    </row>
    <row r="537" spans="1:39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9"/>
      <c r="Z537" s="9"/>
      <c r="AA537" s="9"/>
      <c r="AB537" s="46"/>
      <c r="AC537" s="9"/>
      <c r="AD537" s="9"/>
      <c r="AE537" s="9"/>
      <c r="AF537" s="9"/>
      <c r="AJ537" s="47"/>
      <c r="AK537" s="47"/>
      <c r="AL537" s="47"/>
      <c r="AM537" s="47"/>
    </row>
    <row r="538" spans="1:39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9"/>
      <c r="Z538" s="9"/>
      <c r="AA538" s="9"/>
      <c r="AB538" s="46"/>
      <c r="AC538" s="9"/>
      <c r="AD538" s="9"/>
      <c r="AE538" s="9"/>
      <c r="AF538" s="9"/>
      <c r="AJ538" s="47"/>
      <c r="AK538" s="47"/>
      <c r="AL538" s="47"/>
      <c r="AM538" s="47"/>
    </row>
    <row r="539" spans="1:39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9"/>
      <c r="Z539" s="9"/>
      <c r="AA539" s="9"/>
      <c r="AB539" s="46"/>
      <c r="AC539" s="9"/>
      <c r="AD539" s="9"/>
      <c r="AE539" s="9"/>
      <c r="AF539" s="9"/>
      <c r="AJ539" s="47"/>
      <c r="AK539" s="47"/>
      <c r="AL539" s="47"/>
      <c r="AM539" s="47"/>
    </row>
    <row r="540" spans="1:39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9"/>
      <c r="Z540" s="9"/>
      <c r="AA540" s="9"/>
      <c r="AB540" s="46"/>
      <c r="AC540" s="9"/>
      <c r="AD540" s="9"/>
      <c r="AE540" s="9"/>
      <c r="AF540" s="9"/>
      <c r="AJ540" s="47"/>
      <c r="AK540" s="47"/>
      <c r="AL540" s="47"/>
      <c r="AM540" s="47"/>
    </row>
    <row r="541" spans="1:39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9"/>
      <c r="Z541" s="9"/>
      <c r="AA541" s="9"/>
      <c r="AB541" s="46"/>
      <c r="AC541" s="9"/>
      <c r="AD541" s="9"/>
      <c r="AE541" s="9"/>
      <c r="AF541" s="9"/>
      <c r="AJ541" s="47"/>
      <c r="AK541" s="47"/>
      <c r="AL541" s="47"/>
      <c r="AM541" s="47"/>
    </row>
    <row r="542" spans="1:39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9"/>
      <c r="Z542" s="9"/>
      <c r="AA542" s="9"/>
      <c r="AB542" s="46"/>
      <c r="AC542" s="9"/>
      <c r="AD542" s="9"/>
      <c r="AE542" s="9"/>
      <c r="AF542" s="9"/>
      <c r="AJ542" s="47"/>
      <c r="AK542" s="47"/>
      <c r="AL542" s="47"/>
      <c r="AM542" s="47"/>
    </row>
    <row r="543" spans="1:39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9"/>
      <c r="Z543" s="9"/>
      <c r="AA543" s="9"/>
      <c r="AB543" s="46"/>
      <c r="AC543" s="9"/>
      <c r="AD543" s="9"/>
      <c r="AE543" s="9"/>
      <c r="AF543" s="9"/>
      <c r="AJ543" s="47"/>
      <c r="AK543" s="47"/>
      <c r="AL543" s="47"/>
      <c r="AM543" s="47"/>
    </row>
    <row r="544" spans="1:39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9"/>
      <c r="Z544" s="9"/>
      <c r="AA544" s="9"/>
      <c r="AB544" s="46"/>
      <c r="AC544" s="9"/>
      <c r="AD544" s="9"/>
      <c r="AE544" s="9"/>
      <c r="AF544" s="9"/>
      <c r="AJ544" s="47"/>
      <c r="AK544" s="47"/>
      <c r="AL544" s="47"/>
      <c r="AM544" s="47"/>
    </row>
    <row r="545" spans="1:39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9"/>
      <c r="Z545" s="9"/>
      <c r="AA545" s="9"/>
      <c r="AB545" s="46"/>
      <c r="AC545" s="9"/>
      <c r="AD545" s="9"/>
      <c r="AE545" s="9"/>
      <c r="AF545" s="9"/>
      <c r="AJ545" s="47"/>
      <c r="AK545" s="47"/>
      <c r="AL545" s="47"/>
      <c r="AM545" s="47"/>
    </row>
    <row r="546" spans="1:39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9"/>
      <c r="Z546" s="9"/>
      <c r="AA546" s="9"/>
      <c r="AB546" s="46"/>
      <c r="AC546" s="9"/>
      <c r="AD546" s="9"/>
      <c r="AE546" s="9"/>
      <c r="AF546" s="9"/>
      <c r="AJ546" s="47"/>
      <c r="AK546" s="47"/>
      <c r="AL546" s="47"/>
      <c r="AM546" s="47"/>
    </row>
    <row r="547" spans="1:39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9"/>
      <c r="Z547" s="9"/>
      <c r="AA547" s="9"/>
      <c r="AB547" s="46"/>
      <c r="AC547" s="9"/>
      <c r="AD547" s="9"/>
      <c r="AE547" s="9"/>
      <c r="AF547" s="9"/>
      <c r="AJ547" s="47"/>
      <c r="AK547" s="47"/>
      <c r="AL547" s="47"/>
      <c r="AM547" s="47"/>
    </row>
    <row r="548" spans="1:39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9"/>
      <c r="Z548" s="9"/>
      <c r="AA548" s="9"/>
      <c r="AB548" s="46"/>
      <c r="AC548" s="9"/>
      <c r="AD548" s="9"/>
      <c r="AE548" s="9"/>
      <c r="AF548" s="9"/>
      <c r="AJ548" s="47"/>
      <c r="AK548" s="47"/>
      <c r="AL548" s="47"/>
      <c r="AM548" s="47"/>
    </row>
    <row r="549" spans="1:39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9"/>
      <c r="Z549" s="9"/>
      <c r="AA549" s="9"/>
      <c r="AB549" s="46"/>
      <c r="AC549" s="9"/>
      <c r="AD549" s="9"/>
      <c r="AE549" s="9"/>
      <c r="AF549" s="9"/>
      <c r="AJ549" s="47"/>
      <c r="AK549" s="47"/>
      <c r="AL549" s="47"/>
      <c r="AM549" s="47"/>
    </row>
    <row r="550" spans="1:39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9"/>
      <c r="Z550" s="9"/>
      <c r="AA550" s="9"/>
      <c r="AB550" s="46"/>
      <c r="AC550" s="9"/>
      <c r="AD550" s="9"/>
      <c r="AE550" s="9"/>
      <c r="AF550" s="9"/>
      <c r="AJ550" s="47"/>
      <c r="AK550" s="47"/>
      <c r="AL550" s="47"/>
      <c r="AM550" s="47"/>
    </row>
    <row r="551" spans="1:39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9"/>
      <c r="Z551" s="9"/>
      <c r="AA551" s="9"/>
      <c r="AB551" s="46"/>
      <c r="AC551" s="9"/>
      <c r="AD551" s="9"/>
      <c r="AE551" s="9"/>
      <c r="AF551" s="9"/>
      <c r="AJ551" s="47"/>
      <c r="AK551" s="47"/>
      <c r="AL551" s="47"/>
      <c r="AM551" s="47"/>
    </row>
    <row r="552" spans="1:39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9"/>
      <c r="Z552" s="9"/>
      <c r="AA552" s="9"/>
      <c r="AB552" s="46"/>
      <c r="AC552" s="9"/>
      <c r="AD552" s="9"/>
      <c r="AE552" s="9"/>
      <c r="AF552" s="9"/>
      <c r="AJ552" s="47"/>
      <c r="AK552" s="47"/>
      <c r="AL552" s="47"/>
      <c r="AM552" s="47"/>
    </row>
    <row r="553" spans="1:39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9"/>
      <c r="Z553" s="9"/>
      <c r="AA553" s="9"/>
      <c r="AB553" s="46"/>
      <c r="AC553" s="9"/>
      <c r="AD553" s="9"/>
      <c r="AE553" s="9"/>
      <c r="AF553" s="9"/>
      <c r="AJ553" s="47"/>
      <c r="AK553" s="47"/>
      <c r="AL553" s="47"/>
      <c r="AM553" s="47"/>
    </row>
    <row r="554" spans="1:39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9"/>
      <c r="Z554" s="9"/>
      <c r="AA554" s="9"/>
      <c r="AB554" s="46"/>
      <c r="AC554" s="9"/>
      <c r="AD554" s="9"/>
      <c r="AE554" s="9"/>
      <c r="AF554" s="9"/>
      <c r="AJ554" s="47"/>
      <c r="AK554" s="47"/>
      <c r="AL554" s="47"/>
      <c r="AM554" s="47"/>
    </row>
    <row r="555" spans="1:39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9"/>
      <c r="Z555" s="9"/>
      <c r="AA555" s="9"/>
      <c r="AB555" s="46"/>
      <c r="AC555" s="9"/>
      <c r="AD555" s="9"/>
      <c r="AE555" s="9"/>
      <c r="AF555" s="9"/>
      <c r="AJ555" s="47"/>
      <c r="AK555" s="47"/>
      <c r="AL555" s="47"/>
      <c r="AM555" s="47"/>
    </row>
    <row r="556" spans="1:39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9"/>
      <c r="Z556" s="9"/>
      <c r="AA556" s="9"/>
      <c r="AB556" s="46"/>
      <c r="AC556" s="9"/>
      <c r="AD556" s="9"/>
      <c r="AE556" s="9"/>
      <c r="AF556" s="9"/>
      <c r="AJ556" s="47"/>
      <c r="AK556" s="47"/>
      <c r="AL556" s="47"/>
      <c r="AM556" s="47"/>
    </row>
    <row r="557" spans="1:39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9"/>
      <c r="Z557" s="9"/>
      <c r="AA557" s="9"/>
      <c r="AB557" s="46"/>
      <c r="AC557" s="9"/>
      <c r="AD557" s="9"/>
      <c r="AE557" s="9"/>
      <c r="AF557" s="9"/>
      <c r="AJ557" s="47"/>
      <c r="AK557" s="47"/>
      <c r="AL557" s="47"/>
      <c r="AM557" s="47"/>
    </row>
    <row r="558" spans="1:39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9"/>
      <c r="Z558" s="9"/>
      <c r="AA558" s="9"/>
      <c r="AB558" s="46"/>
      <c r="AC558" s="9"/>
      <c r="AD558" s="9"/>
      <c r="AE558" s="9"/>
      <c r="AF558" s="9"/>
      <c r="AJ558" s="47"/>
      <c r="AK558" s="47"/>
      <c r="AL558" s="47"/>
      <c r="AM558" s="47"/>
    </row>
    <row r="559" spans="1:39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9"/>
      <c r="Z559" s="9"/>
      <c r="AA559" s="9"/>
      <c r="AB559" s="46"/>
      <c r="AC559" s="9"/>
      <c r="AD559" s="9"/>
      <c r="AE559" s="9"/>
      <c r="AF559" s="9"/>
      <c r="AJ559" s="47"/>
      <c r="AK559" s="47"/>
      <c r="AL559" s="47"/>
      <c r="AM559" s="47"/>
    </row>
    <row r="560" spans="1:39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9"/>
      <c r="Z560" s="9"/>
      <c r="AA560" s="9"/>
      <c r="AB560" s="46"/>
      <c r="AC560" s="9"/>
      <c r="AD560" s="9"/>
      <c r="AE560" s="9"/>
      <c r="AF560" s="9"/>
      <c r="AJ560" s="47"/>
      <c r="AK560" s="47"/>
      <c r="AL560" s="47"/>
      <c r="AM560" s="47"/>
    </row>
    <row r="561" spans="1:39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9"/>
      <c r="Z561" s="9"/>
      <c r="AA561" s="9"/>
      <c r="AB561" s="46"/>
      <c r="AC561" s="9"/>
      <c r="AD561" s="9"/>
      <c r="AE561" s="9"/>
      <c r="AF561" s="9"/>
      <c r="AJ561" s="47"/>
      <c r="AK561" s="47"/>
      <c r="AL561" s="47"/>
      <c r="AM561" s="47"/>
    </row>
    <row r="562" spans="1:39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9"/>
      <c r="Z562" s="9"/>
      <c r="AA562" s="9"/>
      <c r="AB562" s="46"/>
      <c r="AC562" s="9"/>
      <c r="AD562" s="9"/>
      <c r="AE562" s="9"/>
      <c r="AF562" s="9"/>
      <c r="AJ562" s="47"/>
      <c r="AK562" s="47"/>
      <c r="AL562" s="47"/>
      <c r="AM562" s="47"/>
    </row>
    <row r="563" spans="1:39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9"/>
      <c r="Z563" s="9"/>
      <c r="AA563" s="9"/>
      <c r="AB563" s="46"/>
      <c r="AC563" s="9"/>
      <c r="AD563" s="9"/>
      <c r="AE563" s="9"/>
      <c r="AF563" s="9"/>
      <c r="AJ563" s="47"/>
      <c r="AK563" s="47"/>
      <c r="AL563" s="47"/>
      <c r="AM563" s="47"/>
    </row>
    <row r="564" spans="1:39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9"/>
      <c r="Z564" s="9"/>
      <c r="AA564" s="9"/>
      <c r="AB564" s="46"/>
      <c r="AC564" s="9"/>
      <c r="AD564" s="9"/>
      <c r="AE564" s="9"/>
      <c r="AF564" s="9"/>
      <c r="AJ564" s="47"/>
      <c r="AK564" s="47"/>
      <c r="AL564" s="47"/>
      <c r="AM564" s="47"/>
    </row>
    <row r="565" spans="1:39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9"/>
      <c r="Z565" s="9"/>
      <c r="AA565" s="9"/>
      <c r="AB565" s="46"/>
      <c r="AC565" s="9"/>
      <c r="AD565" s="9"/>
      <c r="AE565" s="9"/>
      <c r="AF565" s="9"/>
      <c r="AJ565" s="47"/>
      <c r="AK565" s="47"/>
      <c r="AL565" s="47"/>
      <c r="AM565" s="47"/>
    </row>
    <row r="566" spans="1:39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9"/>
      <c r="Z566" s="9"/>
      <c r="AA566" s="9"/>
      <c r="AB566" s="46"/>
      <c r="AC566" s="9"/>
      <c r="AD566" s="9"/>
      <c r="AE566" s="9"/>
      <c r="AF566" s="9"/>
      <c r="AJ566" s="47"/>
      <c r="AK566" s="47"/>
      <c r="AL566" s="47"/>
      <c r="AM566" s="47"/>
    </row>
    <row r="567" spans="1:39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9"/>
      <c r="Z567" s="9"/>
      <c r="AA567" s="9"/>
      <c r="AB567" s="46"/>
      <c r="AC567" s="9"/>
      <c r="AD567" s="9"/>
      <c r="AE567" s="9"/>
      <c r="AF567" s="9"/>
      <c r="AJ567" s="47"/>
      <c r="AK567" s="47"/>
      <c r="AL567" s="47"/>
      <c r="AM567" s="47"/>
    </row>
    <row r="568" spans="1:39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9"/>
      <c r="Z568" s="9"/>
      <c r="AA568" s="9"/>
      <c r="AB568" s="46"/>
      <c r="AC568" s="9"/>
      <c r="AD568" s="9"/>
      <c r="AE568" s="9"/>
      <c r="AF568" s="9"/>
      <c r="AJ568" s="47"/>
      <c r="AK568" s="47"/>
      <c r="AL568" s="47"/>
      <c r="AM568" s="47"/>
    </row>
    <row r="569" spans="1:39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9"/>
      <c r="Z569" s="9"/>
      <c r="AA569" s="9"/>
      <c r="AB569" s="46"/>
      <c r="AC569" s="9"/>
      <c r="AD569" s="9"/>
      <c r="AE569" s="9"/>
      <c r="AF569" s="9"/>
      <c r="AJ569" s="47"/>
      <c r="AK569" s="47"/>
      <c r="AL569" s="47"/>
      <c r="AM569" s="47"/>
    </row>
    <row r="570" spans="1:39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9"/>
      <c r="Z570" s="9"/>
      <c r="AA570" s="9"/>
      <c r="AB570" s="46"/>
      <c r="AC570" s="9"/>
      <c r="AD570" s="9"/>
      <c r="AE570" s="9"/>
      <c r="AF570" s="9"/>
      <c r="AJ570" s="47"/>
      <c r="AK570" s="47"/>
      <c r="AL570" s="47"/>
      <c r="AM570" s="47"/>
    </row>
    <row r="571" spans="1:39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9"/>
      <c r="Z571" s="9"/>
      <c r="AA571" s="9"/>
      <c r="AB571" s="46"/>
      <c r="AC571" s="9"/>
      <c r="AD571" s="9"/>
      <c r="AE571" s="9"/>
      <c r="AF571" s="9"/>
      <c r="AJ571" s="47"/>
      <c r="AK571" s="47"/>
      <c r="AL571" s="47"/>
      <c r="AM571" s="47"/>
    </row>
    <row r="572" spans="1:39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9"/>
      <c r="Z572" s="9"/>
      <c r="AA572" s="9"/>
      <c r="AB572" s="46"/>
      <c r="AC572" s="9"/>
      <c r="AD572" s="9"/>
      <c r="AE572" s="9"/>
      <c r="AF572" s="9"/>
      <c r="AJ572" s="47"/>
      <c r="AK572" s="47"/>
      <c r="AL572" s="47"/>
      <c r="AM572" s="47"/>
    </row>
    <row r="573" spans="1:39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9"/>
      <c r="Z573" s="9"/>
      <c r="AA573" s="9"/>
      <c r="AB573" s="46"/>
      <c r="AC573" s="9"/>
      <c r="AD573" s="9"/>
      <c r="AE573" s="9"/>
      <c r="AF573" s="9"/>
      <c r="AJ573" s="47"/>
      <c r="AK573" s="47"/>
      <c r="AL573" s="47"/>
      <c r="AM573" s="47"/>
    </row>
    <row r="574" spans="1:39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9"/>
      <c r="Z574" s="9"/>
      <c r="AA574" s="9"/>
      <c r="AB574" s="46"/>
      <c r="AC574" s="9"/>
      <c r="AD574" s="9"/>
      <c r="AE574" s="9"/>
      <c r="AF574" s="9"/>
      <c r="AJ574" s="47"/>
      <c r="AK574" s="47"/>
      <c r="AL574" s="47"/>
      <c r="AM574" s="47"/>
    </row>
    <row r="575" spans="1:39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9"/>
      <c r="Z575" s="9"/>
      <c r="AA575" s="9"/>
      <c r="AB575" s="46"/>
      <c r="AC575" s="9"/>
      <c r="AD575" s="9"/>
      <c r="AE575" s="9"/>
      <c r="AF575" s="9"/>
      <c r="AJ575" s="47"/>
      <c r="AK575" s="47"/>
      <c r="AL575" s="47"/>
      <c r="AM575" s="47"/>
    </row>
    <row r="576" spans="1:39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9"/>
      <c r="Z576" s="9"/>
      <c r="AA576" s="9"/>
      <c r="AB576" s="46"/>
      <c r="AC576" s="9"/>
      <c r="AD576" s="9"/>
      <c r="AE576" s="9"/>
      <c r="AF576" s="9"/>
      <c r="AJ576" s="47"/>
      <c r="AK576" s="47"/>
      <c r="AL576" s="47"/>
      <c r="AM576" s="47"/>
    </row>
    <row r="577" spans="1:39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9"/>
      <c r="Z577" s="9"/>
      <c r="AA577" s="9"/>
      <c r="AB577" s="46"/>
      <c r="AC577" s="9"/>
      <c r="AD577" s="9"/>
      <c r="AE577" s="9"/>
      <c r="AF577" s="9"/>
      <c r="AJ577" s="47"/>
      <c r="AK577" s="47"/>
      <c r="AL577" s="47"/>
      <c r="AM577" s="47"/>
    </row>
    <row r="578" spans="1:39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9"/>
      <c r="Z578" s="9"/>
      <c r="AA578" s="9"/>
      <c r="AB578" s="46"/>
      <c r="AC578" s="9"/>
      <c r="AD578" s="9"/>
      <c r="AE578" s="9"/>
      <c r="AF578" s="9"/>
      <c r="AJ578" s="47"/>
      <c r="AK578" s="47"/>
      <c r="AL578" s="47"/>
      <c r="AM578" s="47"/>
    </row>
    <row r="579" spans="1:39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9"/>
      <c r="Z579" s="9"/>
      <c r="AA579" s="9"/>
      <c r="AB579" s="46"/>
      <c r="AC579" s="9"/>
      <c r="AD579" s="9"/>
      <c r="AE579" s="9"/>
      <c r="AF579" s="9"/>
      <c r="AJ579" s="47"/>
      <c r="AK579" s="47"/>
      <c r="AL579" s="47"/>
      <c r="AM579" s="47"/>
    </row>
    <row r="580" spans="1:39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9"/>
      <c r="Z580" s="9"/>
      <c r="AA580" s="9"/>
      <c r="AB580" s="46"/>
      <c r="AC580" s="9"/>
      <c r="AD580" s="9"/>
      <c r="AE580" s="9"/>
      <c r="AF580" s="9"/>
      <c r="AJ580" s="47"/>
      <c r="AK580" s="47"/>
      <c r="AL580" s="47"/>
      <c r="AM580" s="47"/>
    </row>
    <row r="581" spans="1:39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9"/>
      <c r="Z581" s="9"/>
      <c r="AA581" s="9"/>
      <c r="AB581" s="46"/>
      <c r="AC581" s="9"/>
      <c r="AD581" s="9"/>
      <c r="AE581" s="9"/>
      <c r="AF581" s="9"/>
      <c r="AJ581" s="47"/>
      <c r="AK581" s="47"/>
      <c r="AL581" s="47"/>
      <c r="AM581" s="47"/>
    </row>
    <row r="582" spans="1:39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9"/>
      <c r="Z582" s="9"/>
      <c r="AA582" s="9"/>
      <c r="AB582" s="46"/>
      <c r="AC582" s="9"/>
      <c r="AD582" s="9"/>
      <c r="AE582" s="9"/>
      <c r="AF582" s="9"/>
      <c r="AJ582" s="47"/>
      <c r="AK582" s="47"/>
      <c r="AL582" s="47"/>
      <c r="AM582" s="47"/>
    </row>
    <row r="583" spans="1:39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9"/>
      <c r="Z583" s="9"/>
      <c r="AA583" s="9"/>
      <c r="AB583" s="46"/>
      <c r="AC583" s="9"/>
      <c r="AD583" s="9"/>
      <c r="AE583" s="9"/>
      <c r="AF583" s="9"/>
      <c r="AJ583" s="47"/>
      <c r="AK583" s="47"/>
      <c r="AL583" s="47"/>
      <c r="AM583" s="47"/>
    </row>
    <row r="584" spans="1:39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9"/>
      <c r="Z584" s="9"/>
      <c r="AA584" s="9"/>
      <c r="AB584" s="46"/>
      <c r="AC584" s="9"/>
      <c r="AD584" s="9"/>
      <c r="AE584" s="9"/>
      <c r="AF584" s="9"/>
      <c r="AJ584" s="47"/>
      <c r="AK584" s="47"/>
      <c r="AL584" s="47"/>
      <c r="AM584" s="47"/>
    </row>
    <row r="585" spans="1:39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9"/>
      <c r="Z585" s="9"/>
      <c r="AA585" s="9"/>
      <c r="AB585" s="46"/>
      <c r="AC585" s="9"/>
      <c r="AD585" s="9"/>
      <c r="AE585" s="9"/>
      <c r="AF585" s="9"/>
      <c r="AJ585" s="47"/>
      <c r="AK585" s="47"/>
      <c r="AL585" s="47"/>
      <c r="AM585" s="47"/>
    </row>
    <row r="586" spans="1:39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9"/>
      <c r="Z586" s="9"/>
      <c r="AA586" s="9"/>
      <c r="AB586" s="46"/>
      <c r="AC586" s="9"/>
      <c r="AD586" s="9"/>
      <c r="AE586" s="9"/>
      <c r="AF586" s="9"/>
      <c r="AJ586" s="47"/>
      <c r="AK586" s="47"/>
      <c r="AL586" s="47"/>
      <c r="AM586" s="47"/>
    </row>
    <row r="587" spans="1:39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9"/>
      <c r="Z587" s="9"/>
      <c r="AA587" s="9"/>
      <c r="AB587" s="46"/>
      <c r="AC587" s="9"/>
      <c r="AD587" s="9"/>
      <c r="AE587" s="9"/>
      <c r="AF587" s="9"/>
      <c r="AJ587" s="47"/>
      <c r="AK587" s="47"/>
      <c r="AL587" s="47"/>
      <c r="AM587" s="47"/>
    </row>
    <row r="588" spans="1:39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9"/>
      <c r="Z588" s="9"/>
      <c r="AA588" s="9"/>
      <c r="AB588" s="46"/>
      <c r="AC588" s="9"/>
      <c r="AD588" s="9"/>
      <c r="AE588" s="9"/>
      <c r="AF588" s="9"/>
      <c r="AJ588" s="47"/>
      <c r="AK588" s="47"/>
      <c r="AL588" s="47"/>
      <c r="AM588" s="47"/>
    </row>
    <row r="589" spans="1:39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9"/>
      <c r="Z589" s="9"/>
      <c r="AA589" s="9"/>
      <c r="AB589" s="46"/>
      <c r="AC589" s="9"/>
      <c r="AD589" s="9"/>
      <c r="AE589" s="9"/>
      <c r="AF589" s="9"/>
      <c r="AJ589" s="47"/>
      <c r="AK589" s="47"/>
      <c r="AL589" s="47"/>
      <c r="AM589" s="47"/>
    </row>
    <row r="590" spans="1:39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9"/>
      <c r="Z590" s="9"/>
      <c r="AA590" s="9"/>
      <c r="AB590" s="46"/>
      <c r="AC590" s="9"/>
      <c r="AD590" s="9"/>
      <c r="AE590" s="9"/>
      <c r="AF590" s="9"/>
      <c r="AJ590" s="47"/>
      <c r="AK590" s="47"/>
      <c r="AL590" s="47"/>
      <c r="AM590" s="47"/>
    </row>
    <row r="591" spans="1:39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9"/>
      <c r="Z591" s="9"/>
      <c r="AA591" s="9"/>
      <c r="AB591" s="46"/>
      <c r="AC591" s="9"/>
      <c r="AD591" s="9"/>
      <c r="AE591" s="9"/>
      <c r="AF591" s="9"/>
      <c r="AJ591" s="47"/>
      <c r="AK591" s="47"/>
      <c r="AL591" s="47"/>
      <c r="AM591" s="47"/>
    </row>
    <row r="592" spans="1:39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9"/>
      <c r="Z592" s="9"/>
      <c r="AA592" s="9"/>
      <c r="AB592" s="46"/>
      <c r="AC592" s="9"/>
      <c r="AD592" s="9"/>
      <c r="AE592" s="9"/>
      <c r="AF592" s="9"/>
      <c r="AJ592" s="47"/>
      <c r="AK592" s="47"/>
      <c r="AL592" s="47"/>
      <c r="AM592" s="47"/>
    </row>
    <row r="593" spans="1:39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9"/>
      <c r="Z593" s="9"/>
      <c r="AA593" s="9"/>
      <c r="AB593" s="46"/>
      <c r="AC593" s="9"/>
      <c r="AD593" s="9"/>
      <c r="AE593" s="9"/>
      <c r="AF593" s="9"/>
      <c r="AJ593" s="47"/>
      <c r="AK593" s="47"/>
      <c r="AL593" s="47"/>
      <c r="AM593" s="47"/>
    </row>
    <row r="594" spans="1:39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9"/>
      <c r="Z594" s="9"/>
      <c r="AA594" s="9"/>
      <c r="AB594" s="46"/>
      <c r="AC594" s="9"/>
      <c r="AD594" s="9"/>
      <c r="AE594" s="9"/>
      <c r="AF594" s="9"/>
      <c r="AJ594" s="47"/>
      <c r="AK594" s="47"/>
      <c r="AL594" s="47"/>
      <c r="AM594" s="47"/>
    </row>
    <row r="595" spans="1:39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9"/>
      <c r="Z595" s="9"/>
      <c r="AA595" s="9"/>
      <c r="AB595" s="46"/>
      <c r="AC595" s="9"/>
      <c r="AD595" s="9"/>
      <c r="AE595" s="9"/>
      <c r="AF595" s="9"/>
      <c r="AJ595" s="47"/>
      <c r="AK595" s="47"/>
      <c r="AL595" s="47"/>
      <c r="AM595" s="47"/>
    </row>
    <row r="596" spans="1:39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9"/>
      <c r="Z596" s="9"/>
      <c r="AA596" s="9"/>
      <c r="AB596" s="46"/>
      <c r="AC596" s="9"/>
      <c r="AD596" s="9"/>
      <c r="AE596" s="9"/>
      <c r="AF596" s="9"/>
      <c r="AJ596" s="47"/>
      <c r="AK596" s="47"/>
      <c r="AL596" s="47"/>
      <c r="AM596" s="47"/>
    </row>
    <row r="597" spans="1:39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9"/>
      <c r="Z597" s="9"/>
      <c r="AA597" s="9"/>
      <c r="AB597" s="46"/>
      <c r="AC597" s="9"/>
      <c r="AD597" s="9"/>
      <c r="AE597" s="9"/>
      <c r="AF597" s="9"/>
      <c r="AJ597" s="47"/>
      <c r="AK597" s="47"/>
      <c r="AL597" s="47"/>
      <c r="AM597" s="47"/>
    </row>
    <row r="598" spans="1:39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9"/>
      <c r="Z598" s="9"/>
      <c r="AA598" s="9"/>
      <c r="AB598" s="46"/>
      <c r="AC598" s="9"/>
      <c r="AD598" s="9"/>
      <c r="AE598" s="9"/>
      <c r="AF598" s="9"/>
      <c r="AJ598" s="47"/>
      <c r="AK598" s="47"/>
      <c r="AL598" s="47"/>
      <c r="AM598" s="47"/>
    </row>
    <row r="599" spans="1:39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9"/>
      <c r="Z599" s="9"/>
      <c r="AA599" s="9"/>
      <c r="AB599" s="46"/>
      <c r="AC599" s="9"/>
      <c r="AD599" s="9"/>
      <c r="AE599" s="9"/>
      <c r="AF599" s="9"/>
      <c r="AJ599" s="47"/>
      <c r="AK599" s="47"/>
      <c r="AL599" s="47"/>
      <c r="AM599" s="47"/>
    </row>
    <row r="600" spans="1:39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9"/>
      <c r="Z600" s="9"/>
      <c r="AA600" s="9"/>
      <c r="AB600" s="46"/>
      <c r="AC600" s="9"/>
      <c r="AD600" s="9"/>
      <c r="AE600" s="9"/>
      <c r="AF600" s="9"/>
      <c r="AJ600" s="47"/>
      <c r="AK600" s="47"/>
      <c r="AL600" s="47"/>
      <c r="AM600" s="47"/>
    </row>
    <row r="601" spans="1:39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9"/>
      <c r="Z601" s="9"/>
      <c r="AA601" s="9"/>
      <c r="AB601" s="46"/>
      <c r="AC601" s="9"/>
      <c r="AD601" s="9"/>
      <c r="AE601" s="9"/>
      <c r="AF601" s="9"/>
      <c r="AJ601" s="47"/>
      <c r="AK601" s="47"/>
      <c r="AL601" s="47"/>
      <c r="AM601" s="47"/>
    </row>
    <row r="602" spans="1:39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9"/>
      <c r="Z602" s="9"/>
      <c r="AA602" s="9"/>
      <c r="AB602" s="46"/>
      <c r="AC602" s="9"/>
      <c r="AD602" s="9"/>
      <c r="AE602" s="9"/>
      <c r="AF602" s="9"/>
      <c r="AJ602" s="47"/>
      <c r="AK602" s="47"/>
      <c r="AL602" s="47"/>
      <c r="AM602" s="47"/>
    </row>
    <row r="603" spans="1:39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9"/>
      <c r="Z603" s="9"/>
      <c r="AA603" s="9"/>
      <c r="AB603" s="46"/>
      <c r="AC603" s="9"/>
      <c r="AD603" s="9"/>
      <c r="AE603" s="9"/>
      <c r="AF603" s="9"/>
      <c r="AJ603" s="47"/>
      <c r="AK603" s="47"/>
      <c r="AL603" s="47"/>
      <c r="AM603" s="47"/>
    </row>
    <row r="604" spans="1:39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9"/>
      <c r="Z604" s="9"/>
      <c r="AA604" s="9"/>
      <c r="AB604" s="46"/>
      <c r="AC604" s="9"/>
      <c r="AD604" s="9"/>
      <c r="AE604" s="9"/>
      <c r="AF604" s="9"/>
      <c r="AJ604" s="47"/>
      <c r="AK604" s="47"/>
      <c r="AL604" s="47"/>
      <c r="AM604" s="47"/>
    </row>
    <row r="605" spans="1:39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9"/>
      <c r="Z605" s="9"/>
      <c r="AA605" s="9"/>
      <c r="AB605" s="46"/>
      <c r="AC605" s="9"/>
      <c r="AD605" s="9"/>
      <c r="AE605" s="9"/>
      <c r="AF605" s="9"/>
      <c r="AJ605" s="47"/>
      <c r="AK605" s="47"/>
      <c r="AL605" s="47"/>
      <c r="AM605" s="47"/>
    </row>
    <row r="606" spans="1:39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9"/>
      <c r="Z606" s="9"/>
      <c r="AA606" s="9"/>
      <c r="AB606" s="46"/>
      <c r="AC606" s="9"/>
      <c r="AD606" s="9"/>
      <c r="AE606" s="9"/>
      <c r="AF606" s="9"/>
      <c r="AJ606" s="47"/>
      <c r="AK606" s="47"/>
      <c r="AL606" s="47"/>
      <c r="AM606" s="47"/>
    </row>
    <row r="607" spans="1:39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9"/>
      <c r="Z607" s="9"/>
      <c r="AA607" s="9"/>
      <c r="AB607" s="46"/>
      <c r="AC607" s="9"/>
      <c r="AD607" s="9"/>
      <c r="AE607" s="9"/>
      <c r="AF607" s="9"/>
      <c r="AJ607" s="47"/>
      <c r="AK607" s="47"/>
      <c r="AL607" s="47"/>
      <c r="AM607" s="47"/>
    </row>
    <row r="608" spans="1:39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9"/>
      <c r="Z608" s="9"/>
      <c r="AA608" s="9"/>
      <c r="AB608" s="46"/>
      <c r="AC608" s="9"/>
      <c r="AD608" s="9"/>
      <c r="AE608" s="9"/>
      <c r="AF608" s="9"/>
      <c r="AJ608" s="47"/>
      <c r="AK608" s="47"/>
      <c r="AL608" s="47"/>
      <c r="AM608" s="47"/>
    </row>
    <row r="609" spans="1:39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9"/>
      <c r="Z609" s="9"/>
      <c r="AA609" s="9"/>
      <c r="AB609" s="46"/>
      <c r="AC609" s="9"/>
      <c r="AD609" s="9"/>
      <c r="AE609" s="9"/>
      <c r="AF609" s="9"/>
      <c r="AJ609" s="47"/>
      <c r="AK609" s="47"/>
      <c r="AL609" s="47"/>
      <c r="AM609" s="47"/>
    </row>
    <row r="610" spans="1:39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9"/>
      <c r="Z610" s="9"/>
      <c r="AA610" s="9"/>
      <c r="AB610" s="46"/>
      <c r="AC610" s="9"/>
      <c r="AD610" s="9"/>
      <c r="AE610" s="9"/>
      <c r="AF610" s="9"/>
      <c r="AJ610" s="47"/>
      <c r="AK610" s="47"/>
      <c r="AL610" s="47"/>
      <c r="AM610" s="47"/>
    </row>
    <row r="611" spans="1:39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9"/>
      <c r="Z611" s="9"/>
      <c r="AA611" s="9"/>
      <c r="AB611" s="46"/>
      <c r="AC611" s="9"/>
      <c r="AD611" s="9"/>
      <c r="AE611" s="9"/>
      <c r="AF611" s="9"/>
      <c r="AJ611" s="47"/>
      <c r="AK611" s="47"/>
      <c r="AL611" s="47"/>
      <c r="AM611" s="47"/>
    </row>
    <row r="612" spans="1:39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9"/>
      <c r="Z612" s="9"/>
      <c r="AA612" s="9"/>
      <c r="AB612" s="46"/>
      <c r="AC612" s="9"/>
      <c r="AD612" s="9"/>
      <c r="AE612" s="9"/>
      <c r="AF612" s="9"/>
      <c r="AJ612" s="47"/>
      <c r="AK612" s="47"/>
      <c r="AL612" s="47"/>
      <c r="AM612" s="47"/>
    </row>
    <row r="613" spans="1:39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9"/>
      <c r="Z613" s="9"/>
      <c r="AA613" s="9"/>
      <c r="AB613" s="46"/>
      <c r="AC613" s="9"/>
      <c r="AD613" s="9"/>
      <c r="AE613" s="9"/>
      <c r="AF613" s="9"/>
      <c r="AJ613" s="47"/>
      <c r="AK613" s="47"/>
      <c r="AL613" s="47"/>
      <c r="AM613" s="47"/>
    </row>
    <row r="614" spans="1:39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9"/>
      <c r="Z614" s="9"/>
      <c r="AA614" s="9"/>
      <c r="AB614" s="46"/>
      <c r="AC614" s="9"/>
      <c r="AD614" s="9"/>
      <c r="AE614" s="9"/>
      <c r="AF614" s="9"/>
      <c r="AJ614" s="47"/>
      <c r="AK614" s="47"/>
      <c r="AL614" s="47"/>
      <c r="AM614" s="47"/>
    </row>
    <row r="615" spans="1:39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9"/>
      <c r="Z615" s="9"/>
      <c r="AA615" s="9"/>
      <c r="AB615" s="46"/>
      <c r="AC615" s="9"/>
      <c r="AD615" s="9"/>
      <c r="AE615" s="9"/>
      <c r="AF615" s="9"/>
      <c r="AJ615" s="47"/>
      <c r="AK615" s="47"/>
      <c r="AL615" s="47"/>
      <c r="AM615" s="47"/>
    </row>
    <row r="616" spans="1:39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9"/>
      <c r="Z616" s="9"/>
      <c r="AA616" s="9"/>
      <c r="AB616" s="46"/>
      <c r="AC616" s="9"/>
      <c r="AD616" s="9"/>
      <c r="AE616" s="9"/>
      <c r="AF616" s="9"/>
      <c r="AJ616" s="47"/>
      <c r="AK616" s="47"/>
      <c r="AL616" s="47"/>
      <c r="AM616" s="47"/>
    </row>
    <row r="617" spans="1:39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9"/>
      <c r="Z617" s="9"/>
      <c r="AA617" s="9"/>
      <c r="AB617" s="46"/>
      <c r="AC617" s="9"/>
      <c r="AD617" s="9"/>
      <c r="AE617" s="9"/>
      <c r="AF617" s="9"/>
      <c r="AJ617" s="47"/>
      <c r="AK617" s="47"/>
      <c r="AL617" s="47"/>
      <c r="AM617" s="47"/>
    </row>
    <row r="618" spans="1:39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9"/>
      <c r="Z618" s="9"/>
      <c r="AA618" s="9"/>
      <c r="AB618" s="46"/>
      <c r="AC618" s="9"/>
      <c r="AD618" s="9"/>
      <c r="AE618" s="9"/>
      <c r="AF618" s="9"/>
      <c r="AJ618" s="47"/>
      <c r="AK618" s="47"/>
      <c r="AL618" s="47"/>
      <c r="AM618" s="47"/>
    </row>
    <row r="619" spans="1:39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9"/>
      <c r="Z619" s="9"/>
      <c r="AA619" s="9"/>
      <c r="AB619" s="46"/>
      <c r="AC619" s="9"/>
      <c r="AD619" s="9"/>
      <c r="AE619" s="9"/>
      <c r="AF619" s="9"/>
      <c r="AJ619" s="47"/>
      <c r="AK619" s="47"/>
      <c r="AL619" s="47"/>
      <c r="AM619" s="47"/>
    </row>
    <row r="620" spans="1:39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9"/>
      <c r="Z620" s="9"/>
      <c r="AA620" s="9"/>
      <c r="AB620" s="46"/>
      <c r="AC620" s="9"/>
      <c r="AD620" s="9"/>
      <c r="AE620" s="9"/>
      <c r="AF620" s="9"/>
      <c r="AJ620" s="47"/>
      <c r="AK620" s="47"/>
      <c r="AL620" s="47"/>
      <c r="AM620" s="47"/>
    </row>
    <row r="621" spans="1:39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9"/>
      <c r="Z621" s="9"/>
      <c r="AA621" s="9"/>
      <c r="AB621" s="46"/>
      <c r="AC621" s="9"/>
      <c r="AD621" s="9"/>
      <c r="AE621" s="9"/>
      <c r="AF621" s="9"/>
      <c r="AJ621" s="47"/>
      <c r="AK621" s="47"/>
      <c r="AL621" s="47"/>
      <c r="AM621" s="47"/>
    </row>
    <row r="622" spans="1:39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9"/>
      <c r="Z622" s="9"/>
      <c r="AA622" s="9"/>
      <c r="AB622" s="46"/>
      <c r="AC622" s="9"/>
      <c r="AD622" s="9"/>
      <c r="AE622" s="9"/>
      <c r="AF622" s="9"/>
      <c r="AJ622" s="47"/>
      <c r="AK622" s="47"/>
      <c r="AL622" s="47"/>
      <c r="AM622" s="47"/>
    </row>
    <row r="623" spans="1:39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9"/>
      <c r="Z623" s="9"/>
      <c r="AA623" s="9"/>
      <c r="AB623" s="46"/>
      <c r="AC623" s="9"/>
      <c r="AD623" s="9"/>
      <c r="AE623" s="9"/>
      <c r="AF623" s="9"/>
      <c r="AJ623" s="47"/>
      <c r="AK623" s="47"/>
      <c r="AL623" s="47"/>
      <c r="AM623" s="47"/>
    </row>
    <row r="624" spans="1:39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9"/>
      <c r="Z624" s="9"/>
      <c r="AA624" s="9"/>
      <c r="AB624" s="46"/>
      <c r="AC624" s="9"/>
      <c r="AD624" s="9"/>
      <c r="AE624" s="9"/>
      <c r="AF624" s="9"/>
      <c r="AJ624" s="47"/>
      <c r="AK624" s="47"/>
      <c r="AL624" s="47"/>
      <c r="AM624" s="47"/>
    </row>
    <row r="625" spans="1:39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9"/>
      <c r="Z625" s="9"/>
      <c r="AA625" s="9"/>
      <c r="AB625" s="46"/>
      <c r="AC625" s="9"/>
      <c r="AD625" s="9"/>
      <c r="AE625" s="9"/>
      <c r="AF625" s="9"/>
      <c r="AJ625" s="47"/>
      <c r="AK625" s="47"/>
      <c r="AL625" s="47"/>
      <c r="AM625" s="47"/>
    </row>
    <row r="626" spans="1:39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9"/>
      <c r="Z626" s="9"/>
      <c r="AA626" s="9"/>
      <c r="AB626" s="46"/>
      <c r="AC626" s="9"/>
      <c r="AD626" s="9"/>
      <c r="AE626" s="9"/>
      <c r="AF626" s="9"/>
      <c r="AJ626" s="47"/>
      <c r="AK626" s="47"/>
      <c r="AL626" s="47"/>
      <c r="AM626" s="47"/>
    </row>
    <row r="627" spans="1:39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9"/>
      <c r="Z627" s="9"/>
      <c r="AA627" s="9"/>
      <c r="AB627" s="46"/>
      <c r="AC627" s="9"/>
      <c r="AD627" s="9"/>
      <c r="AE627" s="9"/>
      <c r="AF627" s="9"/>
      <c r="AJ627" s="47"/>
      <c r="AK627" s="47"/>
      <c r="AL627" s="47"/>
      <c r="AM627" s="47"/>
    </row>
    <row r="628" spans="1:39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9"/>
      <c r="Z628" s="9"/>
      <c r="AA628" s="9"/>
      <c r="AB628" s="46"/>
      <c r="AC628" s="9"/>
      <c r="AD628" s="9"/>
      <c r="AE628" s="9"/>
      <c r="AF628" s="9"/>
      <c r="AJ628" s="47"/>
      <c r="AK628" s="47"/>
      <c r="AL628" s="47"/>
      <c r="AM628" s="47"/>
    </row>
    <row r="629" spans="1:39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9"/>
      <c r="Z629" s="9"/>
      <c r="AA629" s="9"/>
      <c r="AB629" s="46"/>
      <c r="AC629" s="9"/>
      <c r="AD629" s="9"/>
      <c r="AE629" s="9"/>
      <c r="AF629" s="9"/>
      <c r="AJ629" s="47"/>
      <c r="AK629" s="47"/>
      <c r="AL629" s="47"/>
      <c r="AM629" s="47"/>
    </row>
    <row r="630" spans="1:39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9"/>
      <c r="Z630" s="9"/>
      <c r="AA630" s="9"/>
      <c r="AB630" s="46"/>
      <c r="AC630" s="9"/>
      <c r="AD630" s="9"/>
      <c r="AE630" s="9"/>
      <c r="AF630" s="9"/>
      <c r="AJ630" s="47"/>
      <c r="AK630" s="47"/>
      <c r="AL630" s="47"/>
      <c r="AM630" s="47"/>
    </row>
    <row r="631" spans="1:39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9"/>
      <c r="Z631" s="9"/>
      <c r="AA631" s="9"/>
      <c r="AB631" s="46"/>
      <c r="AC631" s="9"/>
      <c r="AD631" s="9"/>
      <c r="AE631" s="9"/>
      <c r="AF631" s="9"/>
      <c r="AJ631" s="47"/>
      <c r="AK631" s="47"/>
      <c r="AL631" s="47"/>
      <c r="AM631" s="47"/>
    </row>
    <row r="632" spans="1:39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9"/>
      <c r="Z632" s="9"/>
      <c r="AA632" s="9"/>
      <c r="AB632" s="46"/>
      <c r="AC632" s="9"/>
      <c r="AD632" s="9"/>
      <c r="AE632" s="9"/>
      <c r="AF632" s="9"/>
      <c r="AJ632" s="47"/>
      <c r="AK632" s="47"/>
      <c r="AL632" s="47"/>
      <c r="AM632" s="47"/>
    </row>
    <row r="633" spans="1:39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9"/>
      <c r="Z633" s="9"/>
      <c r="AA633" s="9"/>
      <c r="AB633" s="46"/>
      <c r="AC633" s="9"/>
      <c r="AD633" s="9"/>
      <c r="AE633" s="9"/>
      <c r="AF633" s="9"/>
      <c r="AJ633" s="47"/>
      <c r="AK633" s="47"/>
      <c r="AL633" s="47"/>
      <c r="AM633" s="47"/>
    </row>
    <row r="634" spans="1:39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9"/>
      <c r="Z634" s="9"/>
      <c r="AA634" s="9"/>
      <c r="AB634" s="46"/>
      <c r="AC634" s="9"/>
      <c r="AD634" s="9"/>
      <c r="AE634" s="9"/>
      <c r="AF634" s="9"/>
      <c r="AJ634" s="47"/>
      <c r="AK634" s="47"/>
      <c r="AL634" s="47"/>
      <c r="AM634" s="47"/>
    </row>
    <row r="635" spans="1:39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9"/>
      <c r="Z635" s="9"/>
      <c r="AA635" s="9"/>
      <c r="AB635" s="46"/>
      <c r="AC635" s="9"/>
      <c r="AD635" s="9"/>
      <c r="AE635" s="9"/>
      <c r="AF635" s="9"/>
      <c r="AJ635" s="47"/>
      <c r="AK635" s="47"/>
      <c r="AL635" s="47"/>
      <c r="AM635" s="47"/>
    </row>
    <row r="636" spans="1:39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9"/>
      <c r="Z636" s="9"/>
      <c r="AA636" s="9"/>
      <c r="AB636" s="46"/>
      <c r="AC636" s="9"/>
      <c r="AD636" s="9"/>
      <c r="AE636" s="9"/>
      <c r="AF636" s="9"/>
      <c r="AJ636" s="47"/>
      <c r="AK636" s="47"/>
      <c r="AL636" s="47"/>
      <c r="AM636" s="47"/>
    </row>
    <row r="637" spans="1:39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9"/>
      <c r="Z637" s="9"/>
      <c r="AA637" s="9"/>
      <c r="AB637" s="46"/>
      <c r="AC637" s="9"/>
      <c r="AD637" s="9"/>
      <c r="AE637" s="9"/>
      <c r="AF637" s="9"/>
      <c r="AJ637" s="47"/>
      <c r="AK637" s="47"/>
      <c r="AL637" s="47"/>
      <c r="AM637" s="47"/>
    </row>
    <row r="638" spans="1:39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9"/>
      <c r="Z638" s="9"/>
      <c r="AA638" s="9"/>
      <c r="AB638" s="46"/>
      <c r="AC638" s="9"/>
      <c r="AD638" s="9"/>
      <c r="AE638" s="9"/>
      <c r="AF638" s="9"/>
      <c r="AJ638" s="47"/>
      <c r="AK638" s="47"/>
      <c r="AL638" s="47"/>
      <c r="AM638" s="47"/>
    </row>
    <row r="639" spans="1:39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9"/>
      <c r="Z639" s="9"/>
      <c r="AA639" s="9"/>
      <c r="AB639" s="46"/>
      <c r="AC639" s="9"/>
      <c r="AD639" s="9"/>
      <c r="AE639" s="9"/>
      <c r="AF639" s="9"/>
      <c r="AJ639" s="47"/>
      <c r="AK639" s="47"/>
      <c r="AL639" s="47"/>
      <c r="AM639" s="47"/>
    </row>
    <row r="640" spans="1:39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9"/>
      <c r="Z640" s="9"/>
      <c r="AA640" s="9"/>
      <c r="AB640" s="46"/>
      <c r="AC640" s="9"/>
      <c r="AD640" s="9"/>
      <c r="AE640" s="9"/>
      <c r="AF640" s="9"/>
      <c r="AJ640" s="47"/>
      <c r="AK640" s="47"/>
      <c r="AL640" s="47"/>
      <c r="AM640" s="47"/>
    </row>
    <row r="641" spans="1:39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9"/>
      <c r="Z641" s="9"/>
      <c r="AA641" s="9"/>
      <c r="AB641" s="46"/>
      <c r="AC641" s="9"/>
      <c r="AD641" s="9"/>
      <c r="AE641" s="9"/>
      <c r="AF641" s="9"/>
      <c r="AJ641" s="47"/>
      <c r="AK641" s="47"/>
      <c r="AL641" s="47"/>
      <c r="AM641" s="47"/>
    </row>
    <row r="642" spans="1:39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9"/>
      <c r="Z642" s="9"/>
      <c r="AA642" s="9"/>
      <c r="AB642" s="46"/>
      <c r="AC642" s="9"/>
      <c r="AD642" s="9"/>
      <c r="AE642" s="9"/>
      <c r="AF642" s="9"/>
      <c r="AJ642" s="47"/>
      <c r="AK642" s="47"/>
      <c r="AL642" s="47"/>
      <c r="AM642" s="47"/>
    </row>
    <row r="643" spans="1:39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9"/>
      <c r="Z643" s="9"/>
      <c r="AA643" s="9"/>
      <c r="AB643" s="46"/>
      <c r="AC643" s="9"/>
      <c r="AD643" s="9"/>
      <c r="AE643" s="9"/>
      <c r="AF643" s="9"/>
      <c r="AJ643" s="47"/>
      <c r="AK643" s="47"/>
      <c r="AL643" s="47"/>
      <c r="AM643" s="47"/>
    </row>
    <row r="644" spans="1:39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9"/>
      <c r="Z644" s="9"/>
      <c r="AA644" s="9"/>
      <c r="AB644" s="46"/>
      <c r="AC644" s="9"/>
      <c r="AD644" s="9"/>
      <c r="AE644" s="9"/>
      <c r="AF644" s="9"/>
      <c r="AJ644" s="47"/>
      <c r="AK644" s="47"/>
      <c r="AL644" s="47"/>
      <c r="AM644" s="47"/>
    </row>
    <row r="645" spans="1:39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9"/>
      <c r="Z645" s="9"/>
      <c r="AA645" s="9"/>
      <c r="AB645" s="46"/>
      <c r="AC645" s="9"/>
      <c r="AD645" s="9"/>
      <c r="AE645" s="9"/>
      <c r="AF645" s="9"/>
      <c r="AJ645" s="47"/>
      <c r="AK645" s="47"/>
      <c r="AL645" s="47"/>
      <c r="AM645" s="47"/>
    </row>
    <row r="646" spans="1:39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9"/>
      <c r="Z646" s="9"/>
      <c r="AA646" s="9"/>
      <c r="AB646" s="46"/>
      <c r="AC646" s="9"/>
      <c r="AD646" s="9"/>
      <c r="AE646" s="9"/>
      <c r="AF646" s="9"/>
      <c r="AJ646" s="47"/>
      <c r="AK646" s="47"/>
      <c r="AL646" s="47"/>
      <c r="AM646" s="47"/>
    </row>
    <row r="647" spans="1:39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9"/>
      <c r="Z647" s="9"/>
      <c r="AA647" s="9"/>
      <c r="AB647" s="46"/>
      <c r="AC647" s="9"/>
      <c r="AD647" s="9"/>
      <c r="AE647" s="9"/>
      <c r="AF647" s="9"/>
      <c r="AJ647" s="47"/>
      <c r="AK647" s="47"/>
      <c r="AL647" s="47"/>
      <c r="AM647" s="47"/>
    </row>
    <row r="648" spans="1:39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9"/>
      <c r="Z648" s="9"/>
      <c r="AA648" s="9"/>
      <c r="AB648" s="46"/>
      <c r="AC648" s="9"/>
      <c r="AD648" s="9"/>
      <c r="AE648" s="9"/>
      <c r="AF648" s="9"/>
      <c r="AJ648" s="47"/>
      <c r="AK648" s="47"/>
      <c r="AL648" s="47"/>
      <c r="AM648" s="47"/>
    </row>
    <row r="649" spans="1:39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9"/>
      <c r="Z649" s="9"/>
      <c r="AA649" s="9"/>
      <c r="AB649" s="46"/>
      <c r="AC649" s="9"/>
      <c r="AD649" s="9"/>
      <c r="AE649" s="9"/>
      <c r="AF649" s="9"/>
      <c r="AJ649" s="47"/>
      <c r="AK649" s="47"/>
      <c r="AL649" s="47"/>
      <c r="AM649" s="47"/>
    </row>
    <row r="650" spans="1:39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9"/>
      <c r="Z650" s="9"/>
      <c r="AA650" s="9"/>
      <c r="AB650" s="46"/>
      <c r="AC650" s="9"/>
      <c r="AD650" s="9"/>
      <c r="AE650" s="9"/>
      <c r="AF650" s="9"/>
      <c r="AJ650" s="47"/>
      <c r="AK650" s="47"/>
      <c r="AL650" s="47"/>
      <c r="AM650" s="47"/>
    </row>
    <row r="651" spans="1:39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9"/>
      <c r="Z651" s="9"/>
      <c r="AA651" s="9"/>
      <c r="AB651" s="46"/>
      <c r="AC651" s="9"/>
      <c r="AD651" s="9"/>
      <c r="AE651" s="9"/>
      <c r="AF651" s="9"/>
      <c r="AJ651" s="47"/>
      <c r="AK651" s="47"/>
      <c r="AL651" s="47"/>
      <c r="AM651" s="47"/>
    </row>
    <row r="652" spans="1:39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9"/>
      <c r="Z652" s="9"/>
      <c r="AA652" s="9"/>
      <c r="AB652" s="46"/>
      <c r="AC652" s="9"/>
      <c r="AD652" s="9"/>
      <c r="AE652" s="9"/>
      <c r="AF652" s="9"/>
      <c r="AJ652" s="47"/>
      <c r="AK652" s="47"/>
      <c r="AL652" s="47"/>
      <c r="AM652" s="47"/>
    </row>
    <row r="653" spans="1:39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9"/>
      <c r="Z653" s="9"/>
      <c r="AA653" s="9"/>
      <c r="AB653" s="46"/>
      <c r="AC653" s="9"/>
      <c r="AD653" s="9"/>
      <c r="AE653" s="9"/>
      <c r="AF653" s="9"/>
      <c r="AJ653" s="47"/>
      <c r="AK653" s="47"/>
      <c r="AL653" s="47"/>
      <c r="AM653" s="47"/>
    </row>
    <row r="654" spans="1:39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9"/>
      <c r="Z654" s="9"/>
      <c r="AA654" s="9"/>
      <c r="AB654" s="46"/>
      <c r="AC654" s="9"/>
      <c r="AD654" s="9"/>
      <c r="AE654" s="9"/>
      <c r="AF654" s="9"/>
      <c r="AJ654" s="47"/>
      <c r="AK654" s="47"/>
      <c r="AL654" s="47"/>
      <c r="AM654" s="47"/>
    </row>
    <row r="655" spans="1:39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9"/>
      <c r="Z655" s="9"/>
      <c r="AA655" s="9"/>
      <c r="AB655" s="46"/>
      <c r="AC655" s="9"/>
      <c r="AD655" s="9"/>
      <c r="AE655" s="9"/>
      <c r="AF655" s="9"/>
      <c r="AJ655" s="47"/>
      <c r="AK655" s="47"/>
      <c r="AL655" s="47"/>
      <c r="AM655" s="47"/>
    </row>
    <row r="656" spans="1:39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9"/>
      <c r="Z656" s="9"/>
      <c r="AA656" s="9"/>
      <c r="AB656" s="46"/>
      <c r="AC656" s="9"/>
      <c r="AD656" s="9"/>
      <c r="AE656" s="9"/>
      <c r="AF656" s="9"/>
      <c r="AJ656" s="47"/>
      <c r="AK656" s="47"/>
      <c r="AL656" s="47"/>
      <c r="AM656" s="47"/>
    </row>
    <row r="657" spans="1:39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9"/>
      <c r="Z657" s="9"/>
      <c r="AA657" s="9"/>
      <c r="AB657" s="46"/>
      <c r="AC657" s="9"/>
      <c r="AD657" s="9"/>
      <c r="AE657" s="9"/>
      <c r="AF657" s="9"/>
      <c r="AJ657" s="47"/>
      <c r="AK657" s="47"/>
      <c r="AL657" s="47"/>
      <c r="AM657" s="47"/>
    </row>
    <row r="658" spans="1:39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9"/>
      <c r="Z658" s="9"/>
      <c r="AA658" s="9"/>
      <c r="AB658" s="46"/>
      <c r="AC658" s="9"/>
      <c r="AD658" s="9"/>
      <c r="AE658" s="9"/>
      <c r="AF658" s="9"/>
      <c r="AJ658" s="47"/>
      <c r="AK658" s="47"/>
      <c r="AL658" s="47"/>
      <c r="AM658" s="47"/>
    </row>
    <row r="659" spans="1:39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9"/>
      <c r="Z659" s="9"/>
      <c r="AA659" s="9"/>
      <c r="AB659" s="46"/>
      <c r="AC659" s="9"/>
      <c r="AD659" s="9"/>
      <c r="AE659" s="9"/>
      <c r="AF659" s="9"/>
      <c r="AJ659" s="47"/>
      <c r="AK659" s="47"/>
      <c r="AL659" s="47"/>
      <c r="AM659" s="47"/>
    </row>
    <row r="660" spans="1:39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9"/>
      <c r="Z660" s="9"/>
      <c r="AA660" s="9"/>
      <c r="AB660" s="46"/>
      <c r="AC660" s="9"/>
      <c r="AD660" s="9"/>
      <c r="AE660" s="9"/>
      <c r="AF660" s="9"/>
      <c r="AJ660" s="47"/>
      <c r="AK660" s="47"/>
      <c r="AL660" s="47"/>
      <c r="AM660" s="47"/>
    </row>
    <row r="661" spans="1:39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9"/>
      <c r="Z661" s="9"/>
      <c r="AA661" s="9"/>
      <c r="AB661" s="46"/>
      <c r="AC661" s="9"/>
      <c r="AD661" s="9"/>
      <c r="AE661" s="9"/>
      <c r="AF661" s="9"/>
      <c r="AJ661" s="47"/>
      <c r="AK661" s="47"/>
      <c r="AL661" s="47"/>
      <c r="AM661" s="47"/>
    </row>
    <row r="662" spans="1:39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9"/>
      <c r="Z662" s="9"/>
      <c r="AA662" s="9"/>
      <c r="AB662" s="46"/>
      <c r="AC662" s="9"/>
      <c r="AD662" s="9"/>
      <c r="AE662" s="9"/>
      <c r="AF662" s="9"/>
      <c r="AJ662" s="47"/>
      <c r="AK662" s="47"/>
      <c r="AL662" s="47"/>
      <c r="AM662" s="47"/>
    </row>
    <row r="663" spans="1:39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9"/>
      <c r="Z663" s="9"/>
      <c r="AA663" s="9"/>
      <c r="AB663" s="46"/>
      <c r="AC663" s="9"/>
      <c r="AD663" s="9"/>
      <c r="AE663" s="9"/>
      <c r="AF663" s="9"/>
      <c r="AJ663" s="47"/>
      <c r="AK663" s="47"/>
      <c r="AL663" s="47"/>
      <c r="AM663" s="47"/>
    </row>
    <row r="664" spans="1:39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9"/>
      <c r="Z664" s="9"/>
      <c r="AA664" s="9"/>
      <c r="AB664" s="46"/>
      <c r="AC664" s="9"/>
      <c r="AD664" s="9"/>
      <c r="AE664" s="9"/>
      <c r="AF664" s="9"/>
      <c r="AJ664" s="47"/>
      <c r="AK664" s="47"/>
      <c r="AL664" s="47"/>
      <c r="AM664" s="47"/>
    </row>
    <row r="665" spans="1:39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9"/>
      <c r="Z665" s="9"/>
      <c r="AA665" s="9"/>
      <c r="AB665" s="46"/>
      <c r="AC665" s="9"/>
      <c r="AD665" s="9"/>
      <c r="AE665" s="9"/>
      <c r="AF665" s="9"/>
      <c r="AJ665" s="47"/>
      <c r="AK665" s="47"/>
      <c r="AL665" s="47"/>
      <c r="AM665" s="47"/>
    </row>
    <row r="666" spans="1:39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9"/>
      <c r="Z666" s="9"/>
      <c r="AA666" s="9"/>
      <c r="AB666" s="46"/>
      <c r="AC666" s="9"/>
      <c r="AD666" s="9"/>
      <c r="AE666" s="9"/>
      <c r="AF666" s="9"/>
      <c r="AJ666" s="47"/>
      <c r="AK666" s="47"/>
      <c r="AL666" s="47"/>
      <c r="AM666" s="47"/>
    </row>
    <row r="667" spans="1:39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9"/>
      <c r="Z667" s="9"/>
      <c r="AA667" s="9"/>
      <c r="AB667" s="46"/>
      <c r="AC667" s="9"/>
      <c r="AD667" s="9"/>
      <c r="AE667" s="9"/>
      <c r="AF667" s="9"/>
      <c r="AJ667" s="47"/>
      <c r="AK667" s="47"/>
      <c r="AL667" s="47"/>
      <c r="AM667" s="47"/>
    </row>
    <row r="668" spans="1:39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9"/>
      <c r="Z668" s="9"/>
      <c r="AA668" s="9"/>
      <c r="AB668" s="46"/>
      <c r="AC668" s="9"/>
      <c r="AD668" s="9"/>
      <c r="AE668" s="9"/>
      <c r="AF668" s="9"/>
      <c r="AJ668" s="47"/>
      <c r="AK668" s="47"/>
      <c r="AL668" s="47"/>
      <c r="AM668" s="47"/>
    </row>
    <row r="669" spans="1:39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9"/>
      <c r="Z669" s="9"/>
      <c r="AA669" s="9"/>
      <c r="AB669" s="46"/>
      <c r="AC669" s="9"/>
      <c r="AD669" s="9"/>
      <c r="AE669" s="9"/>
      <c r="AF669" s="9"/>
      <c r="AJ669" s="47"/>
      <c r="AK669" s="47"/>
      <c r="AL669" s="47"/>
      <c r="AM669" s="47"/>
    </row>
    <row r="670" spans="1:39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9"/>
      <c r="Z670" s="9"/>
      <c r="AA670" s="9"/>
      <c r="AB670" s="46"/>
      <c r="AC670" s="9"/>
      <c r="AD670" s="9"/>
      <c r="AE670" s="9"/>
      <c r="AF670" s="9"/>
      <c r="AJ670" s="47"/>
      <c r="AK670" s="47"/>
      <c r="AL670" s="47"/>
      <c r="AM670" s="47"/>
    </row>
    <row r="671" spans="1:39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9"/>
      <c r="Z671" s="9"/>
      <c r="AA671" s="9"/>
      <c r="AB671" s="46"/>
      <c r="AC671" s="9"/>
      <c r="AD671" s="9"/>
      <c r="AE671" s="9"/>
      <c r="AF671" s="9"/>
      <c r="AJ671" s="47"/>
      <c r="AK671" s="47"/>
      <c r="AL671" s="47"/>
      <c r="AM671" s="47"/>
    </row>
    <row r="672" spans="1:39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9"/>
      <c r="Z672" s="9"/>
      <c r="AA672" s="9"/>
      <c r="AB672" s="46"/>
      <c r="AC672" s="9"/>
      <c r="AD672" s="9"/>
      <c r="AE672" s="9"/>
      <c r="AF672" s="9"/>
      <c r="AJ672" s="47"/>
      <c r="AK672" s="47"/>
      <c r="AL672" s="47"/>
      <c r="AM672" s="47"/>
    </row>
    <row r="673" spans="1:39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9"/>
      <c r="Z673" s="9"/>
      <c r="AA673" s="9"/>
      <c r="AB673" s="46"/>
      <c r="AC673" s="9"/>
      <c r="AD673" s="9"/>
      <c r="AE673" s="9"/>
      <c r="AF673" s="9"/>
      <c r="AJ673" s="47"/>
      <c r="AK673" s="47"/>
      <c r="AL673" s="47"/>
      <c r="AM673" s="47"/>
    </row>
    <row r="674" spans="1:39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9"/>
      <c r="Z674" s="9"/>
      <c r="AA674" s="9"/>
      <c r="AB674" s="46"/>
      <c r="AC674" s="9"/>
      <c r="AD674" s="9"/>
      <c r="AE674" s="9"/>
      <c r="AF674" s="9"/>
      <c r="AJ674" s="47"/>
      <c r="AK674" s="47"/>
      <c r="AL674" s="47"/>
      <c r="AM674" s="47"/>
    </row>
    <row r="675" spans="1:39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9"/>
      <c r="Z675" s="9"/>
      <c r="AA675" s="9"/>
      <c r="AB675" s="46"/>
      <c r="AC675" s="9"/>
      <c r="AD675" s="9"/>
      <c r="AE675" s="9"/>
      <c r="AF675" s="9"/>
      <c r="AJ675" s="47"/>
      <c r="AK675" s="47"/>
      <c r="AL675" s="47"/>
      <c r="AM675" s="47"/>
    </row>
    <row r="676" spans="1:39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9"/>
      <c r="Z676" s="9"/>
      <c r="AA676" s="9"/>
      <c r="AB676" s="46"/>
      <c r="AC676" s="9"/>
      <c r="AD676" s="9"/>
      <c r="AE676" s="9"/>
      <c r="AF676" s="9"/>
      <c r="AJ676" s="47"/>
      <c r="AK676" s="47"/>
      <c r="AL676" s="47"/>
      <c r="AM676" s="47"/>
    </row>
    <row r="677" spans="1:39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9"/>
      <c r="Z677" s="9"/>
      <c r="AA677" s="9"/>
      <c r="AB677" s="46"/>
      <c r="AC677" s="9"/>
      <c r="AD677" s="9"/>
      <c r="AE677" s="9"/>
      <c r="AF677" s="9"/>
      <c r="AJ677" s="47"/>
      <c r="AK677" s="47"/>
      <c r="AL677" s="47"/>
      <c r="AM677" s="47"/>
    </row>
    <row r="678" spans="1:39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9"/>
      <c r="Z678" s="9"/>
      <c r="AA678" s="9"/>
      <c r="AB678" s="46"/>
      <c r="AC678" s="9"/>
      <c r="AD678" s="9"/>
      <c r="AE678" s="9"/>
      <c r="AF678" s="9"/>
      <c r="AJ678" s="47"/>
      <c r="AK678" s="47"/>
      <c r="AL678" s="47"/>
      <c r="AM678" s="47"/>
    </row>
    <row r="679" spans="1:39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9"/>
      <c r="Z679" s="9"/>
      <c r="AA679" s="9"/>
      <c r="AB679" s="46"/>
      <c r="AC679" s="9"/>
      <c r="AD679" s="9"/>
      <c r="AE679" s="9"/>
      <c r="AF679" s="9"/>
      <c r="AJ679" s="47"/>
      <c r="AK679" s="47"/>
      <c r="AL679" s="47"/>
      <c r="AM679" s="47"/>
    </row>
    <row r="680" spans="1:39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9"/>
      <c r="Z680" s="9"/>
      <c r="AA680" s="9"/>
      <c r="AB680" s="46"/>
      <c r="AC680" s="9"/>
      <c r="AD680" s="9"/>
      <c r="AE680" s="9"/>
      <c r="AF680" s="9"/>
      <c r="AJ680" s="47"/>
      <c r="AK680" s="47"/>
      <c r="AL680" s="47"/>
      <c r="AM680" s="47"/>
    </row>
    <row r="681" spans="1:39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9"/>
      <c r="Z681" s="9"/>
      <c r="AA681" s="9"/>
      <c r="AB681" s="46"/>
      <c r="AC681" s="9"/>
      <c r="AD681" s="9"/>
      <c r="AE681" s="9"/>
      <c r="AF681" s="9"/>
      <c r="AJ681" s="47"/>
      <c r="AK681" s="47"/>
      <c r="AL681" s="47"/>
      <c r="AM681" s="47"/>
    </row>
    <row r="682" spans="1:39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9"/>
      <c r="Z682" s="9"/>
      <c r="AA682" s="9"/>
      <c r="AB682" s="46"/>
      <c r="AC682" s="9"/>
      <c r="AD682" s="9"/>
      <c r="AE682" s="9"/>
      <c r="AF682" s="9"/>
      <c r="AJ682" s="47"/>
      <c r="AK682" s="47"/>
      <c r="AL682" s="47"/>
      <c r="AM682" s="47"/>
    </row>
    <row r="683" spans="1:39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9"/>
      <c r="Z683" s="9"/>
      <c r="AA683" s="9"/>
      <c r="AB683" s="46"/>
      <c r="AC683" s="9"/>
      <c r="AD683" s="9"/>
      <c r="AE683" s="9"/>
      <c r="AF683" s="9"/>
      <c r="AJ683" s="47"/>
      <c r="AK683" s="47"/>
      <c r="AL683" s="47"/>
      <c r="AM683" s="47"/>
    </row>
    <row r="684" spans="1:39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9"/>
      <c r="Z684" s="9"/>
      <c r="AA684" s="9"/>
      <c r="AB684" s="46"/>
      <c r="AC684" s="9"/>
      <c r="AD684" s="9"/>
      <c r="AE684" s="9"/>
      <c r="AF684" s="9"/>
      <c r="AJ684" s="47"/>
      <c r="AK684" s="47"/>
      <c r="AL684" s="47"/>
      <c r="AM684" s="47"/>
    </row>
    <row r="685" spans="1:39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9"/>
      <c r="Z685" s="9"/>
      <c r="AA685" s="9"/>
      <c r="AB685" s="46"/>
      <c r="AC685" s="9"/>
      <c r="AD685" s="9"/>
      <c r="AE685" s="9"/>
      <c r="AF685" s="9"/>
      <c r="AJ685" s="47"/>
      <c r="AK685" s="47"/>
      <c r="AL685" s="47"/>
      <c r="AM685" s="47"/>
    </row>
    <row r="686" spans="1:39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9"/>
      <c r="Z686" s="9"/>
      <c r="AA686" s="9"/>
      <c r="AB686" s="46"/>
      <c r="AC686" s="9"/>
      <c r="AD686" s="9"/>
      <c r="AE686" s="9"/>
      <c r="AF686" s="9"/>
      <c r="AJ686" s="47"/>
      <c r="AK686" s="47"/>
      <c r="AL686" s="47"/>
      <c r="AM686" s="47"/>
    </row>
    <row r="687" spans="1:39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9"/>
      <c r="Z687" s="9"/>
      <c r="AA687" s="9"/>
      <c r="AB687" s="46"/>
      <c r="AC687" s="9"/>
      <c r="AD687" s="9"/>
      <c r="AE687" s="9"/>
      <c r="AF687" s="9"/>
      <c r="AJ687" s="47"/>
      <c r="AK687" s="47"/>
      <c r="AL687" s="47"/>
      <c r="AM687" s="47"/>
    </row>
    <row r="688" spans="1:39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9"/>
      <c r="Z688" s="9"/>
      <c r="AA688" s="9"/>
      <c r="AB688" s="46"/>
      <c r="AC688" s="9"/>
      <c r="AD688" s="9"/>
      <c r="AE688" s="9"/>
      <c r="AF688" s="9"/>
      <c r="AJ688" s="47"/>
      <c r="AK688" s="47"/>
      <c r="AL688" s="47"/>
      <c r="AM688" s="47"/>
    </row>
    <row r="689" spans="1:39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9"/>
      <c r="Z689" s="9"/>
      <c r="AA689" s="9"/>
      <c r="AB689" s="46"/>
      <c r="AC689" s="9"/>
      <c r="AD689" s="9"/>
      <c r="AE689" s="9"/>
      <c r="AF689" s="9"/>
      <c r="AJ689" s="47"/>
      <c r="AK689" s="47"/>
      <c r="AL689" s="47"/>
      <c r="AM689" s="47"/>
    </row>
    <row r="690" spans="1:39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9"/>
      <c r="Z690" s="9"/>
      <c r="AA690" s="9"/>
      <c r="AB690" s="46"/>
      <c r="AC690" s="9"/>
      <c r="AD690" s="9"/>
      <c r="AE690" s="9"/>
      <c r="AF690" s="9"/>
      <c r="AJ690" s="47"/>
      <c r="AK690" s="47"/>
      <c r="AL690" s="47"/>
      <c r="AM690" s="47"/>
    </row>
    <row r="691" spans="1:39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9"/>
      <c r="Z691" s="9"/>
      <c r="AA691" s="9"/>
      <c r="AB691" s="46"/>
      <c r="AC691" s="9"/>
      <c r="AD691" s="9"/>
      <c r="AE691" s="9"/>
      <c r="AF691" s="9"/>
      <c r="AJ691" s="47"/>
      <c r="AK691" s="47"/>
      <c r="AL691" s="47"/>
      <c r="AM691" s="47"/>
    </row>
    <row r="692" spans="1:39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9"/>
      <c r="Z692" s="9"/>
      <c r="AA692" s="9"/>
      <c r="AB692" s="46"/>
      <c r="AC692" s="9"/>
      <c r="AD692" s="9"/>
      <c r="AE692" s="9"/>
      <c r="AF692" s="9"/>
      <c r="AJ692" s="47"/>
      <c r="AK692" s="47"/>
      <c r="AL692" s="47"/>
      <c r="AM692" s="47"/>
    </row>
    <row r="693" spans="1:39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9"/>
      <c r="Z693" s="9"/>
      <c r="AA693" s="9"/>
      <c r="AB693" s="46"/>
      <c r="AC693" s="9"/>
      <c r="AD693" s="9"/>
      <c r="AE693" s="9"/>
      <c r="AF693" s="9"/>
      <c r="AJ693" s="47"/>
      <c r="AK693" s="47"/>
      <c r="AL693" s="47"/>
      <c r="AM693" s="47"/>
    </row>
    <row r="694" spans="1:39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9"/>
      <c r="Z694" s="9"/>
      <c r="AA694" s="9"/>
      <c r="AB694" s="46"/>
      <c r="AC694" s="9"/>
      <c r="AD694" s="9"/>
      <c r="AE694" s="9"/>
      <c r="AF694" s="9"/>
      <c r="AJ694" s="47"/>
      <c r="AK694" s="47"/>
      <c r="AL694" s="47"/>
      <c r="AM694" s="47"/>
    </row>
    <row r="695" spans="1:39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9"/>
      <c r="Z695" s="9"/>
      <c r="AA695" s="9"/>
      <c r="AB695" s="46"/>
      <c r="AC695" s="9"/>
      <c r="AD695" s="9"/>
      <c r="AE695" s="9"/>
      <c r="AF695" s="9"/>
      <c r="AJ695" s="47"/>
      <c r="AK695" s="47"/>
      <c r="AL695" s="47"/>
      <c r="AM695" s="47"/>
    </row>
    <row r="696" spans="1:39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9"/>
      <c r="Z696" s="9"/>
      <c r="AA696" s="9"/>
      <c r="AB696" s="46"/>
      <c r="AC696" s="9"/>
      <c r="AD696" s="9"/>
      <c r="AE696" s="9"/>
      <c r="AF696" s="9"/>
      <c r="AJ696" s="47"/>
      <c r="AK696" s="47"/>
      <c r="AL696" s="47"/>
      <c r="AM696" s="47"/>
    </row>
    <row r="697" spans="1:39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9"/>
      <c r="Z697" s="9"/>
      <c r="AA697" s="9"/>
      <c r="AB697" s="46"/>
      <c r="AC697" s="9"/>
      <c r="AD697" s="9"/>
      <c r="AE697" s="9"/>
      <c r="AF697" s="9"/>
      <c r="AJ697" s="47"/>
      <c r="AK697" s="47"/>
      <c r="AL697" s="47"/>
      <c r="AM697" s="47"/>
    </row>
    <row r="698" spans="1:39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9"/>
      <c r="Z698" s="9"/>
      <c r="AA698" s="9"/>
      <c r="AB698" s="46"/>
      <c r="AC698" s="9"/>
      <c r="AD698" s="9"/>
      <c r="AE698" s="9"/>
      <c r="AF698" s="9"/>
      <c r="AJ698" s="47"/>
      <c r="AK698" s="47"/>
      <c r="AL698" s="47"/>
      <c r="AM698" s="47"/>
    </row>
    <row r="699" spans="1:39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9"/>
      <c r="Z699" s="9"/>
      <c r="AA699" s="9"/>
      <c r="AB699" s="46"/>
      <c r="AC699" s="9"/>
      <c r="AD699" s="9"/>
      <c r="AE699" s="9"/>
      <c r="AF699" s="9"/>
      <c r="AJ699" s="47"/>
      <c r="AK699" s="47"/>
      <c r="AL699" s="47"/>
      <c r="AM699" s="47"/>
    </row>
    <row r="700" spans="1:39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9"/>
      <c r="Z700" s="9"/>
      <c r="AA700" s="9"/>
      <c r="AB700" s="46"/>
      <c r="AC700" s="9"/>
      <c r="AD700" s="9"/>
      <c r="AE700" s="9"/>
      <c r="AF700" s="9"/>
      <c r="AJ700" s="47"/>
      <c r="AK700" s="47"/>
      <c r="AL700" s="47"/>
      <c r="AM700" s="47"/>
    </row>
    <row r="701" spans="1:39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9"/>
      <c r="Z701" s="9"/>
      <c r="AA701" s="9"/>
      <c r="AB701" s="46"/>
      <c r="AC701" s="9"/>
      <c r="AD701" s="9"/>
      <c r="AE701" s="9"/>
      <c r="AF701" s="9"/>
      <c r="AJ701" s="47"/>
      <c r="AK701" s="47"/>
      <c r="AL701" s="47"/>
      <c r="AM701" s="47"/>
    </row>
    <row r="702" spans="1:39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9"/>
      <c r="Z702" s="9"/>
      <c r="AA702" s="9"/>
      <c r="AB702" s="46"/>
      <c r="AC702" s="9"/>
      <c r="AD702" s="9"/>
      <c r="AE702" s="9"/>
      <c r="AF702" s="9"/>
      <c r="AJ702" s="47"/>
      <c r="AK702" s="47"/>
      <c r="AL702" s="47"/>
      <c r="AM702" s="47"/>
    </row>
    <row r="703" spans="1:39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9"/>
      <c r="Z703" s="9"/>
      <c r="AA703" s="9"/>
      <c r="AB703" s="46"/>
      <c r="AC703" s="9"/>
      <c r="AD703" s="9"/>
      <c r="AE703" s="9"/>
      <c r="AF703" s="9"/>
      <c r="AJ703" s="47"/>
      <c r="AK703" s="47"/>
      <c r="AL703" s="47"/>
      <c r="AM703" s="47"/>
    </row>
    <row r="704" spans="1:39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9"/>
      <c r="Z704" s="9"/>
      <c r="AA704" s="9"/>
      <c r="AB704" s="46"/>
      <c r="AC704" s="9"/>
      <c r="AD704" s="9"/>
      <c r="AE704" s="9"/>
      <c r="AF704" s="9"/>
      <c r="AJ704" s="47"/>
      <c r="AK704" s="47"/>
      <c r="AL704" s="47"/>
      <c r="AM704" s="47"/>
    </row>
    <row r="705" spans="1:39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9"/>
      <c r="Z705" s="9"/>
      <c r="AA705" s="9"/>
      <c r="AB705" s="46"/>
      <c r="AC705" s="9"/>
      <c r="AD705" s="9"/>
      <c r="AE705" s="9"/>
      <c r="AF705" s="9"/>
      <c r="AJ705" s="47"/>
      <c r="AK705" s="47"/>
      <c r="AL705" s="47"/>
      <c r="AM705" s="47"/>
    </row>
    <row r="706" spans="1:39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9"/>
      <c r="Z706" s="9"/>
      <c r="AA706" s="9"/>
      <c r="AB706" s="46"/>
      <c r="AC706" s="9"/>
      <c r="AD706" s="9"/>
      <c r="AE706" s="9"/>
      <c r="AF706" s="9"/>
      <c r="AJ706" s="47"/>
      <c r="AK706" s="47"/>
      <c r="AL706" s="47"/>
      <c r="AM706" s="47"/>
    </row>
    <row r="707" spans="1:39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9"/>
      <c r="Z707" s="9"/>
      <c r="AA707" s="9"/>
      <c r="AB707" s="46"/>
      <c r="AC707" s="9"/>
      <c r="AD707" s="9"/>
      <c r="AE707" s="9"/>
      <c r="AF707" s="9"/>
      <c r="AJ707" s="47"/>
      <c r="AK707" s="47"/>
      <c r="AL707" s="47"/>
      <c r="AM707" s="47"/>
    </row>
    <row r="708" spans="1:39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9"/>
      <c r="Z708" s="9"/>
      <c r="AA708" s="9"/>
      <c r="AB708" s="46"/>
      <c r="AC708" s="9"/>
      <c r="AD708" s="9"/>
      <c r="AE708" s="9"/>
      <c r="AF708" s="9"/>
      <c r="AJ708" s="47"/>
      <c r="AK708" s="47"/>
      <c r="AL708" s="47"/>
      <c r="AM708" s="47"/>
    </row>
    <row r="709" spans="1:39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9"/>
      <c r="Z709" s="9"/>
      <c r="AA709" s="9"/>
      <c r="AB709" s="46"/>
      <c r="AC709" s="9"/>
      <c r="AD709" s="9"/>
      <c r="AE709" s="9"/>
      <c r="AF709" s="9"/>
      <c r="AJ709" s="47"/>
      <c r="AK709" s="47"/>
      <c r="AL709" s="47"/>
      <c r="AM709" s="47"/>
    </row>
    <row r="710" spans="1:39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9"/>
      <c r="Z710" s="9"/>
      <c r="AA710" s="9"/>
      <c r="AB710" s="46"/>
      <c r="AC710" s="9"/>
      <c r="AD710" s="9"/>
      <c r="AE710" s="9"/>
      <c r="AF710" s="9"/>
      <c r="AJ710" s="47"/>
      <c r="AK710" s="47"/>
      <c r="AL710" s="47"/>
      <c r="AM710" s="47"/>
    </row>
    <row r="711" spans="1:39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9"/>
      <c r="Z711" s="9"/>
      <c r="AA711" s="9"/>
      <c r="AB711" s="46"/>
      <c r="AC711" s="9"/>
      <c r="AD711" s="9"/>
      <c r="AE711" s="9"/>
      <c r="AF711" s="9"/>
      <c r="AJ711" s="47"/>
      <c r="AK711" s="47"/>
      <c r="AL711" s="47"/>
      <c r="AM711" s="47"/>
    </row>
    <row r="712" spans="1:39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9"/>
      <c r="Z712" s="9"/>
      <c r="AA712" s="9"/>
      <c r="AB712" s="46"/>
      <c r="AC712" s="9"/>
      <c r="AD712" s="9"/>
      <c r="AE712" s="9"/>
      <c r="AF712" s="9"/>
      <c r="AJ712" s="47"/>
      <c r="AK712" s="47"/>
      <c r="AL712" s="47"/>
      <c r="AM712" s="47"/>
    </row>
    <row r="713" spans="1:39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9"/>
      <c r="Z713" s="9"/>
      <c r="AA713" s="9"/>
      <c r="AB713" s="46"/>
      <c r="AC713" s="9"/>
      <c r="AD713" s="9"/>
      <c r="AE713" s="9"/>
      <c r="AF713" s="9"/>
      <c r="AJ713" s="47"/>
      <c r="AK713" s="47"/>
      <c r="AL713" s="47"/>
      <c r="AM713" s="47"/>
    </row>
    <row r="714" spans="1:39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9"/>
      <c r="Z714" s="9"/>
      <c r="AA714" s="9"/>
      <c r="AB714" s="46"/>
      <c r="AC714" s="9"/>
      <c r="AD714" s="9"/>
      <c r="AE714" s="9"/>
      <c r="AF714" s="9"/>
      <c r="AJ714" s="47"/>
      <c r="AK714" s="47"/>
      <c r="AL714" s="47"/>
      <c r="AM714" s="47"/>
    </row>
    <row r="715" spans="1:39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9"/>
      <c r="Z715" s="9"/>
      <c r="AA715" s="9"/>
      <c r="AB715" s="46"/>
      <c r="AC715" s="9"/>
      <c r="AD715" s="9"/>
      <c r="AE715" s="9"/>
      <c r="AF715" s="9"/>
      <c r="AJ715" s="47"/>
      <c r="AK715" s="47"/>
      <c r="AL715" s="47"/>
      <c r="AM715" s="47"/>
    </row>
    <row r="716" spans="1:39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9"/>
      <c r="Z716" s="9"/>
      <c r="AA716" s="9"/>
      <c r="AB716" s="46"/>
      <c r="AC716" s="9"/>
      <c r="AD716" s="9"/>
      <c r="AE716" s="9"/>
      <c r="AF716" s="9"/>
      <c r="AJ716" s="47"/>
      <c r="AK716" s="47"/>
      <c r="AL716" s="47"/>
      <c r="AM716" s="47"/>
    </row>
    <row r="717" spans="1:39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9"/>
      <c r="Z717" s="9"/>
      <c r="AA717" s="9"/>
      <c r="AB717" s="46"/>
      <c r="AC717" s="9"/>
      <c r="AD717" s="9"/>
      <c r="AE717" s="9"/>
      <c r="AF717" s="9"/>
      <c r="AJ717" s="47"/>
      <c r="AK717" s="47"/>
      <c r="AL717" s="47"/>
      <c r="AM717" s="47"/>
    </row>
    <row r="718" spans="1:39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9"/>
      <c r="Z718" s="9"/>
      <c r="AA718" s="9"/>
      <c r="AB718" s="46"/>
      <c r="AC718" s="9"/>
      <c r="AD718" s="9"/>
      <c r="AE718" s="9"/>
      <c r="AF718" s="9"/>
      <c r="AJ718" s="47"/>
      <c r="AK718" s="47"/>
      <c r="AL718" s="47"/>
      <c r="AM718" s="47"/>
    </row>
    <row r="719" spans="1:39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9"/>
      <c r="Z719" s="9"/>
      <c r="AA719" s="9"/>
      <c r="AB719" s="46"/>
      <c r="AC719" s="9"/>
      <c r="AD719" s="9"/>
      <c r="AE719" s="9"/>
      <c r="AF719" s="9"/>
      <c r="AJ719" s="47"/>
      <c r="AK719" s="47"/>
      <c r="AL719" s="47"/>
      <c r="AM719" s="47"/>
    </row>
    <row r="720" spans="1:39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9"/>
      <c r="Z720" s="9"/>
      <c r="AA720" s="9"/>
      <c r="AB720" s="46"/>
      <c r="AC720" s="9"/>
      <c r="AD720" s="9"/>
      <c r="AE720" s="9"/>
      <c r="AF720" s="9"/>
      <c r="AJ720" s="47"/>
      <c r="AK720" s="47"/>
      <c r="AL720" s="47"/>
      <c r="AM720" s="47"/>
    </row>
    <row r="721" spans="1:39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9"/>
      <c r="Z721" s="9"/>
      <c r="AA721" s="9"/>
      <c r="AB721" s="46"/>
      <c r="AC721" s="9"/>
      <c r="AD721" s="9"/>
      <c r="AE721" s="9"/>
      <c r="AF721" s="9"/>
      <c r="AJ721" s="47"/>
      <c r="AK721" s="47"/>
      <c r="AL721" s="47"/>
      <c r="AM721" s="47"/>
    </row>
    <row r="722" spans="1:39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9"/>
      <c r="Z722" s="9"/>
      <c r="AA722" s="9"/>
      <c r="AB722" s="46"/>
      <c r="AC722" s="9"/>
      <c r="AD722" s="9"/>
      <c r="AE722" s="9"/>
      <c r="AF722" s="9"/>
      <c r="AJ722" s="47"/>
      <c r="AK722" s="47"/>
      <c r="AL722" s="47"/>
      <c r="AM722" s="47"/>
    </row>
    <row r="723" spans="1:39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9"/>
      <c r="Z723" s="9"/>
      <c r="AA723" s="9"/>
      <c r="AB723" s="46"/>
      <c r="AC723" s="9"/>
      <c r="AD723" s="9"/>
      <c r="AE723" s="9"/>
      <c r="AF723" s="9"/>
      <c r="AJ723" s="47"/>
      <c r="AK723" s="47"/>
      <c r="AL723" s="47"/>
      <c r="AM723" s="47"/>
    </row>
    <row r="724" spans="1:39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9"/>
      <c r="Z724" s="9"/>
      <c r="AA724" s="9"/>
      <c r="AB724" s="46"/>
      <c r="AC724" s="9"/>
      <c r="AD724" s="9"/>
      <c r="AE724" s="9"/>
      <c r="AF724" s="9"/>
      <c r="AJ724" s="47"/>
      <c r="AK724" s="47"/>
      <c r="AL724" s="47"/>
      <c r="AM724" s="47"/>
    </row>
    <row r="725" spans="1:39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9"/>
      <c r="Z725" s="9"/>
      <c r="AA725" s="9"/>
      <c r="AB725" s="46"/>
      <c r="AC725" s="9"/>
      <c r="AD725" s="9"/>
      <c r="AE725" s="9"/>
      <c r="AF725" s="9"/>
      <c r="AJ725" s="47"/>
      <c r="AK725" s="47"/>
      <c r="AL725" s="47"/>
      <c r="AM725" s="47"/>
    </row>
    <row r="726" spans="1:39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9"/>
      <c r="Z726" s="9"/>
      <c r="AA726" s="9"/>
      <c r="AB726" s="46"/>
      <c r="AC726" s="9"/>
      <c r="AD726" s="9"/>
      <c r="AE726" s="9"/>
      <c r="AF726" s="9"/>
      <c r="AJ726" s="47"/>
      <c r="AK726" s="47"/>
      <c r="AL726" s="47"/>
      <c r="AM726" s="47"/>
    </row>
    <row r="727" spans="1:39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9"/>
      <c r="Z727" s="9"/>
      <c r="AA727" s="9"/>
      <c r="AB727" s="46"/>
      <c r="AC727" s="9"/>
      <c r="AD727" s="9"/>
      <c r="AE727" s="9"/>
      <c r="AF727" s="9"/>
      <c r="AJ727" s="47"/>
      <c r="AK727" s="47"/>
      <c r="AL727" s="47"/>
      <c r="AM727" s="47"/>
    </row>
    <row r="728" spans="1:39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9"/>
      <c r="Z728" s="9"/>
      <c r="AA728" s="9"/>
      <c r="AB728" s="46"/>
      <c r="AC728" s="9"/>
      <c r="AD728" s="9"/>
      <c r="AE728" s="9"/>
      <c r="AF728" s="9"/>
      <c r="AJ728" s="47"/>
      <c r="AK728" s="47"/>
      <c r="AL728" s="47"/>
      <c r="AM728" s="47"/>
    </row>
    <row r="729" spans="1:39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9"/>
      <c r="Z729" s="9"/>
      <c r="AA729" s="9"/>
      <c r="AB729" s="46"/>
      <c r="AC729" s="9"/>
      <c r="AD729" s="9"/>
      <c r="AE729" s="9"/>
      <c r="AF729" s="9"/>
      <c r="AJ729" s="47"/>
      <c r="AK729" s="47"/>
      <c r="AL729" s="47"/>
      <c r="AM729" s="47"/>
    </row>
    <row r="730" spans="1:39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9"/>
      <c r="Z730" s="9"/>
      <c r="AA730" s="9"/>
      <c r="AB730" s="46"/>
      <c r="AC730" s="9"/>
      <c r="AD730" s="9"/>
      <c r="AE730" s="9"/>
      <c r="AF730" s="9"/>
      <c r="AJ730" s="47"/>
      <c r="AK730" s="47"/>
      <c r="AL730" s="47"/>
      <c r="AM730" s="47"/>
    </row>
    <row r="731" spans="1:39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9"/>
      <c r="Z731" s="9"/>
      <c r="AA731" s="9"/>
      <c r="AB731" s="46"/>
      <c r="AC731" s="9"/>
      <c r="AD731" s="9"/>
      <c r="AE731" s="9"/>
      <c r="AF731" s="9"/>
      <c r="AJ731" s="47"/>
      <c r="AK731" s="47"/>
      <c r="AL731" s="47"/>
      <c r="AM731" s="47"/>
    </row>
    <row r="732" spans="1:39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9"/>
      <c r="Z732" s="9"/>
      <c r="AA732" s="9"/>
      <c r="AB732" s="46"/>
      <c r="AC732" s="9"/>
      <c r="AD732" s="9"/>
      <c r="AE732" s="9"/>
      <c r="AF732" s="9"/>
      <c r="AJ732" s="47"/>
      <c r="AK732" s="47"/>
      <c r="AL732" s="47"/>
      <c r="AM732" s="47"/>
    </row>
    <row r="733" spans="1:39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9"/>
      <c r="Z733" s="9"/>
      <c r="AA733" s="9"/>
      <c r="AB733" s="46"/>
      <c r="AC733" s="9"/>
      <c r="AD733" s="9"/>
      <c r="AE733" s="9"/>
      <c r="AF733" s="9"/>
      <c r="AJ733" s="47"/>
      <c r="AK733" s="47"/>
      <c r="AL733" s="47"/>
      <c r="AM733" s="47"/>
    </row>
    <row r="734" spans="1:39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9"/>
      <c r="Z734" s="9"/>
      <c r="AA734" s="9"/>
      <c r="AB734" s="46"/>
      <c r="AC734" s="9"/>
      <c r="AD734" s="9"/>
      <c r="AE734" s="9"/>
      <c r="AF734" s="9"/>
      <c r="AJ734" s="47"/>
      <c r="AK734" s="47"/>
      <c r="AL734" s="47"/>
      <c r="AM734" s="47"/>
    </row>
    <row r="735" spans="1:39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9"/>
      <c r="Z735" s="9"/>
      <c r="AA735" s="9"/>
      <c r="AB735" s="46"/>
      <c r="AC735" s="9"/>
      <c r="AD735" s="9"/>
      <c r="AE735" s="9"/>
      <c r="AF735" s="9"/>
      <c r="AJ735" s="47"/>
      <c r="AK735" s="47"/>
      <c r="AL735" s="47"/>
      <c r="AM735" s="47"/>
    </row>
    <row r="736" spans="1:39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9"/>
      <c r="Z736" s="9"/>
      <c r="AA736" s="9"/>
      <c r="AB736" s="46"/>
      <c r="AC736" s="9"/>
      <c r="AD736" s="9"/>
      <c r="AE736" s="9"/>
      <c r="AF736" s="9"/>
      <c r="AJ736" s="47"/>
      <c r="AK736" s="47"/>
      <c r="AL736" s="47"/>
      <c r="AM736" s="47"/>
    </row>
    <row r="737" spans="1:39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9"/>
      <c r="Z737" s="9"/>
      <c r="AA737" s="9"/>
      <c r="AB737" s="46"/>
      <c r="AC737" s="9"/>
      <c r="AD737" s="9"/>
      <c r="AE737" s="9"/>
      <c r="AF737" s="9"/>
      <c r="AJ737" s="47"/>
      <c r="AK737" s="47"/>
      <c r="AL737" s="47"/>
      <c r="AM737" s="47"/>
    </row>
    <row r="738" spans="1:39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9"/>
      <c r="Z738" s="9"/>
      <c r="AA738" s="9"/>
      <c r="AB738" s="46"/>
      <c r="AC738" s="9"/>
      <c r="AD738" s="9"/>
      <c r="AE738" s="9"/>
      <c r="AF738" s="9"/>
      <c r="AJ738" s="47"/>
      <c r="AK738" s="47"/>
      <c r="AL738" s="47"/>
      <c r="AM738" s="47"/>
    </row>
    <row r="739" spans="1:39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9"/>
      <c r="Z739" s="9"/>
      <c r="AA739" s="9"/>
      <c r="AB739" s="46"/>
      <c r="AC739" s="9"/>
      <c r="AD739" s="9"/>
      <c r="AE739" s="9"/>
      <c r="AF739" s="9"/>
      <c r="AJ739" s="47"/>
      <c r="AK739" s="47"/>
      <c r="AL739" s="47"/>
      <c r="AM739" s="47"/>
    </row>
    <row r="740" spans="1:39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9"/>
      <c r="Z740" s="9"/>
      <c r="AA740" s="9"/>
      <c r="AB740" s="46"/>
      <c r="AC740" s="9"/>
      <c r="AD740" s="9"/>
      <c r="AE740" s="9"/>
      <c r="AF740" s="9"/>
      <c r="AJ740" s="47"/>
      <c r="AK740" s="47"/>
      <c r="AL740" s="47"/>
      <c r="AM740" s="47"/>
    </row>
    <row r="741" spans="1:39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9"/>
      <c r="Z741" s="9"/>
      <c r="AA741" s="9"/>
      <c r="AB741" s="46"/>
      <c r="AC741" s="9"/>
      <c r="AD741" s="9"/>
      <c r="AE741" s="9"/>
      <c r="AF741" s="9"/>
      <c r="AJ741" s="47"/>
      <c r="AK741" s="47"/>
      <c r="AL741" s="47"/>
      <c r="AM741" s="47"/>
    </row>
    <row r="742" spans="1:39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9"/>
      <c r="Z742" s="9"/>
      <c r="AA742" s="9"/>
      <c r="AB742" s="46"/>
      <c r="AC742" s="9"/>
      <c r="AD742" s="9"/>
      <c r="AE742" s="9"/>
      <c r="AF742" s="9"/>
      <c r="AJ742" s="47"/>
      <c r="AK742" s="47"/>
      <c r="AL742" s="47"/>
      <c r="AM742" s="47"/>
    </row>
    <row r="743" spans="1:39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9"/>
      <c r="Z743" s="9"/>
      <c r="AA743" s="9"/>
      <c r="AB743" s="46"/>
      <c r="AC743" s="9"/>
      <c r="AD743" s="9"/>
      <c r="AE743" s="9"/>
      <c r="AF743" s="9"/>
      <c r="AJ743" s="47"/>
      <c r="AK743" s="47"/>
      <c r="AL743" s="47"/>
      <c r="AM743" s="47"/>
    </row>
    <row r="744" spans="1:39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9"/>
      <c r="Z744" s="9"/>
      <c r="AA744" s="9"/>
      <c r="AB744" s="46"/>
      <c r="AC744" s="9"/>
      <c r="AD744" s="9"/>
      <c r="AE744" s="9"/>
      <c r="AF744" s="9"/>
      <c r="AJ744" s="47"/>
      <c r="AK744" s="47"/>
      <c r="AL744" s="47"/>
      <c r="AM744" s="47"/>
    </row>
    <row r="745" spans="1:39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9"/>
      <c r="Z745" s="9"/>
      <c r="AA745" s="9"/>
      <c r="AB745" s="46"/>
      <c r="AC745" s="9"/>
      <c r="AD745" s="9"/>
      <c r="AE745" s="9"/>
      <c r="AF745" s="9"/>
      <c r="AJ745" s="47"/>
      <c r="AK745" s="47"/>
      <c r="AL745" s="47"/>
      <c r="AM745" s="47"/>
    </row>
    <row r="746" spans="1:39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9"/>
      <c r="Z746" s="9"/>
      <c r="AA746" s="9"/>
      <c r="AB746" s="46"/>
      <c r="AC746" s="9"/>
      <c r="AD746" s="9"/>
      <c r="AE746" s="9"/>
      <c r="AF746" s="9"/>
      <c r="AJ746" s="47"/>
      <c r="AK746" s="47"/>
      <c r="AL746" s="47"/>
      <c r="AM746" s="47"/>
    </row>
    <row r="747" spans="1:39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9"/>
      <c r="Z747" s="9"/>
      <c r="AA747" s="9"/>
      <c r="AB747" s="46"/>
      <c r="AC747" s="9"/>
      <c r="AD747" s="9"/>
      <c r="AE747" s="9"/>
      <c r="AF747" s="9"/>
      <c r="AJ747" s="47"/>
      <c r="AK747" s="47"/>
      <c r="AL747" s="47"/>
      <c r="AM747" s="47"/>
    </row>
    <row r="748" spans="1:39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9"/>
      <c r="Z748" s="9"/>
      <c r="AA748" s="9"/>
      <c r="AB748" s="46"/>
      <c r="AC748" s="9"/>
      <c r="AD748" s="9"/>
      <c r="AE748" s="9"/>
      <c r="AF748" s="9"/>
      <c r="AJ748" s="47"/>
      <c r="AK748" s="47"/>
      <c r="AL748" s="47"/>
      <c r="AM748" s="47"/>
    </row>
    <row r="749" spans="1:39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9"/>
      <c r="Z749" s="9"/>
      <c r="AA749" s="9"/>
      <c r="AB749" s="46"/>
      <c r="AC749" s="9"/>
      <c r="AD749" s="9"/>
      <c r="AE749" s="9"/>
      <c r="AF749" s="9"/>
      <c r="AJ749" s="47"/>
      <c r="AK749" s="47"/>
      <c r="AL749" s="47"/>
      <c r="AM749" s="47"/>
    </row>
    <row r="750" spans="1:39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9"/>
      <c r="Z750" s="9"/>
      <c r="AA750" s="9"/>
      <c r="AB750" s="46"/>
      <c r="AC750" s="9"/>
      <c r="AD750" s="9"/>
      <c r="AE750" s="9"/>
      <c r="AF750" s="9"/>
      <c r="AJ750" s="47"/>
      <c r="AK750" s="47"/>
      <c r="AL750" s="47"/>
      <c r="AM750" s="47"/>
    </row>
    <row r="751" spans="1:39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9"/>
      <c r="Z751" s="9"/>
      <c r="AA751" s="9"/>
      <c r="AB751" s="46"/>
      <c r="AC751" s="9"/>
      <c r="AD751" s="9"/>
      <c r="AE751" s="9"/>
      <c r="AF751" s="9"/>
      <c r="AJ751" s="47"/>
      <c r="AK751" s="47"/>
      <c r="AL751" s="47"/>
      <c r="AM751" s="47"/>
    </row>
    <row r="752" spans="1:39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9"/>
      <c r="Z752" s="9"/>
      <c r="AA752" s="9"/>
      <c r="AB752" s="46"/>
      <c r="AC752" s="9"/>
      <c r="AD752" s="9"/>
      <c r="AE752" s="9"/>
      <c r="AF752" s="9"/>
      <c r="AJ752" s="47"/>
      <c r="AK752" s="47"/>
      <c r="AL752" s="47"/>
      <c r="AM752" s="47"/>
    </row>
    <row r="753" spans="1:39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9"/>
      <c r="Z753" s="9"/>
      <c r="AA753" s="9"/>
      <c r="AB753" s="46"/>
      <c r="AC753" s="9"/>
      <c r="AD753" s="9"/>
      <c r="AE753" s="9"/>
      <c r="AF753" s="9"/>
      <c r="AJ753" s="47"/>
      <c r="AK753" s="47"/>
      <c r="AL753" s="47"/>
      <c r="AM753" s="47"/>
    </row>
    <row r="754" spans="1:39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9"/>
      <c r="Z754" s="9"/>
      <c r="AA754" s="9"/>
      <c r="AB754" s="46"/>
      <c r="AC754" s="9"/>
      <c r="AD754" s="9"/>
      <c r="AE754" s="9"/>
      <c r="AF754" s="9"/>
      <c r="AJ754" s="47"/>
      <c r="AK754" s="47"/>
      <c r="AL754" s="47"/>
      <c r="AM754" s="47"/>
    </row>
    <row r="755" spans="1:39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9"/>
      <c r="Z755" s="9"/>
      <c r="AA755" s="9"/>
      <c r="AB755" s="46"/>
      <c r="AC755" s="9"/>
      <c r="AD755" s="9"/>
      <c r="AE755" s="9"/>
      <c r="AF755" s="9"/>
      <c r="AJ755" s="47"/>
      <c r="AK755" s="47"/>
      <c r="AL755" s="47"/>
      <c r="AM755" s="47"/>
    </row>
    <row r="756" spans="1:39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9"/>
      <c r="Z756" s="9"/>
      <c r="AA756" s="9"/>
      <c r="AB756" s="46"/>
      <c r="AC756" s="9"/>
      <c r="AD756" s="9"/>
      <c r="AE756" s="9"/>
      <c r="AF756" s="9"/>
      <c r="AJ756" s="47"/>
      <c r="AK756" s="47"/>
      <c r="AL756" s="47"/>
      <c r="AM756" s="47"/>
    </row>
    <row r="757" spans="1:39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9"/>
      <c r="Z757" s="9"/>
      <c r="AA757" s="9"/>
      <c r="AB757" s="46"/>
      <c r="AC757" s="9"/>
      <c r="AD757" s="9"/>
      <c r="AE757" s="9"/>
      <c r="AF757" s="9"/>
      <c r="AJ757" s="47"/>
      <c r="AK757" s="47"/>
      <c r="AL757" s="47"/>
      <c r="AM757" s="47"/>
    </row>
    <row r="758" spans="1:39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9"/>
      <c r="Z758" s="9"/>
      <c r="AA758" s="9"/>
      <c r="AB758" s="46"/>
      <c r="AC758" s="9"/>
      <c r="AD758" s="9"/>
      <c r="AE758" s="9"/>
      <c r="AF758" s="9"/>
      <c r="AJ758" s="47"/>
      <c r="AK758" s="47"/>
      <c r="AL758" s="47"/>
      <c r="AM758" s="47"/>
    </row>
    <row r="759" spans="1:39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9"/>
      <c r="Z759" s="9"/>
      <c r="AA759" s="9"/>
      <c r="AB759" s="46"/>
      <c r="AC759" s="9"/>
      <c r="AD759" s="9"/>
      <c r="AE759" s="9"/>
      <c r="AF759" s="9"/>
      <c r="AJ759" s="47"/>
      <c r="AK759" s="47"/>
      <c r="AL759" s="47"/>
      <c r="AM759" s="47"/>
    </row>
    <row r="760" spans="1:39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9"/>
      <c r="Z760" s="9"/>
      <c r="AA760" s="9"/>
      <c r="AB760" s="46"/>
      <c r="AC760" s="9"/>
      <c r="AD760" s="9"/>
      <c r="AE760" s="9"/>
      <c r="AF760" s="9"/>
      <c r="AJ760" s="47"/>
      <c r="AK760" s="47"/>
      <c r="AL760" s="47"/>
      <c r="AM760" s="47"/>
    </row>
    <row r="761" spans="1:39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9"/>
      <c r="Z761" s="9"/>
      <c r="AA761" s="9"/>
      <c r="AB761" s="46"/>
      <c r="AC761" s="9"/>
      <c r="AD761" s="9"/>
      <c r="AE761" s="9"/>
      <c r="AF761" s="9"/>
      <c r="AJ761" s="47"/>
      <c r="AK761" s="47"/>
      <c r="AL761" s="47"/>
      <c r="AM761" s="47"/>
    </row>
    <row r="762" spans="1:39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9"/>
      <c r="Z762" s="9"/>
      <c r="AA762" s="9"/>
      <c r="AB762" s="46"/>
      <c r="AC762" s="9"/>
      <c r="AD762" s="9"/>
      <c r="AE762" s="9"/>
      <c r="AF762" s="9"/>
      <c r="AJ762" s="47"/>
      <c r="AK762" s="47"/>
      <c r="AL762" s="47"/>
      <c r="AM762" s="47"/>
    </row>
    <row r="763" spans="1:39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9"/>
      <c r="Z763" s="9"/>
      <c r="AA763" s="9"/>
      <c r="AB763" s="46"/>
      <c r="AC763" s="9"/>
      <c r="AD763" s="9"/>
      <c r="AE763" s="9"/>
      <c r="AF763" s="9"/>
      <c r="AJ763" s="47"/>
      <c r="AK763" s="47"/>
      <c r="AL763" s="47"/>
      <c r="AM763" s="47"/>
    </row>
    <row r="764" spans="1:39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9"/>
      <c r="Z764" s="9"/>
      <c r="AA764" s="9"/>
      <c r="AB764" s="46"/>
      <c r="AC764" s="9"/>
      <c r="AD764" s="9"/>
      <c r="AE764" s="9"/>
      <c r="AF764" s="9"/>
      <c r="AJ764" s="47"/>
      <c r="AK764" s="47"/>
      <c r="AL764" s="47"/>
      <c r="AM764" s="47"/>
    </row>
    <row r="765" spans="1:39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9"/>
      <c r="Z765" s="9"/>
      <c r="AA765" s="9"/>
      <c r="AB765" s="46"/>
      <c r="AC765" s="9"/>
      <c r="AD765" s="9"/>
      <c r="AE765" s="9"/>
      <c r="AF765" s="9"/>
      <c r="AJ765" s="47"/>
      <c r="AK765" s="47"/>
      <c r="AL765" s="47"/>
      <c r="AM765" s="47"/>
    </row>
    <row r="766" spans="1:39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9"/>
      <c r="Z766" s="9"/>
      <c r="AA766" s="9"/>
      <c r="AB766" s="46"/>
      <c r="AC766" s="9"/>
      <c r="AD766" s="9"/>
      <c r="AE766" s="9"/>
      <c r="AF766" s="9"/>
      <c r="AJ766" s="47"/>
      <c r="AK766" s="47"/>
      <c r="AL766" s="47"/>
      <c r="AM766" s="47"/>
    </row>
    <row r="767" spans="1:39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9"/>
      <c r="Z767" s="9"/>
      <c r="AA767" s="9"/>
      <c r="AB767" s="46"/>
      <c r="AC767" s="9"/>
      <c r="AD767" s="9"/>
      <c r="AE767" s="9"/>
      <c r="AF767" s="9"/>
      <c r="AJ767" s="47"/>
      <c r="AK767" s="47"/>
      <c r="AL767" s="47"/>
      <c r="AM767" s="47"/>
    </row>
    <row r="768" spans="1:39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9"/>
      <c r="Z768" s="9"/>
      <c r="AA768" s="9"/>
      <c r="AB768" s="46"/>
      <c r="AC768" s="9"/>
      <c r="AD768" s="9"/>
      <c r="AE768" s="9"/>
      <c r="AF768" s="9"/>
      <c r="AJ768" s="47"/>
      <c r="AK768" s="47"/>
      <c r="AL768" s="47"/>
      <c r="AM768" s="47"/>
    </row>
    <row r="769" spans="1:39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9"/>
      <c r="Z769" s="9"/>
      <c r="AA769" s="9"/>
      <c r="AB769" s="46"/>
      <c r="AC769" s="9"/>
      <c r="AD769" s="9"/>
      <c r="AE769" s="9"/>
      <c r="AF769" s="9"/>
      <c r="AJ769" s="47"/>
      <c r="AK769" s="47"/>
      <c r="AL769" s="47"/>
      <c r="AM769" s="47"/>
    </row>
    <row r="770" spans="1:39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9"/>
      <c r="Z770" s="9"/>
      <c r="AA770" s="9"/>
      <c r="AB770" s="46"/>
      <c r="AC770" s="9"/>
      <c r="AD770" s="9"/>
      <c r="AE770" s="9"/>
      <c r="AF770" s="9"/>
      <c r="AJ770" s="47"/>
      <c r="AK770" s="47"/>
      <c r="AL770" s="47"/>
      <c r="AM770" s="47"/>
    </row>
    <row r="771" spans="1:39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9"/>
      <c r="Z771" s="9"/>
      <c r="AA771" s="9"/>
      <c r="AB771" s="46"/>
      <c r="AC771" s="9"/>
      <c r="AD771" s="9"/>
      <c r="AE771" s="9"/>
      <c r="AF771" s="9"/>
      <c r="AJ771" s="47"/>
      <c r="AK771" s="47"/>
      <c r="AL771" s="47"/>
      <c r="AM771" s="47"/>
    </row>
    <row r="772" spans="1:39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9"/>
      <c r="Z772" s="9"/>
      <c r="AA772" s="9"/>
      <c r="AB772" s="46"/>
      <c r="AC772" s="9"/>
      <c r="AD772" s="9"/>
      <c r="AE772" s="9"/>
      <c r="AF772" s="9"/>
      <c r="AJ772" s="47"/>
      <c r="AK772" s="47"/>
      <c r="AL772" s="47"/>
      <c r="AM772" s="47"/>
    </row>
    <row r="773" spans="1:39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9"/>
      <c r="Z773" s="9"/>
      <c r="AA773" s="9"/>
      <c r="AB773" s="46"/>
      <c r="AC773" s="9"/>
      <c r="AD773" s="9"/>
      <c r="AE773" s="9"/>
      <c r="AF773" s="9"/>
      <c r="AJ773" s="47"/>
      <c r="AK773" s="47"/>
      <c r="AL773" s="47"/>
      <c r="AM773" s="47"/>
    </row>
    <row r="774" spans="1:39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9"/>
      <c r="Z774" s="9"/>
      <c r="AA774" s="9"/>
      <c r="AB774" s="46"/>
      <c r="AC774" s="9"/>
      <c r="AD774" s="9"/>
      <c r="AE774" s="9"/>
      <c r="AF774" s="9"/>
      <c r="AJ774" s="47"/>
      <c r="AK774" s="47"/>
      <c r="AL774" s="47"/>
      <c r="AM774" s="47"/>
    </row>
    <row r="775" spans="1:39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9"/>
      <c r="Z775" s="9"/>
      <c r="AA775" s="9"/>
      <c r="AB775" s="46"/>
      <c r="AC775" s="9"/>
      <c r="AD775" s="9"/>
      <c r="AE775" s="9"/>
      <c r="AF775" s="9"/>
      <c r="AJ775" s="47"/>
      <c r="AK775" s="47"/>
      <c r="AL775" s="47"/>
      <c r="AM775" s="47"/>
    </row>
    <row r="776" spans="1:39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9"/>
      <c r="Z776" s="9"/>
      <c r="AA776" s="9"/>
      <c r="AB776" s="46"/>
      <c r="AC776" s="9"/>
      <c r="AD776" s="9"/>
      <c r="AE776" s="9"/>
      <c r="AF776" s="9"/>
      <c r="AJ776" s="47"/>
      <c r="AK776" s="47"/>
      <c r="AL776" s="47"/>
      <c r="AM776" s="47"/>
    </row>
    <row r="777" spans="1:39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9"/>
      <c r="Z777" s="9"/>
      <c r="AA777" s="9"/>
      <c r="AB777" s="46"/>
      <c r="AC777" s="9"/>
      <c r="AD777" s="9"/>
      <c r="AE777" s="9"/>
      <c r="AF777" s="9"/>
      <c r="AJ777" s="47"/>
      <c r="AK777" s="47"/>
      <c r="AL777" s="47"/>
      <c r="AM777" s="47"/>
    </row>
    <row r="778" spans="1:39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9"/>
      <c r="Z778" s="9"/>
      <c r="AA778" s="9"/>
      <c r="AB778" s="46"/>
      <c r="AC778" s="9"/>
      <c r="AD778" s="9"/>
      <c r="AE778" s="9"/>
      <c r="AF778" s="9"/>
      <c r="AJ778" s="47"/>
      <c r="AK778" s="47"/>
      <c r="AL778" s="47"/>
      <c r="AM778" s="47"/>
    </row>
    <row r="779" spans="1:39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9"/>
      <c r="Z779" s="9"/>
      <c r="AA779" s="9"/>
      <c r="AB779" s="46"/>
      <c r="AC779" s="9"/>
      <c r="AD779" s="9"/>
      <c r="AE779" s="9"/>
      <c r="AF779" s="9"/>
      <c r="AJ779" s="47"/>
      <c r="AK779" s="47"/>
      <c r="AL779" s="47"/>
      <c r="AM779" s="47"/>
    </row>
    <row r="780" spans="1:39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9"/>
      <c r="Z780" s="9"/>
      <c r="AA780" s="9"/>
      <c r="AB780" s="46"/>
      <c r="AC780" s="9"/>
      <c r="AD780" s="9"/>
      <c r="AE780" s="9"/>
      <c r="AF780" s="9"/>
      <c r="AJ780" s="47"/>
      <c r="AK780" s="47"/>
      <c r="AL780" s="47"/>
      <c r="AM780" s="47"/>
    </row>
    <row r="781" spans="1:39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9"/>
      <c r="Z781" s="9"/>
      <c r="AA781" s="9"/>
      <c r="AB781" s="46"/>
      <c r="AC781" s="9"/>
      <c r="AD781" s="9"/>
      <c r="AE781" s="9"/>
      <c r="AF781" s="9"/>
      <c r="AJ781" s="47"/>
      <c r="AK781" s="47"/>
      <c r="AL781" s="47"/>
      <c r="AM781" s="47"/>
    </row>
    <row r="782" spans="1:39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9"/>
      <c r="Z782" s="9"/>
      <c r="AA782" s="9"/>
      <c r="AB782" s="46"/>
      <c r="AC782" s="9"/>
      <c r="AD782" s="9"/>
      <c r="AE782" s="9"/>
      <c r="AF782" s="9"/>
      <c r="AJ782" s="47"/>
      <c r="AK782" s="47"/>
      <c r="AL782" s="47"/>
      <c r="AM782" s="47"/>
    </row>
    <row r="783" spans="1:39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9"/>
      <c r="Z783" s="9"/>
      <c r="AA783" s="9"/>
      <c r="AB783" s="46"/>
      <c r="AC783" s="9"/>
      <c r="AD783" s="9"/>
      <c r="AE783" s="9"/>
      <c r="AF783" s="9"/>
      <c r="AJ783" s="47"/>
      <c r="AK783" s="47"/>
      <c r="AL783" s="47"/>
      <c r="AM783" s="47"/>
    </row>
    <row r="784" spans="1:39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9"/>
      <c r="Z784" s="9"/>
      <c r="AA784" s="9"/>
      <c r="AB784" s="46"/>
      <c r="AC784" s="9"/>
      <c r="AD784" s="9"/>
      <c r="AE784" s="9"/>
      <c r="AF784" s="9"/>
      <c r="AJ784" s="47"/>
      <c r="AK784" s="47"/>
      <c r="AL784" s="47"/>
      <c r="AM784" s="47"/>
    </row>
    <row r="785" spans="1:39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9"/>
      <c r="Z785" s="9"/>
      <c r="AA785" s="9"/>
      <c r="AB785" s="46"/>
      <c r="AC785" s="9"/>
      <c r="AD785" s="9"/>
      <c r="AE785" s="9"/>
      <c r="AF785" s="9"/>
      <c r="AJ785" s="47"/>
      <c r="AK785" s="47"/>
      <c r="AL785" s="47"/>
      <c r="AM785" s="47"/>
    </row>
    <row r="786" spans="1:39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9"/>
      <c r="Z786" s="9"/>
      <c r="AA786" s="9"/>
      <c r="AB786" s="46"/>
      <c r="AC786" s="9"/>
      <c r="AD786" s="9"/>
      <c r="AE786" s="9"/>
      <c r="AF786" s="9"/>
      <c r="AJ786" s="47"/>
      <c r="AK786" s="47"/>
      <c r="AL786" s="47"/>
      <c r="AM786" s="47"/>
    </row>
    <row r="787" spans="1:39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9"/>
      <c r="Z787" s="9"/>
      <c r="AA787" s="9"/>
      <c r="AB787" s="46"/>
      <c r="AC787" s="9"/>
      <c r="AD787" s="9"/>
      <c r="AE787" s="9"/>
      <c r="AF787" s="9"/>
      <c r="AJ787" s="47"/>
      <c r="AK787" s="47"/>
      <c r="AL787" s="47"/>
      <c r="AM787" s="47"/>
    </row>
    <row r="788" spans="1:39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9"/>
      <c r="Z788" s="9"/>
      <c r="AA788" s="9"/>
      <c r="AB788" s="46"/>
      <c r="AC788" s="9"/>
      <c r="AD788" s="9"/>
      <c r="AE788" s="9"/>
      <c r="AF788" s="9"/>
      <c r="AJ788" s="47"/>
      <c r="AK788" s="47"/>
      <c r="AL788" s="47"/>
      <c r="AM788" s="47"/>
    </row>
    <row r="789" spans="1:39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9"/>
      <c r="Z789" s="9"/>
      <c r="AA789" s="9"/>
      <c r="AB789" s="46"/>
      <c r="AC789" s="9"/>
      <c r="AD789" s="9"/>
      <c r="AE789" s="9"/>
      <c r="AF789" s="9"/>
      <c r="AJ789" s="47"/>
      <c r="AK789" s="47"/>
      <c r="AL789" s="47"/>
      <c r="AM789" s="47"/>
    </row>
    <row r="790" spans="1:39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9"/>
      <c r="Z790" s="9"/>
      <c r="AA790" s="9"/>
      <c r="AB790" s="46"/>
      <c r="AC790" s="9"/>
      <c r="AD790" s="9"/>
      <c r="AE790" s="9"/>
      <c r="AF790" s="9"/>
      <c r="AJ790" s="47"/>
      <c r="AK790" s="47"/>
      <c r="AL790" s="47"/>
      <c r="AM790" s="47"/>
    </row>
    <row r="791" spans="1:39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9"/>
      <c r="Z791" s="9"/>
      <c r="AA791" s="9"/>
      <c r="AB791" s="46"/>
      <c r="AC791" s="9"/>
      <c r="AD791" s="9"/>
      <c r="AE791" s="9"/>
      <c r="AF791" s="9"/>
      <c r="AJ791" s="47"/>
      <c r="AK791" s="47"/>
      <c r="AL791" s="47"/>
      <c r="AM791" s="47"/>
    </row>
    <row r="792" spans="1:39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9"/>
      <c r="Z792" s="9"/>
      <c r="AA792" s="9"/>
      <c r="AB792" s="46"/>
      <c r="AC792" s="9"/>
      <c r="AD792" s="9"/>
      <c r="AE792" s="9"/>
      <c r="AF792" s="9"/>
      <c r="AJ792" s="47"/>
      <c r="AK792" s="47"/>
      <c r="AL792" s="47"/>
      <c r="AM792" s="47"/>
    </row>
    <row r="793" spans="1:39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9"/>
      <c r="Z793" s="9"/>
      <c r="AA793" s="9"/>
      <c r="AB793" s="46"/>
      <c r="AC793" s="9"/>
      <c r="AD793" s="9"/>
      <c r="AE793" s="9"/>
      <c r="AF793" s="9"/>
      <c r="AJ793" s="47"/>
      <c r="AK793" s="47"/>
      <c r="AL793" s="47"/>
      <c r="AM793" s="47"/>
    </row>
    <row r="794" spans="1:39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9"/>
      <c r="Z794" s="9"/>
      <c r="AA794" s="9"/>
      <c r="AB794" s="46"/>
      <c r="AC794" s="9"/>
      <c r="AD794" s="9"/>
      <c r="AE794" s="9"/>
      <c r="AF794" s="9"/>
      <c r="AJ794" s="47"/>
      <c r="AK794" s="47"/>
      <c r="AL794" s="47"/>
      <c r="AM794" s="47"/>
    </row>
    <row r="795" spans="1:39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9"/>
      <c r="Z795" s="9"/>
      <c r="AA795" s="9"/>
      <c r="AB795" s="46"/>
      <c r="AC795" s="9"/>
      <c r="AD795" s="9"/>
      <c r="AE795" s="9"/>
      <c r="AF795" s="9"/>
      <c r="AJ795" s="47"/>
      <c r="AK795" s="47"/>
      <c r="AL795" s="47"/>
      <c r="AM795" s="47"/>
    </row>
    <row r="796" spans="1:39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9"/>
      <c r="Z796" s="9"/>
      <c r="AA796" s="9"/>
      <c r="AB796" s="46"/>
      <c r="AC796" s="9"/>
      <c r="AD796" s="9"/>
      <c r="AE796" s="9"/>
      <c r="AF796" s="9"/>
      <c r="AJ796" s="47"/>
      <c r="AK796" s="47"/>
      <c r="AL796" s="47"/>
      <c r="AM796" s="47"/>
    </row>
    <row r="797" spans="1:39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9"/>
      <c r="Z797" s="9"/>
      <c r="AA797" s="9"/>
      <c r="AB797" s="46"/>
      <c r="AC797" s="9"/>
      <c r="AD797" s="9"/>
      <c r="AE797" s="9"/>
      <c r="AF797" s="9"/>
      <c r="AJ797" s="47"/>
      <c r="AK797" s="47"/>
      <c r="AL797" s="47"/>
      <c r="AM797" s="47"/>
    </row>
    <row r="798" spans="1:39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9"/>
      <c r="Z798" s="9"/>
      <c r="AA798" s="9"/>
      <c r="AB798" s="46"/>
      <c r="AC798" s="9"/>
      <c r="AD798" s="9"/>
      <c r="AE798" s="9"/>
      <c r="AF798" s="9"/>
      <c r="AJ798" s="47"/>
      <c r="AK798" s="47"/>
      <c r="AL798" s="47"/>
      <c r="AM798" s="47"/>
    </row>
    <row r="799" spans="1:39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9"/>
      <c r="Z799" s="9"/>
      <c r="AA799" s="9"/>
      <c r="AB799" s="46"/>
      <c r="AC799" s="9"/>
      <c r="AD799" s="9"/>
      <c r="AE799" s="9"/>
      <c r="AF799" s="9"/>
      <c r="AJ799" s="47"/>
      <c r="AK799" s="47"/>
      <c r="AL799" s="47"/>
      <c r="AM799" s="47"/>
    </row>
    <row r="800" spans="1:39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9"/>
      <c r="Z800" s="9"/>
      <c r="AA800" s="9"/>
      <c r="AB800" s="46"/>
      <c r="AC800" s="9"/>
      <c r="AD800" s="9"/>
      <c r="AE800" s="9"/>
      <c r="AF800" s="9"/>
      <c r="AJ800" s="47"/>
      <c r="AK800" s="47"/>
      <c r="AL800" s="47"/>
      <c r="AM800" s="47"/>
    </row>
    <row r="801" spans="1:39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9"/>
      <c r="Z801" s="9"/>
      <c r="AA801" s="9"/>
      <c r="AB801" s="46"/>
      <c r="AC801" s="9"/>
      <c r="AD801" s="9"/>
      <c r="AE801" s="9"/>
      <c r="AF801" s="9"/>
      <c r="AJ801" s="47"/>
      <c r="AK801" s="47"/>
      <c r="AL801" s="47"/>
      <c r="AM801" s="47"/>
    </row>
    <row r="802" spans="1:39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9"/>
      <c r="Z802" s="9"/>
      <c r="AA802" s="9"/>
      <c r="AB802" s="46"/>
      <c r="AC802" s="9"/>
      <c r="AD802" s="9"/>
      <c r="AE802" s="9"/>
      <c r="AF802" s="9"/>
      <c r="AJ802" s="47"/>
      <c r="AK802" s="47"/>
      <c r="AL802" s="47"/>
      <c r="AM802" s="47"/>
    </row>
    <row r="803" spans="1:39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9"/>
      <c r="Z803" s="9"/>
      <c r="AA803" s="9"/>
      <c r="AB803" s="46"/>
      <c r="AC803" s="9"/>
      <c r="AD803" s="9"/>
      <c r="AE803" s="9"/>
      <c r="AF803" s="9"/>
      <c r="AJ803" s="47"/>
      <c r="AK803" s="47"/>
      <c r="AL803" s="47"/>
      <c r="AM803" s="47"/>
    </row>
    <row r="804" spans="1:39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9"/>
      <c r="Z804" s="9"/>
      <c r="AA804" s="9"/>
      <c r="AB804" s="46"/>
      <c r="AC804" s="9"/>
      <c r="AD804" s="9"/>
      <c r="AE804" s="9"/>
      <c r="AF804" s="9"/>
      <c r="AJ804" s="47"/>
      <c r="AK804" s="47"/>
      <c r="AL804" s="47"/>
      <c r="AM804" s="47"/>
    </row>
    <row r="805" spans="1:39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9"/>
      <c r="Z805" s="9"/>
      <c r="AA805" s="9"/>
      <c r="AB805" s="46"/>
      <c r="AC805" s="9"/>
      <c r="AD805" s="9"/>
      <c r="AE805" s="9"/>
      <c r="AF805" s="9"/>
      <c r="AJ805" s="47"/>
      <c r="AK805" s="47"/>
      <c r="AL805" s="47"/>
      <c r="AM805" s="47"/>
    </row>
    <row r="806" spans="1:39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9"/>
      <c r="Z806" s="9"/>
      <c r="AA806" s="9"/>
      <c r="AB806" s="46"/>
      <c r="AC806" s="9"/>
      <c r="AD806" s="9"/>
      <c r="AE806" s="9"/>
      <c r="AF806" s="9"/>
      <c r="AJ806" s="47"/>
      <c r="AK806" s="47"/>
      <c r="AL806" s="47"/>
      <c r="AM806" s="47"/>
    </row>
    <row r="807" spans="1:39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9"/>
      <c r="Z807" s="9"/>
      <c r="AA807" s="9"/>
      <c r="AB807" s="46"/>
      <c r="AC807" s="9"/>
      <c r="AD807" s="9"/>
      <c r="AE807" s="9"/>
      <c r="AF807" s="9"/>
      <c r="AJ807" s="47"/>
      <c r="AK807" s="47"/>
      <c r="AL807" s="47"/>
      <c r="AM807" s="47"/>
    </row>
    <row r="808" spans="1:39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9"/>
      <c r="Z808" s="9"/>
      <c r="AA808" s="9"/>
      <c r="AB808" s="46"/>
      <c r="AC808" s="9"/>
      <c r="AD808" s="9"/>
      <c r="AE808" s="9"/>
      <c r="AF808" s="9"/>
      <c r="AJ808" s="47"/>
      <c r="AK808" s="47"/>
      <c r="AL808" s="47"/>
      <c r="AM808" s="47"/>
    </row>
    <row r="809" spans="1:39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9"/>
      <c r="Z809" s="9"/>
      <c r="AA809" s="9"/>
      <c r="AB809" s="46"/>
      <c r="AC809" s="9"/>
      <c r="AD809" s="9"/>
      <c r="AE809" s="9"/>
      <c r="AF809" s="9"/>
      <c r="AJ809" s="47"/>
      <c r="AK809" s="47"/>
      <c r="AL809" s="47"/>
      <c r="AM809" s="47"/>
    </row>
    <row r="810" spans="1:39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9"/>
      <c r="Z810" s="9"/>
      <c r="AA810" s="9"/>
      <c r="AB810" s="46"/>
      <c r="AC810" s="9"/>
      <c r="AD810" s="9"/>
      <c r="AE810" s="9"/>
      <c r="AF810" s="9"/>
      <c r="AJ810" s="47"/>
      <c r="AK810" s="47"/>
      <c r="AL810" s="47"/>
      <c r="AM810" s="47"/>
    </row>
    <row r="811" spans="1:39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9"/>
      <c r="Z811" s="9"/>
      <c r="AA811" s="9"/>
      <c r="AB811" s="46"/>
      <c r="AC811" s="9"/>
      <c r="AD811" s="9"/>
      <c r="AE811" s="9"/>
      <c r="AF811" s="9"/>
      <c r="AJ811" s="47"/>
      <c r="AK811" s="47"/>
      <c r="AL811" s="47"/>
      <c r="AM811" s="47"/>
    </row>
    <row r="812" spans="1:39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9"/>
      <c r="Z812" s="9"/>
      <c r="AA812" s="9"/>
      <c r="AB812" s="46"/>
      <c r="AC812" s="9"/>
      <c r="AD812" s="9"/>
      <c r="AE812" s="9"/>
      <c r="AF812" s="9"/>
      <c r="AJ812" s="47"/>
      <c r="AK812" s="47"/>
      <c r="AL812" s="47"/>
      <c r="AM812" s="47"/>
    </row>
    <row r="813" spans="1:39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9"/>
      <c r="Z813" s="9"/>
      <c r="AA813" s="9"/>
      <c r="AB813" s="46"/>
      <c r="AC813" s="9"/>
      <c r="AD813" s="9"/>
      <c r="AE813" s="9"/>
      <c r="AF813" s="9"/>
      <c r="AJ813" s="47"/>
      <c r="AK813" s="47"/>
      <c r="AL813" s="47"/>
      <c r="AM813" s="47"/>
    </row>
    <row r="814" spans="1:39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9"/>
      <c r="Z814" s="9"/>
      <c r="AA814" s="9"/>
      <c r="AB814" s="46"/>
      <c r="AC814" s="9"/>
      <c r="AD814" s="9"/>
      <c r="AE814" s="9"/>
      <c r="AF814" s="9"/>
      <c r="AJ814" s="47"/>
      <c r="AK814" s="47"/>
      <c r="AL814" s="47"/>
      <c r="AM814" s="47"/>
    </row>
    <row r="815" spans="1:39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9"/>
      <c r="Z815" s="9"/>
      <c r="AA815" s="9"/>
      <c r="AB815" s="46"/>
      <c r="AC815" s="9"/>
      <c r="AD815" s="9"/>
      <c r="AE815" s="9"/>
      <c r="AF815" s="9"/>
      <c r="AJ815" s="47"/>
      <c r="AK815" s="47"/>
      <c r="AL815" s="47"/>
      <c r="AM815" s="47"/>
    </row>
    <row r="816" spans="1:39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9"/>
      <c r="Z816" s="9"/>
      <c r="AA816" s="9"/>
      <c r="AB816" s="46"/>
      <c r="AC816" s="9"/>
      <c r="AD816" s="9"/>
      <c r="AE816" s="9"/>
      <c r="AF816" s="9"/>
      <c r="AJ816" s="47"/>
      <c r="AK816" s="47"/>
      <c r="AL816" s="47"/>
      <c r="AM816" s="47"/>
    </row>
    <row r="817" spans="1:39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9"/>
      <c r="Z817" s="9"/>
      <c r="AA817" s="9"/>
      <c r="AB817" s="46"/>
      <c r="AC817" s="9"/>
      <c r="AD817" s="9"/>
      <c r="AE817" s="9"/>
      <c r="AF817" s="9"/>
      <c r="AJ817" s="47"/>
      <c r="AK817" s="47"/>
      <c r="AL817" s="47"/>
      <c r="AM817" s="47"/>
    </row>
    <row r="818" spans="1:39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9"/>
      <c r="Z818" s="9"/>
      <c r="AA818" s="9"/>
      <c r="AB818" s="46"/>
      <c r="AC818" s="9"/>
      <c r="AD818" s="9"/>
      <c r="AE818" s="9"/>
      <c r="AF818" s="9"/>
      <c r="AJ818" s="47"/>
      <c r="AK818" s="47"/>
      <c r="AL818" s="47"/>
      <c r="AM818" s="47"/>
    </row>
    <row r="819" spans="1:39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9"/>
      <c r="Z819" s="9"/>
      <c r="AA819" s="9"/>
      <c r="AB819" s="46"/>
      <c r="AC819" s="9"/>
      <c r="AD819" s="9"/>
      <c r="AE819" s="9"/>
      <c r="AF819" s="9"/>
      <c r="AJ819" s="47"/>
      <c r="AK819" s="47"/>
      <c r="AL819" s="47"/>
      <c r="AM819" s="47"/>
    </row>
    <row r="820" spans="1:39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9"/>
      <c r="Z820" s="9"/>
      <c r="AA820" s="9"/>
      <c r="AB820" s="46"/>
      <c r="AC820" s="9"/>
      <c r="AD820" s="9"/>
      <c r="AE820" s="9"/>
      <c r="AF820" s="9"/>
      <c r="AJ820" s="47"/>
      <c r="AK820" s="47"/>
      <c r="AL820" s="47"/>
      <c r="AM820" s="47"/>
    </row>
    <row r="821" spans="1:39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9"/>
      <c r="Z821" s="9"/>
      <c r="AA821" s="9"/>
      <c r="AB821" s="46"/>
      <c r="AC821" s="9"/>
      <c r="AD821" s="9"/>
      <c r="AE821" s="9"/>
      <c r="AF821" s="9"/>
      <c r="AJ821" s="47"/>
      <c r="AK821" s="47"/>
      <c r="AL821" s="47"/>
      <c r="AM821" s="47"/>
    </row>
    <row r="822" spans="1:39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9"/>
      <c r="Z822" s="9"/>
      <c r="AA822" s="9"/>
      <c r="AB822" s="46"/>
      <c r="AC822" s="9"/>
      <c r="AD822" s="9"/>
      <c r="AE822" s="9"/>
      <c r="AF822" s="9"/>
      <c r="AJ822" s="47"/>
      <c r="AK822" s="47"/>
      <c r="AL822" s="47"/>
      <c r="AM822" s="47"/>
    </row>
    <row r="823" spans="1:39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9"/>
      <c r="Z823" s="9"/>
      <c r="AA823" s="9"/>
      <c r="AB823" s="46"/>
      <c r="AC823" s="9"/>
      <c r="AD823" s="9"/>
      <c r="AE823" s="9"/>
      <c r="AF823" s="9"/>
      <c r="AJ823" s="47"/>
      <c r="AK823" s="47"/>
      <c r="AL823" s="47"/>
      <c r="AM823" s="47"/>
    </row>
    <row r="824" spans="1:39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9"/>
      <c r="Z824" s="9"/>
      <c r="AA824" s="9"/>
      <c r="AB824" s="46"/>
      <c r="AC824" s="9"/>
      <c r="AD824" s="9"/>
      <c r="AE824" s="9"/>
      <c r="AF824" s="9"/>
      <c r="AJ824" s="47"/>
      <c r="AK824" s="47"/>
      <c r="AL824" s="47"/>
      <c r="AM824" s="47"/>
    </row>
    <row r="825" spans="1:39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9"/>
      <c r="Z825" s="9"/>
      <c r="AA825" s="9"/>
      <c r="AB825" s="46"/>
      <c r="AC825" s="9"/>
      <c r="AD825" s="9"/>
      <c r="AE825" s="9"/>
      <c r="AF825" s="9"/>
      <c r="AJ825" s="47"/>
      <c r="AK825" s="47"/>
      <c r="AL825" s="47"/>
      <c r="AM825" s="47"/>
    </row>
    <row r="826" spans="1:39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9"/>
      <c r="Z826" s="9"/>
      <c r="AA826" s="9"/>
      <c r="AB826" s="46"/>
      <c r="AC826" s="9"/>
      <c r="AD826" s="9"/>
      <c r="AE826" s="9"/>
      <c r="AF826" s="9"/>
      <c r="AJ826" s="47"/>
      <c r="AK826" s="47"/>
      <c r="AL826" s="47"/>
      <c r="AM826" s="47"/>
    </row>
    <row r="827" spans="1:39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9"/>
      <c r="Z827" s="9"/>
      <c r="AA827" s="9"/>
      <c r="AB827" s="46"/>
      <c r="AC827" s="9"/>
      <c r="AD827" s="9"/>
      <c r="AE827" s="9"/>
      <c r="AF827" s="9"/>
      <c r="AJ827" s="47"/>
      <c r="AK827" s="47"/>
      <c r="AL827" s="47"/>
      <c r="AM827" s="47"/>
    </row>
    <row r="828" spans="1:39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9"/>
      <c r="Z828" s="9"/>
      <c r="AA828" s="9"/>
      <c r="AB828" s="46"/>
      <c r="AC828" s="9"/>
      <c r="AD828" s="9"/>
      <c r="AE828" s="9"/>
      <c r="AF828" s="9"/>
      <c r="AJ828" s="47"/>
      <c r="AK828" s="47"/>
      <c r="AL828" s="47"/>
      <c r="AM828" s="47"/>
    </row>
    <row r="829" spans="1:39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9"/>
      <c r="Z829" s="9"/>
      <c r="AA829" s="9"/>
      <c r="AB829" s="46"/>
      <c r="AC829" s="9"/>
      <c r="AD829" s="9"/>
      <c r="AE829" s="9"/>
      <c r="AF829" s="9"/>
      <c r="AJ829" s="47"/>
      <c r="AK829" s="47"/>
      <c r="AL829" s="47"/>
      <c r="AM829" s="47"/>
    </row>
    <row r="830" spans="1:39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9"/>
      <c r="Z830" s="9"/>
      <c r="AA830" s="9"/>
      <c r="AB830" s="46"/>
      <c r="AC830" s="9"/>
      <c r="AD830" s="9"/>
      <c r="AE830" s="9"/>
      <c r="AF830" s="9"/>
      <c r="AJ830" s="47"/>
      <c r="AK830" s="47"/>
      <c r="AL830" s="47"/>
      <c r="AM830" s="47"/>
    </row>
    <row r="831" spans="1:39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9"/>
      <c r="Z831" s="9"/>
      <c r="AA831" s="9"/>
      <c r="AB831" s="46"/>
      <c r="AC831" s="9"/>
      <c r="AD831" s="9"/>
      <c r="AE831" s="9"/>
      <c r="AF831" s="9"/>
      <c r="AJ831" s="47"/>
      <c r="AK831" s="47"/>
      <c r="AL831" s="47"/>
      <c r="AM831" s="47"/>
    </row>
    <row r="832" spans="1:39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9"/>
      <c r="Z832" s="9"/>
      <c r="AA832" s="9"/>
      <c r="AB832" s="46"/>
      <c r="AC832" s="9"/>
      <c r="AD832" s="9"/>
      <c r="AE832" s="9"/>
      <c r="AF832" s="9"/>
      <c r="AJ832" s="47"/>
      <c r="AK832" s="47"/>
      <c r="AL832" s="47"/>
      <c r="AM832" s="47"/>
    </row>
    <row r="833" spans="1:39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9"/>
      <c r="Z833" s="9"/>
      <c r="AA833" s="9"/>
      <c r="AB833" s="46"/>
      <c r="AC833" s="9"/>
      <c r="AD833" s="9"/>
      <c r="AE833" s="9"/>
      <c r="AF833" s="9"/>
      <c r="AJ833" s="47"/>
      <c r="AK833" s="47"/>
      <c r="AL833" s="47"/>
      <c r="AM833" s="47"/>
    </row>
    <row r="834" spans="1:39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9"/>
      <c r="Z834" s="9"/>
      <c r="AA834" s="9"/>
      <c r="AB834" s="46"/>
      <c r="AC834" s="9"/>
      <c r="AD834" s="9"/>
      <c r="AE834" s="9"/>
      <c r="AF834" s="9"/>
      <c r="AJ834" s="47"/>
      <c r="AK834" s="47"/>
      <c r="AL834" s="47"/>
      <c r="AM834" s="47"/>
    </row>
    <row r="835" spans="1:39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9"/>
      <c r="Z835" s="9"/>
      <c r="AA835" s="9"/>
      <c r="AB835" s="46"/>
      <c r="AC835" s="9"/>
      <c r="AD835" s="9"/>
      <c r="AE835" s="9"/>
      <c r="AF835" s="9"/>
      <c r="AJ835" s="47"/>
      <c r="AK835" s="47"/>
      <c r="AL835" s="47"/>
      <c r="AM835" s="47"/>
    </row>
    <row r="836" spans="1:39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9"/>
      <c r="Z836" s="9"/>
      <c r="AA836" s="9"/>
      <c r="AB836" s="46"/>
      <c r="AC836" s="9"/>
      <c r="AD836" s="9"/>
      <c r="AE836" s="9"/>
      <c r="AF836" s="9"/>
      <c r="AJ836" s="47"/>
      <c r="AK836" s="47"/>
      <c r="AL836" s="47"/>
      <c r="AM836" s="47"/>
    </row>
    <row r="837" spans="1:39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9"/>
      <c r="Z837" s="9"/>
      <c r="AA837" s="9"/>
      <c r="AB837" s="46"/>
      <c r="AC837" s="9"/>
      <c r="AD837" s="9"/>
      <c r="AE837" s="9"/>
      <c r="AF837" s="9"/>
      <c r="AJ837" s="47"/>
      <c r="AK837" s="47"/>
      <c r="AL837" s="47"/>
      <c r="AM837" s="47"/>
    </row>
    <row r="838" spans="1:39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9"/>
      <c r="Z838" s="9"/>
      <c r="AA838" s="9"/>
      <c r="AB838" s="46"/>
      <c r="AC838" s="9"/>
      <c r="AD838" s="9"/>
      <c r="AE838" s="9"/>
      <c r="AF838" s="9"/>
      <c r="AJ838" s="47"/>
      <c r="AK838" s="47"/>
      <c r="AL838" s="47"/>
      <c r="AM838" s="47"/>
    </row>
    <row r="839" spans="1:39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9"/>
      <c r="Z839" s="9"/>
      <c r="AA839" s="9"/>
      <c r="AB839" s="46"/>
      <c r="AC839" s="9"/>
      <c r="AD839" s="9"/>
      <c r="AE839" s="9"/>
      <c r="AF839" s="9"/>
      <c r="AJ839" s="47"/>
      <c r="AK839" s="47"/>
      <c r="AL839" s="47"/>
      <c r="AM839" s="47"/>
    </row>
    <row r="840" spans="1:39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9"/>
      <c r="Z840" s="9"/>
      <c r="AA840" s="9"/>
      <c r="AB840" s="46"/>
      <c r="AC840" s="9"/>
      <c r="AD840" s="9"/>
      <c r="AE840" s="9"/>
      <c r="AF840" s="9"/>
      <c r="AJ840" s="47"/>
      <c r="AK840" s="47"/>
      <c r="AL840" s="47"/>
      <c r="AM840" s="47"/>
    </row>
    <row r="841" spans="1:39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9"/>
      <c r="Z841" s="9"/>
      <c r="AA841" s="9"/>
      <c r="AB841" s="46"/>
      <c r="AC841" s="9"/>
      <c r="AD841" s="9"/>
      <c r="AE841" s="9"/>
      <c r="AF841" s="9"/>
      <c r="AJ841" s="47"/>
      <c r="AK841" s="47"/>
      <c r="AL841" s="47"/>
      <c r="AM841" s="47"/>
    </row>
    <row r="842" spans="1:39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9"/>
      <c r="Z842" s="9"/>
      <c r="AA842" s="9"/>
      <c r="AB842" s="46"/>
      <c r="AC842" s="9"/>
      <c r="AD842" s="9"/>
      <c r="AE842" s="9"/>
      <c r="AF842" s="9"/>
      <c r="AJ842" s="47"/>
      <c r="AK842" s="47"/>
      <c r="AL842" s="47"/>
      <c r="AM842" s="47"/>
    </row>
    <row r="843" spans="1:39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9"/>
      <c r="Z843" s="9"/>
      <c r="AA843" s="9"/>
      <c r="AB843" s="46"/>
      <c r="AC843" s="9"/>
      <c r="AD843" s="9"/>
      <c r="AE843" s="9"/>
      <c r="AF843" s="9"/>
      <c r="AJ843" s="47"/>
      <c r="AK843" s="47"/>
      <c r="AL843" s="47"/>
      <c r="AM843" s="47"/>
    </row>
    <row r="844" spans="1:39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9"/>
      <c r="Z844" s="9"/>
      <c r="AA844" s="9"/>
      <c r="AB844" s="46"/>
      <c r="AC844" s="9"/>
      <c r="AD844" s="9"/>
      <c r="AE844" s="9"/>
      <c r="AF844" s="9"/>
      <c r="AJ844" s="47"/>
      <c r="AK844" s="47"/>
      <c r="AL844" s="47"/>
      <c r="AM844" s="47"/>
    </row>
    <row r="845" spans="1:39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9"/>
      <c r="Z845" s="9"/>
      <c r="AA845" s="9"/>
      <c r="AB845" s="46"/>
      <c r="AC845" s="9"/>
      <c r="AD845" s="9"/>
      <c r="AE845" s="9"/>
      <c r="AF845" s="9"/>
      <c r="AJ845" s="47"/>
      <c r="AK845" s="47"/>
      <c r="AL845" s="47"/>
      <c r="AM845" s="47"/>
    </row>
    <row r="846" spans="1:39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9"/>
      <c r="Z846" s="9"/>
      <c r="AA846" s="9"/>
      <c r="AB846" s="46"/>
      <c r="AC846" s="9"/>
      <c r="AD846" s="9"/>
      <c r="AE846" s="9"/>
      <c r="AF846" s="9"/>
      <c r="AJ846" s="47"/>
      <c r="AK846" s="47"/>
      <c r="AL846" s="47"/>
      <c r="AM846" s="47"/>
    </row>
    <row r="847" spans="1:39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9"/>
      <c r="Z847" s="9"/>
      <c r="AA847" s="9"/>
      <c r="AB847" s="46"/>
      <c r="AC847" s="9"/>
      <c r="AD847" s="9"/>
      <c r="AE847" s="9"/>
      <c r="AF847" s="9"/>
      <c r="AJ847" s="47"/>
      <c r="AK847" s="47"/>
      <c r="AL847" s="47"/>
      <c r="AM847" s="47"/>
    </row>
    <row r="848" spans="1:39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9"/>
      <c r="Z848" s="9"/>
      <c r="AA848" s="9"/>
      <c r="AB848" s="46"/>
      <c r="AC848" s="9"/>
      <c r="AD848" s="9"/>
      <c r="AE848" s="9"/>
      <c r="AF848" s="9"/>
      <c r="AJ848" s="47"/>
      <c r="AK848" s="47"/>
      <c r="AL848" s="47"/>
      <c r="AM848" s="47"/>
    </row>
    <row r="849" spans="1:39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9"/>
      <c r="Z849" s="9"/>
      <c r="AA849" s="9"/>
      <c r="AB849" s="46"/>
      <c r="AC849" s="9"/>
      <c r="AD849" s="9"/>
      <c r="AE849" s="9"/>
      <c r="AF849" s="9"/>
      <c r="AJ849" s="47"/>
      <c r="AK849" s="47"/>
      <c r="AL849" s="47"/>
      <c r="AM849" s="47"/>
    </row>
    <row r="850" spans="1:39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9"/>
      <c r="Z850" s="9"/>
      <c r="AA850" s="9"/>
      <c r="AB850" s="46"/>
      <c r="AC850" s="9"/>
      <c r="AD850" s="9"/>
      <c r="AE850" s="9"/>
      <c r="AF850" s="9"/>
      <c r="AJ850" s="47"/>
      <c r="AK850" s="47"/>
      <c r="AL850" s="47"/>
      <c r="AM850" s="47"/>
    </row>
    <row r="851" spans="1:39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9"/>
      <c r="Z851" s="9"/>
      <c r="AA851" s="9"/>
      <c r="AB851" s="46"/>
      <c r="AC851" s="9"/>
      <c r="AD851" s="9"/>
      <c r="AE851" s="9"/>
      <c r="AF851" s="9"/>
      <c r="AJ851" s="47"/>
      <c r="AK851" s="47"/>
      <c r="AL851" s="47"/>
      <c r="AM851" s="47"/>
    </row>
    <row r="852" spans="1:39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9"/>
      <c r="Z852" s="9"/>
      <c r="AA852" s="9"/>
      <c r="AB852" s="46"/>
      <c r="AC852" s="9"/>
      <c r="AD852" s="9"/>
      <c r="AE852" s="9"/>
      <c r="AF852" s="9"/>
      <c r="AJ852" s="47"/>
      <c r="AK852" s="47"/>
      <c r="AL852" s="47"/>
      <c r="AM852" s="47"/>
    </row>
    <row r="853" spans="1:39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9"/>
      <c r="Z853" s="9"/>
      <c r="AA853" s="9"/>
      <c r="AB853" s="46"/>
      <c r="AC853" s="9"/>
      <c r="AD853" s="9"/>
      <c r="AE853" s="9"/>
      <c r="AF853" s="9"/>
      <c r="AJ853" s="47"/>
      <c r="AK853" s="47"/>
      <c r="AL853" s="47"/>
      <c r="AM853" s="47"/>
    </row>
    <row r="854" spans="1:39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9"/>
      <c r="Z854" s="9"/>
      <c r="AA854" s="9"/>
      <c r="AB854" s="46"/>
      <c r="AC854" s="9"/>
      <c r="AD854" s="9"/>
      <c r="AE854" s="9"/>
      <c r="AF854" s="9"/>
      <c r="AJ854" s="47"/>
      <c r="AK854" s="47"/>
      <c r="AL854" s="47"/>
      <c r="AM854" s="47"/>
    </row>
    <row r="855" spans="1:39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9"/>
      <c r="Z855" s="9"/>
      <c r="AA855" s="9"/>
      <c r="AB855" s="46"/>
      <c r="AC855" s="9"/>
      <c r="AD855" s="9"/>
      <c r="AE855" s="9"/>
      <c r="AF855" s="9"/>
      <c r="AJ855" s="47"/>
      <c r="AK855" s="47"/>
      <c r="AL855" s="47"/>
      <c r="AM855" s="47"/>
    </row>
    <row r="856" spans="1:39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9"/>
      <c r="Z856" s="9"/>
      <c r="AA856" s="9"/>
      <c r="AB856" s="46"/>
      <c r="AC856" s="9"/>
      <c r="AD856" s="9"/>
      <c r="AE856" s="9"/>
      <c r="AF856" s="9"/>
      <c r="AJ856" s="47"/>
      <c r="AK856" s="47"/>
      <c r="AL856" s="47"/>
      <c r="AM856" s="47"/>
    </row>
    <row r="857" spans="1:39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9"/>
      <c r="Z857" s="9"/>
      <c r="AA857" s="9"/>
      <c r="AB857" s="46"/>
      <c r="AC857" s="9"/>
      <c r="AD857" s="9"/>
      <c r="AE857" s="9"/>
      <c r="AF857" s="9"/>
      <c r="AJ857" s="47"/>
      <c r="AK857" s="47"/>
      <c r="AL857" s="47"/>
      <c r="AM857" s="47"/>
    </row>
    <row r="858" spans="1:39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9"/>
      <c r="Z858" s="9"/>
      <c r="AA858" s="9"/>
      <c r="AB858" s="46"/>
      <c r="AC858" s="9"/>
      <c r="AD858" s="9"/>
      <c r="AE858" s="9"/>
      <c r="AF858" s="9"/>
      <c r="AJ858" s="47"/>
      <c r="AK858" s="47"/>
      <c r="AL858" s="47"/>
      <c r="AM858" s="47"/>
    </row>
    <row r="859" spans="1:39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9"/>
      <c r="Z859" s="9"/>
      <c r="AA859" s="9"/>
      <c r="AB859" s="46"/>
      <c r="AC859" s="9"/>
      <c r="AD859" s="9"/>
      <c r="AE859" s="9"/>
      <c r="AF859" s="9"/>
      <c r="AJ859" s="47"/>
      <c r="AK859" s="47"/>
      <c r="AL859" s="47"/>
      <c r="AM859" s="47"/>
    </row>
    <row r="860" spans="1:39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9"/>
      <c r="Z860" s="9"/>
      <c r="AA860" s="9"/>
      <c r="AB860" s="46"/>
      <c r="AC860" s="9"/>
      <c r="AD860" s="9"/>
      <c r="AE860" s="9"/>
      <c r="AF860" s="9"/>
      <c r="AJ860" s="47"/>
      <c r="AK860" s="47"/>
      <c r="AL860" s="47"/>
      <c r="AM860" s="47"/>
    </row>
    <row r="861" spans="1:39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9"/>
      <c r="Z861" s="9"/>
      <c r="AA861" s="9"/>
      <c r="AB861" s="46"/>
      <c r="AC861" s="9"/>
      <c r="AD861" s="9"/>
      <c r="AE861" s="9"/>
      <c r="AF861" s="9"/>
      <c r="AJ861" s="47"/>
      <c r="AK861" s="47"/>
      <c r="AL861" s="47"/>
      <c r="AM861" s="47"/>
    </row>
    <row r="862" spans="1:39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9"/>
      <c r="Z862" s="9"/>
      <c r="AA862" s="9"/>
      <c r="AB862" s="46"/>
      <c r="AC862" s="9"/>
      <c r="AD862" s="9"/>
      <c r="AE862" s="9"/>
      <c r="AF862" s="9"/>
      <c r="AJ862" s="47"/>
      <c r="AK862" s="47"/>
      <c r="AL862" s="47"/>
      <c r="AM862" s="47"/>
    </row>
    <row r="863" spans="1:39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9"/>
      <c r="Z863" s="9"/>
      <c r="AA863" s="9"/>
      <c r="AB863" s="46"/>
      <c r="AC863" s="9"/>
      <c r="AD863" s="9"/>
      <c r="AE863" s="9"/>
      <c r="AF863" s="9"/>
      <c r="AJ863" s="47"/>
      <c r="AK863" s="47"/>
      <c r="AL863" s="47"/>
      <c r="AM863" s="47"/>
    </row>
    <row r="864" spans="1:39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9"/>
      <c r="Z864" s="9"/>
      <c r="AA864" s="9"/>
      <c r="AB864" s="46"/>
      <c r="AC864" s="9"/>
      <c r="AD864" s="9"/>
      <c r="AE864" s="9"/>
      <c r="AF864" s="9"/>
      <c r="AJ864" s="47"/>
      <c r="AK864" s="47"/>
      <c r="AL864" s="47"/>
      <c r="AM864" s="47"/>
    </row>
    <row r="865" spans="1:39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9"/>
      <c r="Z865" s="9"/>
      <c r="AA865" s="9"/>
      <c r="AB865" s="46"/>
      <c r="AC865" s="9"/>
      <c r="AD865" s="9"/>
      <c r="AE865" s="9"/>
      <c r="AF865" s="9"/>
      <c r="AJ865" s="47"/>
      <c r="AK865" s="47"/>
      <c r="AL865" s="47"/>
      <c r="AM865" s="47"/>
    </row>
    <row r="866" spans="1:39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9"/>
      <c r="Z866" s="9"/>
      <c r="AA866" s="9"/>
      <c r="AB866" s="46"/>
      <c r="AC866" s="9"/>
      <c r="AD866" s="9"/>
      <c r="AE866" s="9"/>
      <c r="AF866" s="9"/>
      <c r="AJ866" s="47"/>
      <c r="AK866" s="47"/>
      <c r="AL866" s="47"/>
      <c r="AM866" s="47"/>
    </row>
    <row r="867" spans="1:39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9"/>
      <c r="Z867" s="9"/>
      <c r="AA867" s="9"/>
      <c r="AB867" s="46"/>
      <c r="AC867" s="9"/>
      <c r="AD867" s="9"/>
      <c r="AE867" s="9"/>
      <c r="AF867" s="9"/>
      <c r="AJ867" s="47"/>
      <c r="AK867" s="47"/>
      <c r="AL867" s="47"/>
      <c r="AM867" s="47"/>
    </row>
    <row r="868" spans="1:39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9"/>
      <c r="Z868" s="9"/>
      <c r="AA868" s="9"/>
      <c r="AB868" s="46"/>
      <c r="AC868" s="9"/>
      <c r="AD868" s="9"/>
      <c r="AE868" s="9"/>
      <c r="AF868" s="9"/>
      <c r="AJ868" s="47"/>
      <c r="AK868" s="47"/>
      <c r="AL868" s="47"/>
      <c r="AM868" s="47"/>
    </row>
    <row r="869" spans="1:39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9"/>
      <c r="Z869" s="9"/>
      <c r="AA869" s="9"/>
      <c r="AB869" s="46"/>
      <c r="AC869" s="9"/>
      <c r="AD869" s="9"/>
      <c r="AE869" s="9"/>
      <c r="AF869" s="9"/>
      <c r="AJ869" s="47"/>
      <c r="AK869" s="47"/>
      <c r="AL869" s="47"/>
      <c r="AM869" s="47"/>
    </row>
    <row r="870" spans="1:39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9"/>
      <c r="Z870" s="9"/>
      <c r="AA870" s="9"/>
      <c r="AB870" s="46"/>
      <c r="AC870" s="9"/>
      <c r="AD870" s="9"/>
      <c r="AE870" s="9"/>
      <c r="AF870" s="9"/>
      <c r="AJ870" s="47"/>
      <c r="AK870" s="47"/>
      <c r="AL870" s="47"/>
      <c r="AM870" s="47"/>
    </row>
    <row r="871" spans="1:39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9"/>
      <c r="Z871" s="9"/>
      <c r="AA871" s="9"/>
      <c r="AB871" s="46"/>
      <c r="AC871" s="9"/>
      <c r="AD871" s="9"/>
      <c r="AE871" s="9"/>
      <c r="AF871" s="9"/>
      <c r="AJ871" s="47"/>
      <c r="AK871" s="47"/>
      <c r="AL871" s="47"/>
      <c r="AM871" s="47"/>
    </row>
    <row r="872" spans="1:39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9"/>
      <c r="Z872" s="9"/>
      <c r="AA872" s="9"/>
      <c r="AB872" s="46"/>
      <c r="AC872" s="9"/>
      <c r="AD872" s="9"/>
      <c r="AE872" s="9"/>
      <c r="AF872" s="9"/>
      <c r="AJ872" s="47"/>
      <c r="AK872" s="47"/>
      <c r="AL872" s="47"/>
      <c r="AM872" s="47"/>
    </row>
    <row r="873" spans="1:39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9"/>
      <c r="Z873" s="9"/>
      <c r="AA873" s="9"/>
      <c r="AB873" s="46"/>
      <c r="AC873" s="9"/>
      <c r="AD873" s="9"/>
      <c r="AE873" s="9"/>
      <c r="AF873" s="9"/>
      <c r="AJ873" s="47"/>
      <c r="AK873" s="47"/>
      <c r="AL873" s="47"/>
      <c r="AM873" s="47"/>
    </row>
    <row r="874" spans="1:39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9"/>
      <c r="Z874" s="9"/>
      <c r="AA874" s="9"/>
      <c r="AB874" s="46"/>
      <c r="AC874" s="9"/>
      <c r="AD874" s="9"/>
      <c r="AE874" s="9"/>
      <c r="AF874" s="9"/>
      <c r="AJ874" s="47"/>
      <c r="AK874" s="47"/>
      <c r="AL874" s="47"/>
      <c r="AM874" s="47"/>
    </row>
    <row r="875" spans="1:39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9"/>
      <c r="Z875" s="9"/>
      <c r="AA875" s="9"/>
      <c r="AB875" s="46"/>
      <c r="AC875" s="9"/>
      <c r="AD875" s="9"/>
      <c r="AE875" s="9"/>
      <c r="AF875" s="9"/>
      <c r="AJ875" s="47"/>
      <c r="AK875" s="47"/>
      <c r="AL875" s="47"/>
      <c r="AM875" s="47"/>
    </row>
    <row r="876" spans="1:39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9"/>
      <c r="Z876" s="9"/>
      <c r="AA876" s="9"/>
      <c r="AB876" s="46"/>
      <c r="AC876" s="9"/>
      <c r="AD876" s="9"/>
      <c r="AE876" s="9"/>
      <c r="AF876" s="9"/>
      <c r="AJ876" s="47"/>
      <c r="AK876" s="47"/>
      <c r="AL876" s="47"/>
      <c r="AM876" s="47"/>
    </row>
    <row r="877" spans="1:39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9"/>
      <c r="Z877" s="9"/>
      <c r="AA877" s="9"/>
      <c r="AB877" s="46"/>
      <c r="AC877" s="9"/>
      <c r="AD877" s="9"/>
      <c r="AE877" s="9"/>
      <c r="AF877" s="9"/>
      <c r="AJ877" s="47"/>
      <c r="AK877" s="47"/>
      <c r="AL877" s="47"/>
      <c r="AM877" s="47"/>
    </row>
    <row r="878" spans="1:39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9"/>
      <c r="Z878" s="9"/>
      <c r="AA878" s="9"/>
      <c r="AB878" s="46"/>
      <c r="AC878" s="9"/>
      <c r="AD878" s="9"/>
      <c r="AE878" s="9"/>
      <c r="AF878" s="9"/>
      <c r="AJ878" s="47"/>
      <c r="AK878" s="47"/>
      <c r="AL878" s="47"/>
      <c r="AM878" s="47"/>
    </row>
    <row r="879" spans="1:39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9"/>
      <c r="Z879" s="9"/>
      <c r="AA879" s="9"/>
      <c r="AB879" s="46"/>
      <c r="AC879" s="9"/>
      <c r="AD879" s="9"/>
      <c r="AE879" s="9"/>
      <c r="AF879" s="9"/>
      <c r="AJ879" s="47"/>
      <c r="AK879" s="47"/>
      <c r="AL879" s="47"/>
      <c r="AM879" s="47"/>
    </row>
    <row r="880" spans="1:39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9"/>
      <c r="Z880" s="9"/>
      <c r="AA880" s="9"/>
      <c r="AB880" s="46"/>
      <c r="AC880" s="9"/>
      <c r="AD880" s="9"/>
      <c r="AE880" s="9"/>
      <c r="AF880" s="9"/>
      <c r="AJ880" s="47"/>
      <c r="AK880" s="47"/>
      <c r="AL880" s="47"/>
      <c r="AM880" s="47"/>
    </row>
    <row r="881" spans="1:39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9"/>
      <c r="Z881" s="9"/>
      <c r="AA881" s="9"/>
      <c r="AB881" s="46"/>
      <c r="AC881" s="9"/>
      <c r="AD881" s="9"/>
      <c r="AE881" s="9"/>
      <c r="AF881" s="9"/>
      <c r="AJ881" s="47"/>
      <c r="AK881" s="47"/>
      <c r="AL881" s="47"/>
      <c r="AM881" s="47"/>
    </row>
    <row r="882" spans="1:39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9"/>
      <c r="Z882" s="9"/>
      <c r="AA882" s="9"/>
      <c r="AB882" s="46"/>
      <c r="AC882" s="9"/>
      <c r="AD882" s="9"/>
      <c r="AE882" s="9"/>
      <c r="AF882" s="9"/>
      <c r="AJ882" s="47"/>
      <c r="AK882" s="47"/>
      <c r="AL882" s="47"/>
      <c r="AM882" s="47"/>
    </row>
    <row r="883" spans="1:39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9"/>
      <c r="Z883" s="9"/>
      <c r="AA883" s="9"/>
      <c r="AB883" s="46"/>
      <c r="AC883" s="9"/>
      <c r="AD883" s="9"/>
      <c r="AE883" s="9"/>
      <c r="AF883" s="9"/>
      <c r="AJ883" s="47"/>
      <c r="AK883" s="47"/>
      <c r="AL883" s="47"/>
      <c r="AM883" s="47"/>
    </row>
    <row r="884" spans="1:39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9"/>
      <c r="Z884" s="9"/>
      <c r="AA884" s="9"/>
      <c r="AB884" s="46"/>
      <c r="AC884" s="9"/>
      <c r="AD884" s="9"/>
      <c r="AE884" s="9"/>
      <c r="AF884" s="9"/>
      <c r="AJ884" s="47"/>
      <c r="AK884" s="47"/>
      <c r="AL884" s="47"/>
      <c r="AM884" s="47"/>
    </row>
    <row r="885" spans="1:39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9"/>
      <c r="Z885" s="9"/>
      <c r="AA885" s="9"/>
      <c r="AB885" s="46"/>
      <c r="AC885" s="9"/>
      <c r="AD885" s="9"/>
      <c r="AE885" s="9"/>
      <c r="AF885" s="9"/>
      <c r="AJ885" s="47"/>
      <c r="AK885" s="47"/>
      <c r="AL885" s="47"/>
      <c r="AM885" s="47"/>
    </row>
    <row r="886" spans="1:39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9"/>
      <c r="Z886" s="9"/>
      <c r="AA886" s="9"/>
      <c r="AB886" s="46"/>
      <c r="AC886" s="9"/>
      <c r="AD886" s="9"/>
      <c r="AE886" s="9"/>
      <c r="AF886" s="9"/>
      <c r="AJ886" s="47"/>
      <c r="AK886" s="47"/>
      <c r="AL886" s="47"/>
      <c r="AM886" s="47"/>
    </row>
    <row r="887" spans="1:39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9"/>
      <c r="Z887" s="9"/>
      <c r="AA887" s="9"/>
      <c r="AB887" s="46"/>
      <c r="AC887" s="9"/>
      <c r="AD887" s="9"/>
      <c r="AE887" s="9"/>
      <c r="AF887" s="9"/>
      <c r="AJ887" s="47"/>
      <c r="AK887" s="47"/>
      <c r="AL887" s="47"/>
      <c r="AM887" s="47"/>
    </row>
    <row r="888" spans="1:39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9"/>
      <c r="Z888" s="9"/>
      <c r="AA888" s="9"/>
      <c r="AB888" s="46"/>
      <c r="AC888" s="9"/>
      <c r="AD888" s="9"/>
      <c r="AE888" s="9"/>
      <c r="AF888" s="9"/>
      <c r="AJ888" s="47"/>
      <c r="AK888" s="47"/>
      <c r="AL888" s="47"/>
      <c r="AM888" s="47"/>
    </row>
    <row r="889" spans="1:39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9"/>
      <c r="Z889" s="9"/>
      <c r="AA889" s="9"/>
      <c r="AB889" s="46"/>
      <c r="AC889" s="9"/>
      <c r="AD889" s="9"/>
      <c r="AE889" s="9"/>
      <c r="AF889" s="9"/>
      <c r="AJ889" s="47"/>
      <c r="AK889" s="47"/>
      <c r="AL889" s="47"/>
      <c r="AM889" s="47"/>
    </row>
    <row r="890" spans="1:39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9"/>
      <c r="Z890" s="9"/>
      <c r="AA890" s="9"/>
      <c r="AB890" s="46"/>
      <c r="AC890" s="9"/>
      <c r="AD890" s="9"/>
      <c r="AE890" s="9"/>
      <c r="AF890" s="9"/>
      <c r="AJ890" s="47"/>
      <c r="AK890" s="47"/>
      <c r="AL890" s="47"/>
      <c r="AM890" s="47"/>
    </row>
    <row r="891" spans="1:39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9"/>
      <c r="Z891" s="9"/>
      <c r="AA891" s="9"/>
      <c r="AB891" s="46"/>
      <c r="AC891" s="9"/>
      <c r="AD891" s="9"/>
      <c r="AE891" s="9"/>
      <c r="AF891" s="9"/>
      <c r="AJ891" s="47"/>
      <c r="AK891" s="47"/>
      <c r="AL891" s="47"/>
      <c r="AM891" s="47"/>
    </row>
    <row r="892" spans="1:39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9"/>
      <c r="Z892" s="9"/>
      <c r="AA892" s="9"/>
      <c r="AB892" s="46"/>
      <c r="AC892" s="9"/>
      <c r="AD892" s="9"/>
      <c r="AE892" s="9"/>
      <c r="AF892" s="9"/>
      <c r="AJ892" s="47"/>
      <c r="AK892" s="47"/>
      <c r="AL892" s="47"/>
      <c r="AM892" s="47"/>
    </row>
    <row r="893" spans="1:39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9"/>
      <c r="Z893" s="9"/>
      <c r="AA893" s="9"/>
      <c r="AB893" s="46"/>
      <c r="AC893" s="9"/>
      <c r="AD893" s="9"/>
      <c r="AE893" s="9"/>
      <c r="AF893" s="9"/>
      <c r="AJ893" s="47"/>
      <c r="AK893" s="47"/>
      <c r="AL893" s="47"/>
      <c r="AM893" s="47"/>
    </row>
    <row r="894" spans="1:39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9"/>
      <c r="Z894" s="9"/>
      <c r="AA894" s="9"/>
      <c r="AB894" s="46"/>
      <c r="AC894" s="9"/>
      <c r="AD894" s="9"/>
      <c r="AE894" s="9"/>
      <c r="AF894" s="9"/>
      <c r="AJ894" s="47"/>
      <c r="AK894" s="47"/>
      <c r="AL894" s="47"/>
      <c r="AM894" s="47"/>
    </row>
    <row r="895" spans="1:39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9"/>
      <c r="Z895" s="9"/>
      <c r="AA895" s="9"/>
      <c r="AB895" s="46"/>
      <c r="AC895" s="9"/>
      <c r="AD895" s="9"/>
      <c r="AE895" s="9"/>
      <c r="AF895" s="9"/>
      <c r="AJ895" s="47"/>
      <c r="AK895" s="47"/>
      <c r="AL895" s="47"/>
      <c r="AM895" s="47"/>
    </row>
    <row r="896" spans="1:39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9"/>
      <c r="Z896" s="9"/>
      <c r="AA896" s="9"/>
      <c r="AB896" s="46"/>
      <c r="AC896" s="9"/>
      <c r="AD896" s="9"/>
      <c r="AE896" s="9"/>
      <c r="AF896" s="9"/>
      <c r="AJ896" s="47"/>
      <c r="AK896" s="47"/>
      <c r="AL896" s="47"/>
      <c r="AM896" s="47"/>
    </row>
    <row r="897" spans="1:39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9"/>
      <c r="Z897" s="9"/>
      <c r="AA897" s="9"/>
      <c r="AB897" s="46"/>
      <c r="AC897" s="9"/>
      <c r="AD897" s="9"/>
      <c r="AE897" s="9"/>
      <c r="AF897" s="9"/>
      <c r="AJ897" s="47"/>
      <c r="AK897" s="47"/>
      <c r="AL897" s="47"/>
      <c r="AM897" s="47"/>
    </row>
    <row r="898" spans="1:39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9"/>
      <c r="Z898" s="9"/>
      <c r="AA898" s="9"/>
      <c r="AB898" s="46"/>
      <c r="AC898" s="9"/>
      <c r="AD898" s="9"/>
      <c r="AE898" s="9"/>
      <c r="AF898" s="9"/>
      <c r="AJ898" s="47"/>
      <c r="AK898" s="47"/>
      <c r="AL898" s="47"/>
      <c r="AM898" s="47"/>
    </row>
    <row r="899" spans="1:39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9"/>
      <c r="Z899" s="9"/>
      <c r="AA899" s="9"/>
      <c r="AB899" s="46"/>
      <c r="AC899" s="9"/>
      <c r="AD899" s="9"/>
      <c r="AE899" s="9"/>
      <c r="AF899" s="9"/>
      <c r="AJ899" s="47"/>
      <c r="AK899" s="47"/>
      <c r="AL899" s="47"/>
      <c r="AM899" s="47"/>
    </row>
    <row r="900" spans="1:39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9"/>
      <c r="Z900" s="9"/>
      <c r="AA900" s="9"/>
      <c r="AB900" s="46"/>
      <c r="AC900" s="9"/>
      <c r="AD900" s="9"/>
      <c r="AE900" s="9"/>
      <c r="AF900" s="9"/>
      <c r="AJ900" s="47"/>
      <c r="AK900" s="47"/>
      <c r="AL900" s="47"/>
      <c r="AM900" s="47"/>
    </row>
    <row r="901" spans="1:39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9"/>
      <c r="Z901" s="9"/>
      <c r="AA901" s="9"/>
      <c r="AB901" s="46"/>
      <c r="AC901" s="9"/>
      <c r="AD901" s="9"/>
      <c r="AE901" s="9"/>
      <c r="AF901" s="9"/>
      <c r="AJ901" s="47"/>
      <c r="AK901" s="47"/>
      <c r="AL901" s="47"/>
      <c r="AM901" s="47"/>
    </row>
    <row r="902" spans="1:39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9"/>
      <c r="Z902" s="9"/>
      <c r="AA902" s="9"/>
      <c r="AB902" s="46"/>
      <c r="AC902" s="9"/>
      <c r="AD902" s="9"/>
      <c r="AE902" s="9"/>
      <c r="AF902" s="9"/>
      <c r="AJ902" s="47"/>
      <c r="AK902" s="47"/>
      <c r="AL902" s="47"/>
      <c r="AM902" s="47"/>
    </row>
    <row r="903" spans="1:39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9"/>
      <c r="Z903" s="9"/>
      <c r="AA903" s="9"/>
      <c r="AB903" s="46"/>
      <c r="AC903" s="9"/>
      <c r="AD903" s="9"/>
      <c r="AE903" s="9"/>
      <c r="AF903" s="9"/>
      <c r="AJ903" s="47"/>
      <c r="AK903" s="47"/>
      <c r="AL903" s="47"/>
      <c r="AM903" s="47"/>
    </row>
    <row r="904" spans="1:39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9"/>
      <c r="Z904" s="9"/>
      <c r="AA904" s="9"/>
      <c r="AB904" s="46"/>
      <c r="AC904" s="9"/>
      <c r="AD904" s="9"/>
      <c r="AE904" s="9"/>
      <c r="AF904" s="9"/>
      <c r="AJ904" s="47"/>
      <c r="AK904" s="47"/>
      <c r="AL904" s="47"/>
      <c r="AM904" s="47"/>
    </row>
    <row r="905" spans="1:39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9"/>
      <c r="Z905" s="9"/>
      <c r="AA905" s="9"/>
      <c r="AB905" s="46"/>
      <c r="AC905" s="9"/>
      <c r="AD905" s="9"/>
      <c r="AE905" s="9"/>
      <c r="AF905" s="9"/>
      <c r="AJ905" s="47"/>
      <c r="AK905" s="47"/>
      <c r="AL905" s="47"/>
      <c r="AM905" s="47"/>
    </row>
    <row r="906" spans="1:39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9"/>
      <c r="Z906" s="9"/>
      <c r="AA906" s="9"/>
      <c r="AB906" s="46"/>
      <c r="AC906" s="9"/>
      <c r="AD906" s="9"/>
      <c r="AE906" s="9"/>
      <c r="AF906" s="9"/>
      <c r="AJ906" s="47"/>
      <c r="AK906" s="47"/>
      <c r="AL906" s="47"/>
      <c r="AM906" s="47"/>
    </row>
    <row r="907" spans="1:39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9"/>
      <c r="Z907" s="9"/>
      <c r="AA907" s="9"/>
      <c r="AB907" s="46"/>
      <c r="AC907" s="9"/>
      <c r="AD907" s="9"/>
      <c r="AE907" s="9"/>
      <c r="AF907" s="9"/>
      <c r="AJ907" s="47"/>
      <c r="AK907" s="47"/>
      <c r="AL907" s="47"/>
      <c r="AM907" s="47"/>
    </row>
    <row r="908" spans="1:39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9"/>
      <c r="Z908" s="9"/>
      <c r="AA908" s="9"/>
      <c r="AB908" s="46"/>
      <c r="AC908" s="9"/>
      <c r="AD908" s="9"/>
      <c r="AE908" s="9"/>
      <c r="AF908" s="9"/>
      <c r="AJ908" s="47"/>
      <c r="AK908" s="47"/>
      <c r="AL908" s="47"/>
      <c r="AM908" s="47"/>
    </row>
    <row r="909" spans="1:39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9"/>
      <c r="Z909" s="9"/>
      <c r="AA909" s="9"/>
      <c r="AB909" s="46"/>
      <c r="AC909" s="9"/>
      <c r="AD909" s="9"/>
      <c r="AE909" s="9"/>
      <c r="AF909" s="9"/>
      <c r="AJ909" s="47"/>
      <c r="AK909" s="47"/>
      <c r="AL909" s="47"/>
      <c r="AM909" s="47"/>
    </row>
    <row r="910" spans="1:39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9"/>
      <c r="Z910" s="9"/>
      <c r="AA910" s="9"/>
      <c r="AB910" s="46"/>
      <c r="AC910" s="9"/>
      <c r="AD910" s="9"/>
      <c r="AE910" s="9"/>
      <c r="AF910" s="9"/>
      <c r="AJ910" s="47"/>
      <c r="AK910" s="47"/>
      <c r="AL910" s="47"/>
      <c r="AM910" s="47"/>
    </row>
    <row r="911" spans="1:39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9"/>
      <c r="Z911" s="9"/>
      <c r="AA911" s="9"/>
      <c r="AB911" s="46"/>
      <c r="AC911" s="9"/>
      <c r="AD911" s="9"/>
      <c r="AE911" s="9"/>
      <c r="AF911" s="9"/>
      <c r="AJ911" s="47"/>
      <c r="AK911" s="47"/>
      <c r="AL911" s="47"/>
      <c r="AM911" s="47"/>
    </row>
    <row r="912" spans="1:39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9"/>
      <c r="Z912" s="9"/>
      <c r="AA912" s="9"/>
      <c r="AB912" s="46"/>
      <c r="AC912" s="9"/>
      <c r="AD912" s="9"/>
      <c r="AE912" s="9"/>
      <c r="AF912" s="9"/>
      <c r="AJ912" s="47"/>
      <c r="AK912" s="47"/>
      <c r="AL912" s="47"/>
      <c r="AM912" s="47"/>
    </row>
    <row r="913" spans="1:39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9"/>
      <c r="Z913" s="9"/>
      <c r="AA913" s="9"/>
      <c r="AB913" s="46"/>
      <c r="AC913" s="9"/>
      <c r="AD913" s="9"/>
      <c r="AE913" s="9"/>
      <c r="AF913" s="9"/>
      <c r="AJ913" s="47"/>
      <c r="AK913" s="47"/>
      <c r="AL913" s="47"/>
      <c r="AM913" s="47"/>
    </row>
    <row r="914" spans="1:39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9"/>
      <c r="Z914" s="9"/>
      <c r="AA914" s="9"/>
      <c r="AB914" s="46"/>
      <c r="AC914" s="9"/>
      <c r="AD914" s="9"/>
      <c r="AE914" s="9"/>
      <c r="AF914" s="9"/>
      <c r="AJ914" s="47"/>
      <c r="AK914" s="47"/>
      <c r="AL914" s="47"/>
      <c r="AM914" s="47"/>
    </row>
    <row r="915" spans="1:39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9"/>
      <c r="Z915" s="9"/>
      <c r="AA915" s="9"/>
      <c r="AB915" s="46"/>
      <c r="AC915" s="9"/>
      <c r="AD915" s="9"/>
      <c r="AE915" s="9"/>
      <c r="AF915" s="9"/>
      <c r="AJ915" s="47"/>
      <c r="AK915" s="47"/>
      <c r="AL915" s="47"/>
      <c r="AM915" s="47"/>
    </row>
    <row r="916" spans="1:39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9"/>
      <c r="Z916" s="9"/>
      <c r="AA916" s="9"/>
      <c r="AB916" s="46"/>
      <c r="AC916" s="9"/>
      <c r="AD916" s="9"/>
      <c r="AE916" s="9"/>
      <c r="AF916" s="9"/>
      <c r="AJ916" s="47"/>
      <c r="AK916" s="47"/>
      <c r="AL916" s="47"/>
      <c r="AM916" s="47"/>
    </row>
    <row r="917" spans="1:39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9"/>
      <c r="Z917" s="9"/>
      <c r="AA917" s="9"/>
      <c r="AB917" s="46"/>
      <c r="AC917" s="9"/>
      <c r="AD917" s="9"/>
      <c r="AE917" s="9"/>
      <c r="AF917" s="9"/>
      <c r="AJ917" s="47"/>
      <c r="AK917" s="47"/>
      <c r="AL917" s="47"/>
      <c r="AM917" s="47"/>
    </row>
    <row r="918" spans="1:39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9"/>
      <c r="Z918" s="9"/>
      <c r="AA918" s="9"/>
      <c r="AB918" s="46"/>
      <c r="AC918" s="9"/>
      <c r="AD918" s="9"/>
      <c r="AE918" s="9"/>
      <c r="AF918" s="9"/>
      <c r="AJ918" s="47"/>
      <c r="AK918" s="47"/>
      <c r="AL918" s="47"/>
      <c r="AM918" s="47"/>
    </row>
    <row r="919" spans="1:39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9"/>
      <c r="Z919" s="9"/>
      <c r="AA919" s="9"/>
      <c r="AB919" s="46"/>
      <c r="AC919" s="9"/>
      <c r="AD919" s="9"/>
      <c r="AE919" s="9"/>
      <c r="AF919" s="9"/>
      <c r="AJ919" s="47"/>
      <c r="AK919" s="47"/>
      <c r="AL919" s="47"/>
      <c r="AM919" s="47"/>
    </row>
    <row r="920" spans="1:39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9"/>
      <c r="Z920" s="9"/>
      <c r="AA920" s="9"/>
      <c r="AB920" s="46"/>
      <c r="AC920" s="9"/>
      <c r="AD920" s="9"/>
      <c r="AE920" s="9"/>
      <c r="AF920" s="9"/>
      <c r="AJ920" s="47"/>
      <c r="AK920" s="47"/>
      <c r="AL920" s="47"/>
      <c r="AM920" s="47"/>
    </row>
    <row r="921" spans="1:39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9"/>
      <c r="Z921" s="9"/>
      <c r="AA921" s="9"/>
      <c r="AB921" s="46"/>
      <c r="AC921" s="9"/>
      <c r="AD921" s="9"/>
      <c r="AE921" s="9"/>
      <c r="AF921" s="9"/>
      <c r="AJ921" s="47"/>
      <c r="AK921" s="47"/>
      <c r="AL921" s="47"/>
      <c r="AM921" s="47"/>
    </row>
    <row r="922" spans="1:39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9"/>
      <c r="Z922" s="9"/>
      <c r="AA922" s="9"/>
      <c r="AB922" s="46"/>
      <c r="AC922" s="9"/>
      <c r="AD922" s="9"/>
      <c r="AE922" s="9"/>
      <c r="AF922" s="9"/>
      <c r="AJ922" s="47"/>
      <c r="AK922" s="47"/>
      <c r="AL922" s="47"/>
      <c r="AM922" s="47"/>
    </row>
    <row r="923" spans="1:39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9"/>
      <c r="Z923" s="9"/>
      <c r="AA923" s="9"/>
      <c r="AB923" s="46"/>
      <c r="AC923" s="9"/>
      <c r="AD923" s="9"/>
      <c r="AE923" s="9"/>
      <c r="AF923" s="9"/>
      <c r="AJ923" s="47"/>
      <c r="AK923" s="47"/>
      <c r="AL923" s="47"/>
      <c r="AM923" s="47"/>
    </row>
    <row r="924" spans="1:39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9"/>
      <c r="Z924" s="9"/>
      <c r="AA924" s="9"/>
      <c r="AB924" s="46"/>
      <c r="AC924" s="9"/>
      <c r="AD924" s="9"/>
      <c r="AE924" s="9"/>
      <c r="AF924" s="9"/>
      <c r="AJ924" s="47"/>
      <c r="AK924" s="47"/>
      <c r="AL924" s="47"/>
      <c r="AM924" s="47"/>
    </row>
    <row r="925" spans="1:39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9"/>
      <c r="Z925" s="9"/>
      <c r="AA925" s="9"/>
      <c r="AB925" s="46"/>
      <c r="AC925" s="9"/>
      <c r="AD925" s="9"/>
      <c r="AE925" s="9"/>
      <c r="AF925" s="9"/>
      <c r="AJ925" s="47"/>
      <c r="AK925" s="47"/>
      <c r="AL925" s="47"/>
      <c r="AM925" s="47"/>
    </row>
    <row r="926" spans="1:39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9"/>
      <c r="Z926" s="9"/>
      <c r="AA926" s="9"/>
      <c r="AB926" s="46"/>
      <c r="AC926" s="9"/>
      <c r="AD926" s="9"/>
      <c r="AE926" s="9"/>
      <c r="AF926" s="9"/>
      <c r="AJ926" s="47"/>
      <c r="AK926" s="47"/>
      <c r="AL926" s="47"/>
      <c r="AM926" s="47"/>
    </row>
    <row r="927" spans="1:39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9"/>
      <c r="Z927" s="9"/>
      <c r="AA927" s="9"/>
      <c r="AB927" s="46"/>
      <c r="AC927" s="9"/>
      <c r="AD927" s="9"/>
      <c r="AE927" s="9"/>
      <c r="AF927" s="9"/>
      <c r="AJ927" s="47"/>
      <c r="AK927" s="47"/>
      <c r="AL927" s="47"/>
      <c r="AM927" s="47"/>
    </row>
    <row r="928" spans="1:39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9"/>
      <c r="Z928" s="9"/>
      <c r="AA928" s="9"/>
      <c r="AB928" s="46"/>
      <c r="AC928" s="9"/>
      <c r="AD928" s="9"/>
      <c r="AE928" s="9"/>
      <c r="AF928" s="9"/>
      <c r="AJ928" s="47"/>
      <c r="AK928" s="47"/>
      <c r="AL928" s="47"/>
      <c r="AM928" s="47"/>
    </row>
    <row r="929" spans="1:39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9"/>
      <c r="Z929" s="9"/>
      <c r="AA929" s="9"/>
      <c r="AB929" s="46"/>
      <c r="AC929" s="9"/>
      <c r="AD929" s="9"/>
      <c r="AE929" s="9"/>
      <c r="AF929" s="9"/>
      <c r="AJ929" s="47"/>
      <c r="AK929" s="47"/>
      <c r="AL929" s="47"/>
      <c r="AM929" s="47"/>
    </row>
    <row r="930" spans="1:39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9"/>
      <c r="Z930" s="9"/>
      <c r="AA930" s="9"/>
      <c r="AB930" s="46"/>
      <c r="AC930" s="9"/>
      <c r="AD930" s="9"/>
      <c r="AE930" s="9"/>
      <c r="AF930" s="9"/>
      <c r="AJ930" s="47"/>
      <c r="AK930" s="47"/>
      <c r="AL930" s="47"/>
      <c r="AM930" s="47"/>
    </row>
    <row r="931" spans="1:39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9"/>
      <c r="Z931" s="9"/>
      <c r="AA931" s="9"/>
      <c r="AB931" s="46"/>
      <c r="AC931" s="9"/>
      <c r="AD931" s="9"/>
      <c r="AE931" s="9"/>
      <c r="AF931" s="9"/>
      <c r="AJ931" s="47"/>
      <c r="AK931" s="47"/>
      <c r="AL931" s="47"/>
      <c r="AM931" s="47"/>
    </row>
    <row r="932" spans="1:39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9"/>
      <c r="Z932" s="9"/>
      <c r="AA932" s="9"/>
      <c r="AB932" s="46"/>
      <c r="AC932" s="9"/>
      <c r="AD932" s="9"/>
      <c r="AE932" s="9"/>
      <c r="AF932" s="9"/>
      <c r="AJ932" s="47"/>
      <c r="AK932" s="47"/>
      <c r="AL932" s="47"/>
      <c r="AM932" s="47"/>
    </row>
    <row r="933" spans="1:39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9"/>
      <c r="Z933" s="9"/>
      <c r="AA933" s="9"/>
      <c r="AB933" s="46"/>
      <c r="AC933" s="9"/>
      <c r="AD933" s="9"/>
      <c r="AE933" s="9"/>
      <c r="AF933" s="9"/>
      <c r="AJ933" s="47"/>
      <c r="AK933" s="47"/>
      <c r="AL933" s="47"/>
      <c r="AM933" s="47"/>
    </row>
    <row r="934" spans="1:39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9"/>
      <c r="Z934" s="9"/>
      <c r="AA934" s="9"/>
      <c r="AB934" s="46"/>
      <c r="AC934" s="9"/>
      <c r="AD934" s="9"/>
      <c r="AE934" s="9"/>
      <c r="AF934" s="9"/>
      <c r="AJ934" s="47"/>
      <c r="AK934" s="47"/>
      <c r="AL934" s="47"/>
      <c r="AM934" s="47"/>
    </row>
    <row r="935" spans="1:39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9"/>
      <c r="Z935" s="9"/>
      <c r="AA935" s="9"/>
      <c r="AB935" s="46"/>
      <c r="AC935" s="9"/>
      <c r="AD935" s="9"/>
      <c r="AE935" s="9"/>
      <c r="AF935" s="9"/>
      <c r="AJ935" s="47"/>
      <c r="AK935" s="47"/>
      <c r="AL935" s="47"/>
      <c r="AM935" s="47"/>
    </row>
    <row r="936" spans="1:39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9"/>
      <c r="Z936" s="9"/>
      <c r="AA936" s="9"/>
      <c r="AB936" s="46"/>
      <c r="AC936" s="9"/>
      <c r="AD936" s="9"/>
      <c r="AE936" s="9"/>
      <c r="AF936" s="9"/>
      <c r="AJ936" s="47"/>
      <c r="AK936" s="47"/>
      <c r="AL936" s="47"/>
      <c r="AM936" s="47"/>
    </row>
    <row r="937" spans="1:39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9"/>
      <c r="Z937" s="9"/>
      <c r="AA937" s="9"/>
      <c r="AB937" s="46"/>
      <c r="AC937" s="9"/>
      <c r="AD937" s="9"/>
      <c r="AE937" s="9"/>
      <c r="AF937" s="9"/>
      <c r="AJ937" s="47"/>
      <c r="AK937" s="47"/>
      <c r="AL937" s="47"/>
      <c r="AM937" s="47"/>
    </row>
    <row r="938" spans="1:39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9"/>
      <c r="Z938" s="9"/>
      <c r="AA938" s="9"/>
      <c r="AB938" s="46"/>
      <c r="AC938" s="9"/>
      <c r="AD938" s="9"/>
      <c r="AE938" s="9"/>
      <c r="AF938" s="9"/>
      <c r="AJ938" s="47"/>
      <c r="AK938" s="47"/>
      <c r="AL938" s="47"/>
      <c r="AM938" s="47"/>
    </row>
    <row r="939" spans="1:39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9"/>
      <c r="Z939" s="9"/>
      <c r="AA939" s="9"/>
      <c r="AB939" s="46"/>
      <c r="AC939" s="9"/>
      <c r="AD939" s="9"/>
      <c r="AE939" s="9"/>
      <c r="AF939" s="9"/>
      <c r="AJ939" s="47"/>
      <c r="AK939" s="47"/>
      <c r="AL939" s="47"/>
      <c r="AM939" s="47"/>
    </row>
    <row r="940" spans="1:39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9"/>
      <c r="Z940" s="9"/>
      <c r="AA940" s="9"/>
      <c r="AB940" s="46"/>
      <c r="AC940" s="9"/>
      <c r="AD940" s="9"/>
      <c r="AE940" s="9"/>
      <c r="AF940" s="9"/>
      <c r="AJ940" s="47"/>
      <c r="AK940" s="47"/>
      <c r="AL940" s="47"/>
      <c r="AM940" s="47"/>
    </row>
    <row r="941" spans="1:39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9"/>
      <c r="Z941" s="9"/>
      <c r="AA941" s="9"/>
      <c r="AB941" s="46"/>
      <c r="AC941" s="9"/>
      <c r="AD941" s="9"/>
      <c r="AE941" s="9"/>
      <c r="AF941" s="9"/>
      <c r="AJ941" s="47"/>
      <c r="AK941" s="47"/>
      <c r="AL941" s="47"/>
      <c r="AM941" s="47"/>
    </row>
    <row r="942" spans="1:39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9"/>
      <c r="Z942" s="9"/>
      <c r="AA942" s="9"/>
      <c r="AB942" s="46"/>
      <c r="AC942" s="9"/>
      <c r="AD942" s="9"/>
      <c r="AE942" s="9"/>
      <c r="AF942" s="9"/>
      <c r="AJ942" s="47"/>
      <c r="AK942" s="47"/>
      <c r="AL942" s="47"/>
      <c r="AM942" s="47"/>
    </row>
    <row r="943" spans="1:39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9"/>
      <c r="Z943" s="9"/>
      <c r="AA943" s="9"/>
      <c r="AB943" s="46"/>
      <c r="AC943" s="9"/>
      <c r="AD943" s="9"/>
      <c r="AE943" s="9"/>
      <c r="AF943" s="9"/>
      <c r="AJ943" s="47"/>
      <c r="AK943" s="47"/>
      <c r="AL943" s="47"/>
      <c r="AM943" s="47"/>
    </row>
    <row r="944" spans="1:39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9"/>
      <c r="Z944" s="9"/>
      <c r="AA944" s="9"/>
      <c r="AB944" s="46"/>
      <c r="AC944" s="9"/>
      <c r="AD944" s="9"/>
      <c r="AE944" s="9"/>
      <c r="AF944" s="9"/>
      <c r="AJ944" s="47"/>
      <c r="AK944" s="47"/>
      <c r="AL944" s="47"/>
      <c r="AM944" s="47"/>
    </row>
    <row r="945" spans="1:39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9"/>
      <c r="Z945" s="9"/>
      <c r="AA945" s="9"/>
      <c r="AB945" s="46"/>
      <c r="AC945" s="9"/>
      <c r="AD945" s="9"/>
      <c r="AE945" s="9"/>
      <c r="AF945" s="9"/>
      <c r="AJ945" s="47"/>
      <c r="AK945" s="47"/>
      <c r="AL945" s="47"/>
      <c r="AM945" s="47"/>
    </row>
    <row r="946" spans="1:39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9"/>
      <c r="Z946" s="9"/>
      <c r="AA946" s="9"/>
      <c r="AB946" s="46"/>
      <c r="AC946" s="9"/>
      <c r="AD946" s="9"/>
      <c r="AE946" s="9"/>
      <c r="AF946" s="9"/>
      <c r="AJ946" s="47"/>
      <c r="AK946" s="47"/>
      <c r="AL946" s="47"/>
      <c r="AM946" s="47"/>
    </row>
    <row r="947" spans="1:39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9"/>
      <c r="Z947" s="9"/>
      <c r="AA947" s="9"/>
      <c r="AB947" s="46"/>
      <c r="AC947" s="9"/>
      <c r="AD947" s="9"/>
      <c r="AE947" s="9"/>
      <c r="AF947" s="9"/>
      <c r="AJ947" s="47"/>
      <c r="AK947" s="47"/>
      <c r="AL947" s="47"/>
      <c r="AM947" s="47"/>
    </row>
    <row r="948" spans="1:39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9"/>
      <c r="Z948" s="9"/>
      <c r="AA948" s="9"/>
      <c r="AB948" s="46"/>
      <c r="AC948" s="9"/>
      <c r="AD948" s="9"/>
      <c r="AE948" s="9"/>
      <c r="AF948" s="9"/>
      <c r="AJ948" s="47"/>
      <c r="AK948" s="47"/>
      <c r="AL948" s="47"/>
      <c r="AM948" s="47"/>
    </row>
    <row r="949" spans="1:39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9"/>
      <c r="Z949" s="9"/>
      <c r="AA949" s="9"/>
      <c r="AB949" s="46"/>
      <c r="AC949" s="9"/>
      <c r="AD949" s="9"/>
      <c r="AE949" s="9"/>
      <c r="AF949" s="9"/>
      <c r="AJ949" s="47"/>
      <c r="AK949" s="47"/>
      <c r="AL949" s="47"/>
      <c r="AM949" s="47"/>
    </row>
    <row r="950" spans="1:39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9"/>
      <c r="Z950" s="9"/>
      <c r="AA950" s="9"/>
      <c r="AB950" s="46"/>
      <c r="AC950" s="9"/>
      <c r="AD950" s="9"/>
      <c r="AE950" s="9"/>
      <c r="AF950" s="9"/>
      <c r="AJ950" s="47"/>
      <c r="AK950" s="47"/>
      <c r="AL950" s="47"/>
      <c r="AM950" s="47"/>
    </row>
    <row r="951" spans="1:39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9"/>
      <c r="Z951" s="9"/>
      <c r="AA951" s="9"/>
      <c r="AB951" s="46"/>
      <c r="AC951" s="9"/>
      <c r="AD951" s="9"/>
      <c r="AE951" s="9"/>
      <c r="AF951" s="9"/>
      <c r="AJ951" s="47"/>
      <c r="AK951" s="47"/>
      <c r="AL951" s="47"/>
      <c r="AM951" s="47"/>
    </row>
    <row r="952" spans="1:39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9"/>
      <c r="Z952" s="9"/>
      <c r="AA952" s="9"/>
      <c r="AB952" s="46"/>
      <c r="AC952" s="9"/>
      <c r="AD952" s="9"/>
      <c r="AE952" s="9"/>
      <c r="AF952" s="9"/>
      <c r="AJ952" s="47"/>
      <c r="AK952" s="47"/>
      <c r="AL952" s="47"/>
      <c r="AM952" s="47"/>
    </row>
    <row r="953" spans="1:39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9"/>
      <c r="Z953" s="9"/>
      <c r="AA953" s="9"/>
      <c r="AB953" s="46"/>
      <c r="AC953" s="9"/>
      <c r="AD953" s="9"/>
      <c r="AE953" s="9"/>
      <c r="AF953" s="9"/>
      <c r="AJ953" s="47"/>
      <c r="AK953" s="47"/>
      <c r="AL953" s="47"/>
      <c r="AM953" s="47"/>
    </row>
    <row r="954" spans="1:39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9"/>
      <c r="Z954" s="9"/>
      <c r="AA954" s="9"/>
      <c r="AB954" s="46"/>
      <c r="AC954" s="9"/>
      <c r="AD954" s="9"/>
      <c r="AE954" s="9"/>
      <c r="AF954" s="9"/>
      <c r="AJ954" s="47"/>
      <c r="AK954" s="47"/>
      <c r="AL954" s="47"/>
      <c r="AM954" s="47"/>
    </row>
    <row r="955" spans="1:39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9"/>
      <c r="Z955" s="9"/>
      <c r="AA955" s="9"/>
      <c r="AB955" s="46"/>
      <c r="AC955" s="9"/>
      <c r="AD955" s="9"/>
      <c r="AE955" s="9"/>
      <c r="AF955" s="9"/>
      <c r="AJ955" s="47"/>
      <c r="AK955" s="47"/>
      <c r="AL955" s="47"/>
      <c r="AM955" s="47"/>
    </row>
    <row r="956" spans="1:39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9"/>
      <c r="Z956" s="9"/>
      <c r="AA956" s="9"/>
      <c r="AB956" s="46"/>
      <c r="AC956" s="9"/>
      <c r="AD956" s="9"/>
      <c r="AE956" s="9"/>
      <c r="AF956" s="9"/>
      <c r="AJ956" s="47"/>
      <c r="AK956" s="47"/>
      <c r="AL956" s="47"/>
      <c r="AM956" s="47"/>
    </row>
    <row r="957" spans="1:39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9"/>
      <c r="Z957" s="9"/>
      <c r="AA957" s="9"/>
      <c r="AB957" s="46"/>
      <c r="AC957" s="9"/>
      <c r="AD957" s="9"/>
      <c r="AE957" s="9"/>
      <c r="AF957" s="9"/>
      <c r="AJ957" s="47"/>
      <c r="AK957" s="47"/>
      <c r="AL957" s="47"/>
      <c r="AM957" s="47"/>
    </row>
    <row r="958" spans="1:39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9"/>
      <c r="Z958" s="9"/>
      <c r="AA958" s="9"/>
      <c r="AB958" s="46"/>
      <c r="AC958" s="9"/>
      <c r="AD958" s="9"/>
      <c r="AE958" s="9"/>
      <c r="AF958" s="9"/>
      <c r="AJ958" s="47"/>
      <c r="AK958" s="47"/>
      <c r="AL958" s="47"/>
      <c r="AM958" s="47"/>
    </row>
    <row r="959" spans="1:39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9"/>
      <c r="Z959" s="9"/>
      <c r="AA959" s="9"/>
      <c r="AB959" s="46"/>
      <c r="AC959" s="9"/>
      <c r="AD959" s="9"/>
      <c r="AE959" s="9"/>
      <c r="AF959" s="9"/>
      <c r="AJ959" s="47"/>
      <c r="AK959" s="47"/>
      <c r="AL959" s="47"/>
      <c r="AM959" s="47"/>
    </row>
    <row r="960" spans="1:39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9"/>
      <c r="Z960" s="9"/>
      <c r="AA960" s="9"/>
      <c r="AB960" s="46"/>
      <c r="AC960" s="9"/>
      <c r="AD960" s="9"/>
      <c r="AE960" s="9"/>
      <c r="AF960" s="9"/>
      <c r="AJ960" s="47"/>
      <c r="AK960" s="47"/>
      <c r="AL960" s="47"/>
      <c r="AM960" s="47"/>
    </row>
    <row r="961" spans="1:39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9"/>
      <c r="Z961" s="9"/>
      <c r="AA961" s="9"/>
      <c r="AB961" s="46"/>
      <c r="AC961" s="9"/>
      <c r="AD961" s="9"/>
      <c r="AE961" s="9"/>
      <c r="AF961" s="9"/>
      <c r="AJ961" s="47"/>
      <c r="AK961" s="47"/>
      <c r="AL961" s="47"/>
      <c r="AM961" s="47"/>
    </row>
    <row r="962" spans="1:39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9"/>
      <c r="Z962" s="9"/>
      <c r="AA962" s="9"/>
      <c r="AB962" s="46"/>
      <c r="AC962" s="9"/>
      <c r="AD962" s="9"/>
      <c r="AE962" s="9"/>
      <c r="AF962" s="9"/>
      <c r="AJ962" s="47"/>
      <c r="AK962" s="47"/>
      <c r="AL962" s="47"/>
      <c r="AM962" s="47"/>
    </row>
    <row r="963" spans="1:39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9"/>
      <c r="Z963" s="9"/>
      <c r="AA963" s="9"/>
      <c r="AB963" s="46"/>
      <c r="AC963" s="9"/>
      <c r="AD963" s="9"/>
      <c r="AE963" s="9"/>
      <c r="AF963" s="9"/>
      <c r="AJ963" s="47"/>
      <c r="AK963" s="47"/>
      <c r="AL963" s="47"/>
      <c r="AM963" s="47"/>
    </row>
    <row r="964" spans="1:39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9"/>
      <c r="Z964" s="9"/>
      <c r="AA964" s="9"/>
      <c r="AB964" s="46"/>
      <c r="AC964" s="9"/>
      <c r="AD964" s="9"/>
      <c r="AE964" s="9"/>
      <c r="AF964" s="9"/>
      <c r="AJ964" s="47"/>
      <c r="AK964" s="47"/>
      <c r="AL964" s="47"/>
      <c r="AM964" s="47"/>
    </row>
    <row r="965" spans="1:39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9"/>
      <c r="Z965" s="9"/>
      <c r="AA965" s="9"/>
      <c r="AB965" s="46"/>
      <c r="AC965" s="9"/>
      <c r="AD965" s="9"/>
      <c r="AE965" s="9"/>
      <c r="AF965" s="9"/>
      <c r="AJ965" s="47"/>
      <c r="AK965" s="47"/>
      <c r="AL965" s="47"/>
      <c r="AM965" s="47"/>
    </row>
    <row r="966" spans="1:39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9"/>
      <c r="Z966" s="9"/>
      <c r="AA966" s="9"/>
      <c r="AB966" s="46"/>
      <c r="AC966" s="9"/>
      <c r="AD966" s="9"/>
      <c r="AE966" s="9"/>
      <c r="AF966" s="9"/>
      <c r="AJ966" s="47"/>
      <c r="AK966" s="47"/>
      <c r="AL966" s="47"/>
      <c r="AM966" s="47"/>
    </row>
    <row r="967" spans="1:39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9"/>
      <c r="Z967" s="9"/>
      <c r="AA967" s="9"/>
      <c r="AB967" s="46"/>
      <c r="AC967" s="9"/>
      <c r="AD967" s="9"/>
      <c r="AE967" s="9"/>
      <c r="AF967" s="9"/>
      <c r="AJ967" s="47"/>
      <c r="AK967" s="47"/>
      <c r="AL967" s="47"/>
      <c r="AM967" s="47"/>
    </row>
    <row r="968" spans="1:39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9"/>
      <c r="Z968" s="9"/>
      <c r="AA968" s="9"/>
      <c r="AB968" s="46"/>
      <c r="AC968" s="9"/>
      <c r="AD968" s="9"/>
      <c r="AE968" s="9"/>
      <c r="AF968" s="9"/>
      <c r="AJ968" s="47"/>
      <c r="AK968" s="47"/>
      <c r="AL968" s="47"/>
      <c r="AM968" s="47"/>
    </row>
    <row r="969" spans="1:39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9"/>
      <c r="Z969" s="9"/>
      <c r="AA969" s="9"/>
      <c r="AB969" s="46"/>
      <c r="AC969" s="9"/>
      <c r="AD969" s="9"/>
      <c r="AE969" s="9"/>
      <c r="AF969" s="9"/>
      <c r="AJ969" s="47"/>
      <c r="AK969" s="47"/>
      <c r="AL969" s="47"/>
      <c r="AM969" s="47"/>
    </row>
    <row r="970" spans="1:39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9"/>
      <c r="Z970" s="9"/>
      <c r="AA970" s="9"/>
      <c r="AB970" s="46"/>
      <c r="AC970" s="9"/>
      <c r="AD970" s="9"/>
      <c r="AE970" s="9"/>
      <c r="AF970" s="9"/>
      <c r="AJ970" s="47"/>
      <c r="AK970" s="47"/>
      <c r="AL970" s="47"/>
      <c r="AM970" s="47"/>
    </row>
    <row r="971" spans="1:39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9"/>
      <c r="Z971" s="9"/>
      <c r="AA971" s="9"/>
      <c r="AB971" s="46"/>
      <c r="AC971" s="9"/>
      <c r="AD971" s="9"/>
      <c r="AE971" s="9"/>
      <c r="AF971" s="9"/>
      <c r="AJ971" s="47"/>
      <c r="AK971" s="47"/>
      <c r="AL971" s="47"/>
      <c r="AM971" s="47"/>
    </row>
    <row r="972" spans="1:39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9"/>
      <c r="Z972" s="9"/>
      <c r="AA972" s="9"/>
      <c r="AB972" s="46"/>
      <c r="AC972" s="9"/>
      <c r="AD972" s="9"/>
      <c r="AE972" s="9"/>
      <c r="AF972" s="9"/>
      <c r="AJ972" s="47"/>
      <c r="AK972" s="47"/>
      <c r="AL972" s="47"/>
      <c r="AM972" s="47"/>
    </row>
    <row r="973" spans="1:39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9"/>
      <c r="Z973" s="9"/>
      <c r="AA973" s="9"/>
      <c r="AB973" s="46"/>
      <c r="AC973" s="9"/>
      <c r="AD973" s="9"/>
      <c r="AE973" s="9"/>
      <c r="AF973" s="9"/>
      <c r="AJ973" s="47"/>
      <c r="AK973" s="47"/>
      <c r="AL973" s="47"/>
      <c r="AM973" s="47"/>
    </row>
    <row r="974" spans="1:39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9"/>
      <c r="Z974" s="9"/>
      <c r="AA974" s="9"/>
      <c r="AB974" s="46"/>
      <c r="AC974" s="9"/>
      <c r="AD974" s="9"/>
      <c r="AE974" s="9"/>
      <c r="AF974" s="9"/>
      <c r="AJ974" s="47"/>
      <c r="AK974" s="47"/>
      <c r="AL974" s="47"/>
      <c r="AM974" s="47"/>
    </row>
    <row r="975" spans="1:39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9"/>
      <c r="Z975" s="9"/>
      <c r="AA975" s="9"/>
      <c r="AB975" s="46"/>
      <c r="AC975" s="9"/>
      <c r="AD975" s="9"/>
      <c r="AE975" s="9"/>
      <c r="AF975" s="9"/>
      <c r="AJ975" s="47"/>
      <c r="AK975" s="47"/>
      <c r="AL975" s="47"/>
      <c r="AM975" s="47"/>
    </row>
    <row r="976" spans="1:39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9"/>
      <c r="Z976" s="9"/>
      <c r="AA976" s="9"/>
      <c r="AB976" s="46"/>
      <c r="AC976" s="9"/>
      <c r="AD976" s="9"/>
      <c r="AE976" s="9"/>
      <c r="AF976" s="9"/>
      <c r="AJ976" s="47"/>
      <c r="AK976" s="47"/>
      <c r="AL976" s="47"/>
      <c r="AM976" s="47"/>
    </row>
    <row r="977" spans="1:39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9"/>
      <c r="Z977" s="9"/>
      <c r="AA977" s="9"/>
      <c r="AB977" s="46"/>
      <c r="AC977" s="9"/>
      <c r="AD977" s="9"/>
      <c r="AE977" s="9"/>
      <c r="AF977" s="9"/>
      <c r="AJ977" s="47"/>
      <c r="AK977" s="47"/>
      <c r="AL977" s="47"/>
      <c r="AM977" s="47"/>
    </row>
    <row r="978" spans="1:39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9"/>
      <c r="Z978" s="9"/>
      <c r="AA978" s="9"/>
      <c r="AB978" s="46"/>
      <c r="AC978" s="9"/>
      <c r="AD978" s="9"/>
      <c r="AE978" s="9"/>
      <c r="AF978" s="9"/>
      <c r="AJ978" s="47"/>
      <c r="AK978" s="47"/>
      <c r="AL978" s="47"/>
      <c r="AM978" s="47"/>
    </row>
    <row r="979" spans="1:39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9"/>
      <c r="Z979" s="9"/>
      <c r="AA979" s="9"/>
      <c r="AB979" s="46"/>
      <c r="AC979" s="9"/>
      <c r="AD979" s="9"/>
      <c r="AE979" s="9"/>
      <c r="AF979" s="9"/>
      <c r="AJ979" s="47"/>
      <c r="AK979" s="47"/>
      <c r="AL979" s="47"/>
      <c r="AM979" s="47"/>
    </row>
    <row r="980" spans="1:39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9"/>
      <c r="Z980" s="9"/>
      <c r="AA980" s="9"/>
      <c r="AB980" s="46"/>
      <c r="AC980" s="9"/>
      <c r="AD980" s="9"/>
      <c r="AE980" s="9"/>
      <c r="AF980" s="9"/>
      <c r="AJ980" s="47"/>
      <c r="AK980" s="47"/>
      <c r="AL980" s="47"/>
      <c r="AM980" s="47"/>
    </row>
    <row r="981" spans="1:39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9"/>
      <c r="Z981" s="9"/>
      <c r="AA981" s="9"/>
      <c r="AB981" s="46"/>
      <c r="AC981" s="9"/>
      <c r="AD981" s="9"/>
      <c r="AE981" s="9"/>
      <c r="AF981" s="9"/>
      <c r="AJ981" s="47"/>
      <c r="AK981" s="47"/>
      <c r="AL981" s="47"/>
      <c r="AM981" s="47"/>
    </row>
    <row r="982" spans="1:39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9"/>
      <c r="Z982" s="9"/>
      <c r="AA982" s="9"/>
      <c r="AB982" s="46"/>
      <c r="AC982" s="9"/>
      <c r="AD982" s="9"/>
      <c r="AE982" s="9"/>
      <c r="AF982" s="9"/>
      <c r="AJ982" s="47"/>
      <c r="AK982" s="47"/>
      <c r="AL982" s="47"/>
      <c r="AM982" s="47"/>
    </row>
    <row r="983" spans="1:39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9"/>
      <c r="Z983" s="9"/>
      <c r="AA983" s="9"/>
      <c r="AB983" s="46"/>
      <c r="AC983" s="9"/>
      <c r="AD983" s="9"/>
      <c r="AE983" s="9"/>
      <c r="AF983" s="9"/>
      <c r="AJ983" s="47"/>
      <c r="AK983" s="47"/>
      <c r="AL983" s="47"/>
      <c r="AM983" s="47"/>
    </row>
    <row r="984" spans="1:39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9"/>
      <c r="Z984" s="9"/>
      <c r="AA984" s="9"/>
      <c r="AB984" s="46"/>
      <c r="AC984" s="9"/>
      <c r="AD984" s="9"/>
      <c r="AE984" s="9"/>
      <c r="AF984" s="9"/>
      <c r="AJ984" s="47"/>
      <c r="AK984" s="47"/>
      <c r="AL984" s="47"/>
      <c r="AM984" s="47"/>
    </row>
    <row r="985" spans="1:39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9"/>
      <c r="Z985" s="9"/>
      <c r="AA985" s="9"/>
      <c r="AB985" s="46"/>
      <c r="AC985" s="9"/>
      <c r="AD985" s="9"/>
      <c r="AE985" s="9"/>
      <c r="AF985" s="9"/>
      <c r="AJ985" s="47"/>
      <c r="AK985" s="47"/>
      <c r="AL985" s="47"/>
      <c r="AM985" s="47"/>
    </row>
    <row r="986" spans="1:39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9"/>
      <c r="Z986" s="9"/>
      <c r="AA986" s="9"/>
      <c r="AB986" s="46"/>
      <c r="AC986" s="9"/>
      <c r="AD986" s="9"/>
      <c r="AE986" s="9"/>
      <c r="AF986" s="9"/>
      <c r="AJ986" s="47"/>
      <c r="AK986" s="47"/>
      <c r="AL986" s="47"/>
      <c r="AM986" s="47"/>
    </row>
    <row r="987" spans="1:39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9"/>
      <c r="Z987" s="9"/>
      <c r="AA987" s="9"/>
      <c r="AB987" s="46"/>
      <c r="AC987" s="9"/>
      <c r="AD987" s="9"/>
      <c r="AE987" s="9"/>
      <c r="AF987" s="9"/>
      <c r="AJ987" s="47"/>
      <c r="AK987" s="47"/>
      <c r="AL987" s="47"/>
      <c r="AM987" s="47"/>
    </row>
    <row r="988" spans="1:39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9"/>
      <c r="Z988" s="9"/>
      <c r="AA988" s="9"/>
      <c r="AB988" s="46"/>
      <c r="AC988" s="9"/>
      <c r="AD988" s="9"/>
      <c r="AE988" s="9"/>
      <c r="AF988" s="9"/>
      <c r="AJ988" s="47"/>
      <c r="AK988" s="47"/>
      <c r="AL988" s="47"/>
      <c r="AM988" s="47"/>
    </row>
    <row r="989" spans="1:39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9"/>
      <c r="Z989" s="9"/>
      <c r="AA989" s="9"/>
      <c r="AB989" s="46"/>
      <c r="AC989" s="9"/>
      <c r="AD989" s="9"/>
      <c r="AE989" s="9"/>
      <c r="AF989" s="9"/>
      <c r="AJ989" s="47"/>
      <c r="AK989" s="47"/>
      <c r="AL989" s="47"/>
      <c r="AM989" s="47"/>
    </row>
    <row r="990" spans="1:39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9"/>
      <c r="Z990" s="9"/>
      <c r="AA990" s="9"/>
      <c r="AB990" s="46"/>
      <c r="AC990" s="9"/>
      <c r="AD990" s="9"/>
      <c r="AE990" s="9"/>
      <c r="AF990" s="9"/>
      <c r="AJ990" s="47"/>
      <c r="AK990" s="47"/>
      <c r="AL990" s="47"/>
      <c r="AM990" s="47"/>
    </row>
    <row r="991" spans="1:39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9"/>
      <c r="Z991" s="9"/>
      <c r="AA991" s="9"/>
      <c r="AB991" s="46"/>
      <c r="AC991" s="9"/>
      <c r="AD991" s="9"/>
      <c r="AE991" s="9"/>
      <c r="AF991" s="9"/>
      <c r="AJ991" s="47"/>
      <c r="AK991" s="47"/>
      <c r="AL991" s="47"/>
      <c r="AM991" s="47"/>
    </row>
    <row r="992" spans="1:39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9"/>
      <c r="Z992" s="9"/>
      <c r="AA992" s="9"/>
      <c r="AB992" s="46"/>
      <c r="AC992" s="9"/>
      <c r="AD992" s="9"/>
      <c r="AE992" s="9"/>
      <c r="AF992" s="9"/>
      <c r="AJ992" s="47"/>
      <c r="AK992" s="47"/>
      <c r="AL992" s="47"/>
      <c r="AM992" s="47"/>
    </row>
    <row r="993" spans="1:39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9"/>
      <c r="Z993" s="9"/>
      <c r="AA993" s="9"/>
      <c r="AB993" s="46"/>
      <c r="AC993" s="9"/>
      <c r="AD993" s="9"/>
      <c r="AE993" s="9"/>
      <c r="AF993" s="9"/>
      <c r="AJ993" s="47"/>
      <c r="AK993" s="47"/>
      <c r="AL993" s="47"/>
      <c r="AM993" s="47"/>
    </row>
    <row r="994" spans="1:39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9"/>
      <c r="Z994" s="9"/>
      <c r="AA994" s="9"/>
      <c r="AB994" s="46"/>
      <c r="AC994" s="9"/>
      <c r="AD994" s="9"/>
      <c r="AE994" s="9"/>
      <c r="AF994" s="9"/>
      <c r="AJ994" s="47"/>
      <c r="AK994" s="47"/>
      <c r="AL994" s="47"/>
      <c r="AM994" s="47"/>
    </row>
    <row r="995" spans="1:39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9"/>
      <c r="Z995" s="9"/>
      <c r="AA995" s="9"/>
      <c r="AB995" s="46"/>
      <c r="AC995" s="9"/>
      <c r="AD995" s="9"/>
      <c r="AE995" s="9"/>
      <c r="AF995" s="9"/>
      <c r="AJ995" s="47"/>
      <c r="AK995" s="47"/>
      <c r="AL995" s="47"/>
      <c r="AM995" s="47"/>
    </row>
    <row r="996" spans="1:39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9"/>
      <c r="Z996" s="9"/>
      <c r="AA996" s="9"/>
      <c r="AB996" s="46"/>
      <c r="AC996" s="9"/>
      <c r="AD996" s="9"/>
      <c r="AE996" s="9"/>
      <c r="AF996" s="9"/>
      <c r="AJ996" s="47"/>
      <c r="AK996" s="47"/>
      <c r="AL996" s="47"/>
      <c r="AM996" s="47"/>
    </row>
    <row r="997" spans="1:39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9"/>
      <c r="Z997" s="9"/>
      <c r="AA997" s="9"/>
      <c r="AB997" s="46"/>
      <c r="AC997" s="9"/>
      <c r="AD997" s="9"/>
      <c r="AE997" s="9"/>
      <c r="AF997" s="9"/>
      <c r="AJ997" s="47"/>
      <c r="AK997" s="47"/>
      <c r="AL997" s="47"/>
      <c r="AM997" s="47"/>
    </row>
    <row r="998" spans="1:39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9"/>
      <c r="Z998" s="9"/>
      <c r="AA998" s="9"/>
      <c r="AB998" s="46"/>
      <c r="AC998" s="9"/>
      <c r="AD998" s="9"/>
      <c r="AE998" s="9"/>
      <c r="AF998" s="9"/>
      <c r="AJ998" s="47"/>
      <c r="AK998" s="47"/>
      <c r="AL998" s="47"/>
      <c r="AM998" s="47"/>
    </row>
    <row r="999" spans="1:39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9"/>
      <c r="Z999" s="9"/>
      <c r="AA999" s="9"/>
      <c r="AB999" s="46"/>
      <c r="AC999" s="9"/>
      <c r="AD999" s="9"/>
      <c r="AE999" s="9"/>
      <c r="AF999" s="9"/>
      <c r="AJ999" s="47"/>
      <c r="AK999" s="47"/>
      <c r="AL999" s="47"/>
      <c r="AM999" s="47"/>
    </row>
    <row r="1000" spans="1:39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9"/>
      <c r="Z1000" s="9"/>
      <c r="AA1000" s="9"/>
      <c r="AB1000" s="46"/>
      <c r="AC1000" s="9"/>
      <c r="AD1000" s="9"/>
      <c r="AE1000" s="9"/>
      <c r="AF1000" s="9"/>
      <c r="AJ1000" s="47"/>
      <c r="AK1000" s="47"/>
      <c r="AL1000" s="47"/>
      <c r="AM1000" s="47"/>
    </row>
    <row r="1001" spans="1:39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9"/>
      <c r="Z1001" s="9"/>
      <c r="AA1001" s="9"/>
      <c r="AB1001" s="46"/>
      <c r="AC1001" s="9"/>
      <c r="AD1001" s="9"/>
      <c r="AE1001" s="9"/>
      <c r="AF1001" s="9"/>
      <c r="AJ1001" s="47"/>
      <c r="AK1001" s="47"/>
      <c r="AL1001" s="47"/>
      <c r="AM1001" s="47"/>
    </row>
    <row r="1002" spans="1:39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9"/>
      <c r="Z1002" s="9"/>
      <c r="AA1002" s="9"/>
      <c r="AB1002" s="46"/>
      <c r="AC1002" s="9"/>
      <c r="AD1002" s="9"/>
      <c r="AE1002" s="9"/>
      <c r="AF1002" s="9"/>
      <c r="AJ1002" s="47"/>
      <c r="AK1002" s="47"/>
      <c r="AL1002" s="47"/>
      <c r="AM1002" s="47"/>
    </row>
    <row r="1003" spans="1:39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9"/>
      <c r="Z1003" s="9"/>
      <c r="AA1003" s="9"/>
      <c r="AB1003" s="46"/>
      <c r="AC1003" s="9"/>
      <c r="AD1003" s="9"/>
      <c r="AE1003" s="9"/>
      <c r="AF1003" s="9"/>
      <c r="AJ1003" s="47"/>
      <c r="AK1003" s="47"/>
      <c r="AL1003" s="47"/>
      <c r="AM1003" s="47"/>
    </row>
    <row r="1004" spans="1:39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9"/>
      <c r="Z1004" s="9"/>
      <c r="AA1004" s="9"/>
      <c r="AB1004" s="46"/>
      <c r="AC1004" s="9"/>
      <c r="AD1004" s="9"/>
      <c r="AE1004" s="9"/>
      <c r="AF1004" s="9"/>
      <c r="AJ1004" s="47"/>
      <c r="AK1004" s="47"/>
      <c r="AL1004" s="47"/>
      <c r="AM1004" s="47"/>
    </row>
    <row r="1005" spans="1:39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9"/>
      <c r="Z1005" s="9"/>
      <c r="AA1005" s="9"/>
      <c r="AB1005" s="46"/>
      <c r="AC1005" s="9"/>
      <c r="AD1005" s="9"/>
      <c r="AE1005" s="9"/>
      <c r="AF1005" s="9"/>
      <c r="AJ1005" s="47"/>
      <c r="AK1005" s="47"/>
      <c r="AL1005" s="47"/>
      <c r="AM1005" s="47"/>
    </row>
    <row r="1006" spans="1:39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9"/>
      <c r="Z1006" s="9"/>
      <c r="AA1006" s="9"/>
      <c r="AB1006" s="46"/>
      <c r="AC1006" s="9"/>
      <c r="AD1006" s="9"/>
      <c r="AE1006" s="9"/>
      <c r="AF1006" s="9"/>
      <c r="AJ1006" s="47"/>
      <c r="AK1006" s="47"/>
      <c r="AL1006" s="47"/>
      <c r="AM1006" s="47"/>
    </row>
    <row r="1007" spans="1:39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9"/>
      <c r="Z1007" s="9"/>
      <c r="AA1007" s="9"/>
      <c r="AB1007" s="46"/>
      <c r="AC1007" s="9"/>
      <c r="AD1007" s="9"/>
      <c r="AE1007" s="9"/>
      <c r="AF1007" s="9"/>
      <c r="AJ1007" s="47"/>
      <c r="AK1007" s="47"/>
      <c r="AL1007" s="47"/>
      <c r="AM1007" s="47"/>
    </row>
    <row r="1008" spans="1:39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9"/>
      <c r="Z1008" s="9"/>
      <c r="AA1008" s="9"/>
      <c r="AB1008" s="46"/>
      <c r="AC1008" s="9"/>
      <c r="AD1008" s="9"/>
      <c r="AE1008" s="9"/>
      <c r="AF1008" s="9"/>
      <c r="AJ1008" s="47"/>
      <c r="AK1008" s="47"/>
      <c r="AL1008" s="47"/>
      <c r="AM1008" s="47"/>
    </row>
    <row r="1009" spans="1:39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9"/>
      <c r="Z1009" s="9"/>
      <c r="AA1009" s="9"/>
      <c r="AB1009" s="46"/>
      <c r="AC1009" s="9"/>
      <c r="AD1009" s="9"/>
      <c r="AE1009" s="9"/>
      <c r="AF1009" s="9"/>
      <c r="AJ1009" s="47"/>
      <c r="AK1009" s="47"/>
      <c r="AL1009" s="47"/>
      <c r="AM1009" s="47"/>
    </row>
    <row r="1010" spans="1:39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9"/>
      <c r="Z1010" s="9"/>
      <c r="AA1010" s="9"/>
      <c r="AB1010" s="46"/>
      <c r="AC1010" s="9"/>
      <c r="AD1010" s="9"/>
      <c r="AE1010" s="9"/>
      <c r="AF1010" s="9"/>
      <c r="AJ1010" s="47"/>
      <c r="AK1010" s="47"/>
      <c r="AL1010" s="47"/>
      <c r="AM1010" s="47"/>
    </row>
    <row r="1011" spans="1:39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9"/>
      <c r="Z1011" s="9"/>
      <c r="AA1011" s="9"/>
      <c r="AB1011" s="46"/>
      <c r="AC1011" s="9"/>
      <c r="AD1011" s="9"/>
      <c r="AE1011" s="9"/>
      <c r="AF1011" s="9"/>
      <c r="AJ1011" s="47"/>
      <c r="AK1011" s="47"/>
      <c r="AL1011" s="47"/>
      <c r="AM1011" s="47"/>
    </row>
    <row r="1012" spans="1:39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9"/>
      <c r="Z1012" s="9"/>
      <c r="AA1012" s="9"/>
      <c r="AB1012" s="46"/>
      <c r="AC1012" s="9"/>
      <c r="AD1012" s="9"/>
      <c r="AE1012" s="9"/>
      <c r="AF1012" s="9"/>
      <c r="AJ1012" s="47"/>
      <c r="AK1012" s="47"/>
      <c r="AL1012" s="47"/>
      <c r="AM1012" s="47"/>
    </row>
  </sheetData>
  <mergeCells count="118">
    <mergeCell ref="H54:Q54"/>
    <mergeCell ref="H33:P33"/>
    <mergeCell ref="A35:X35"/>
    <mergeCell ref="A9:Z9"/>
    <mergeCell ref="A43:D47"/>
    <mergeCell ref="E43:F47"/>
    <mergeCell ref="G43:G47"/>
    <mergeCell ref="M43:M47"/>
    <mergeCell ref="N43:N47"/>
    <mergeCell ref="O43:O47"/>
    <mergeCell ref="P43:P47"/>
    <mergeCell ref="Q43:Q47"/>
    <mergeCell ref="R43:R47"/>
    <mergeCell ref="Y10:Z11"/>
    <mergeCell ref="E36:F37"/>
    <mergeCell ref="Q38:Q42"/>
    <mergeCell ref="R38:R42"/>
    <mergeCell ref="P38:P42"/>
    <mergeCell ref="S36:X36"/>
    <mergeCell ref="E13:E17"/>
    <mergeCell ref="E10:E11"/>
    <mergeCell ref="E18:E22"/>
    <mergeCell ref="O38:O42"/>
    <mergeCell ref="Q36:Q37"/>
    <mergeCell ref="O28:O32"/>
    <mergeCell ref="P28:P32"/>
    <mergeCell ref="F31:F32"/>
    <mergeCell ref="G4:N4"/>
    <mergeCell ref="G5:N5"/>
    <mergeCell ref="G6:N6"/>
    <mergeCell ref="O3:V3"/>
    <mergeCell ref="O4:V4"/>
    <mergeCell ref="O5:V5"/>
    <mergeCell ref="O6:V6"/>
    <mergeCell ref="R18:R22"/>
    <mergeCell ref="Q28:Q32"/>
    <mergeCell ref="R28:R32"/>
    <mergeCell ref="S10:X11"/>
    <mergeCell ref="R10:R11"/>
    <mergeCell ref="Q10:Q11"/>
    <mergeCell ref="O10:O11"/>
    <mergeCell ref="P10:P11"/>
    <mergeCell ref="R23:R27"/>
    <mergeCell ref="R13:R17"/>
    <mergeCell ref="F10:F11"/>
    <mergeCell ref="F23:F27"/>
    <mergeCell ref="R36:R37"/>
    <mergeCell ref="N48:N52"/>
    <mergeCell ref="E48:F52"/>
    <mergeCell ref="G48:G52"/>
    <mergeCell ref="M38:M42"/>
    <mergeCell ref="A18:A22"/>
    <mergeCell ref="G36:G37"/>
    <mergeCell ref="H36:M36"/>
    <mergeCell ref="B18:B22"/>
    <mergeCell ref="C18:C22"/>
    <mergeCell ref="D18:D22"/>
    <mergeCell ref="E28:E32"/>
    <mergeCell ref="F28:F29"/>
    <mergeCell ref="G28:G32"/>
    <mergeCell ref="C23:C27"/>
    <mergeCell ref="D23:D27"/>
    <mergeCell ref="E23:E27"/>
    <mergeCell ref="G23:G27"/>
    <mergeCell ref="O23:O27"/>
    <mergeCell ref="P23:P27"/>
    <mergeCell ref="Q23:Q27"/>
    <mergeCell ref="N38:N42"/>
    <mergeCell ref="O36:O37"/>
    <mergeCell ref="P36:P37"/>
    <mergeCell ref="H53:Q53"/>
    <mergeCell ref="Y12:Z12"/>
    <mergeCell ref="A10:A11"/>
    <mergeCell ref="G18:G22"/>
    <mergeCell ref="O18:O22"/>
    <mergeCell ref="P18:P22"/>
    <mergeCell ref="Q18:Q22"/>
    <mergeCell ref="O13:O17"/>
    <mergeCell ref="A53:G53"/>
    <mergeCell ref="A38:D42"/>
    <mergeCell ref="E38:F42"/>
    <mergeCell ref="A48:D52"/>
    <mergeCell ref="A36:D37"/>
    <mergeCell ref="G38:G42"/>
    <mergeCell ref="R48:R52"/>
    <mergeCell ref="Q48:Q52"/>
    <mergeCell ref="O48:O52"/>
    <mergeCell ref="A28:A32"/>
    <mergeCell ref="B28:B32"/>
    <mergeCell ref="C28:C32"/>
    <mergeCell ref="D28:D32"/>
    <mergeCell ref="P48:P52"/>
    <mergeCell ref="M48:M52"/>
    <mergeCell ref="A23:A27"/>
    <mergeCell ref="A2:A7"/>
    <mergeCell ref="B10:B11"/>
    <mergeCell ref="C10:C11"/>
    <mergeCell ref="P13:P17"/>
    <mergeCell ref="Q13:Q17"/>
    <mergeCell ref="A13:A17"/>
    <mergeCell ref="B13:B17"/>
    <mergeCell ref="B23:B27"/>
    <mergeCell ref="D10:D11"/>
    <mergeCell ref="G10:G11"/>
    <mergeCell ref="G13:G17"/>
    <mergeCell ref="C13:C17"/>
    <mergeCell ref="D13:D17"/>
    <mergeCell ref="H10:M10"/>
    <mergeCell ref="D2:X2"/>
    <mergeCell ref="O8:W8"/>
    <mergeCell ref="W4:X6"/>
    <mergeCell ref="B2:C4"/>
    <mergeCell ref="B5:C7"/>
    <mergeCell ref="G7:X7"/>
    <mergeCell ref="D3:F7"/>
    <mergeCell ref="W3:X3"/>
    <mergeCell ref="G3:N3"/>
    <mergeCell ref="F13:F17"/>
  </mergeCells>
  <dataValidations count="1">
    <dataValidation type="list" allowBlank="1" showInputMessage="1" showErrorMessage="1" sqref="O38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G38:G52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6"/>
  <sheetViews>
    <sheetView workbookViewId="0">
      <selection activeCell="H27" sqref="H27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4" x14ac:dyDescent="0.2">
      <c r="A1" t="s">
        <v>36</v>
      </c>
      <c r="C1" s="11" t="s">
        <v>41</v>
      </c>
    </row>
    <row r="2" spans="1:4" x14ac:dyDescent="0.2">
      <c r="A2" t="s">
        <v>37</v>
      </c>
      <c r="C2" s="11" t="s">
        <v>42</v>
      </c>
    </row>
    <row r="3" spans="1:4" x14ac:dyDescent="0.2">
      <c r="A3" t="s">
        <v>38</v>
      </c>
    </row>
    <row r="4" spans="1:4" x14ac:dyDescent="0.2">
      <c r="A4" t="s">
        <v>39</v>
      </c>
    </row>
    <row r="5" spans="1:4" x14ac:dyDescent="0.2">
      <c r="A5" t="s">
        <v>40</v>
      </c>
    </row>
    <row r="6" spans="1:4" x14ac:dyDescent="0.2">
      <c r="A6" s="11" t="s">
        <v>44</v>
      </c>
    </row>
    <row r="7" spans="1:4" x14ac:dyDescent="0.2">
      <c r="A7" s="11" t="s">
        <v>45</v>
      </c>
    </row>
    <row r="8" spans="1:4" x14ac:dyDescent="0.2">
      <c r="A8" s="11" t="s">
        <v>27</v>
      </c>
    </row>
    <row r="13" spans="1:4" x14ac:dyDescent="0.2">
      <c r="D13" s="27">
        <v>0.33333333333333331</v>
      </c>
    </row>
    <row r="14" spans="1:4" x14ac:dyDescent="0.2">
      <c r="D14" s="23">
        <f>'RMI - FEBRERO 2017'!AL46</f>
        <v>0</v>
      </c>
    </row>
    <row r="15" spans="1:4" x14ac:dyDescent="0.2">
      <c r="D15" s="28">
        <f>MOD(D13,1)</f>
        <v>0.33333333333333331</v>
      </c>
    </row>
    <row r="16" spans="1:4" x14ac:dyDescent="0.2">
      <c r="D16">
        <f>VALUE(D14)</f>
        <v>0</v>
      </c>
    </row>
    <row r="26" spans="8:8" x14ac:dyDescent="0.2">
      <c r="H26">
        <v>2.1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RMI - FEBRERO 2017</vt:lpstr>
      <vt:lpstr>Hoja1</vt:lpstr>
      <vt:lpstr>Actividad</vt:lpstr>
      <vt:lpstr>ColorRef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Gilberto</cp:lastModifiedBy>
  <dcterms:created xsi:type="dcterms:W3CDTF">2017-01-11T00:53:31Z</dcterms:created>
  <dcterms:modified xsi:type="dcterms:W3CDTF">2017-02-13T17:31:47Z</dcterms:modified>
</cp:coreProperties>
</file>