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8" i="2" l="1"/>
  <c r="Q13" i="2"/>
  <c r="X36" i="2"/>
  <c r="X35" i="2"/>
  <c r="R32" i="2" l="1"/>
  <c r="R27" i="2"/>
  <c r="R18" i="2" l="1"/>
  <c r="R13" i="2"/>
  <c r="Q23" i="2" l="1"/>
</calcChain>
</file>

<file path=xl/sharedStrings.xml><?xml version="1.0" encoding="utf-8"?>
<sst xmlns="http://schemas.openxmlformats.org/spreadsheetml/2006/main" count="95" uniqueCount="66">
  <si>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</si>
  <si>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</si>
  <si>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</si>
  <si>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</si>
  <si>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</si>
  <si>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</si>
  <si>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</si>
  <si>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</si>
  <si>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</si>
  <si>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</si>
  <si>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</si>
  <si>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</si>
  <si>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</si>
  <si>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</si>
  <si>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</si>
  <si>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</si>
  <si>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</si>
  <si>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</si>
  <si>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</si>
  <si>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</si>
  <si>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</si>
  <si>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</si>
  <si>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</si>
  <si>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</si>
  <si>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</si>
  <si>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</si>
  <si>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</si>
  <si>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</si>
  <si>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</si>
  <si>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</si>
  <si>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</si>
  <si>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</si>
  <si>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</si>
  <si>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</si>
  <si>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</si>
  <si>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</si>
  <si>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</si>
  <si>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</si>
  <si>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</si>
  <si>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</si>
  <si>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</si>
  <si>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</si>
  <si>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</si>
  <si>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</si>
  <si>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</si>
  <si>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</si>
  <si>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</si>
  <si>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</si>
  <si>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</si>
  <si>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 xml:space="preserve">202 / POPAYAN </t>
  </si>
  <si>
    <t>MARÍA JANETH TORRES RODRIGUEZ</t>
  </si>
  <si>
    <t>13:00
19:00</t>
  </si>
  <si>
    <t>mtorresr@sena.edu.co</t>
  </si>
  <si>
    <t xml:space="preserve">300 778 1130 </t>
  </si>
  <si>
    <t>TCO. CONSTRUCCIÓN DE VIAS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</si>
  <si>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</si>
  <si>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</si>
  <si>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EFECTUAR LEVANTAMIENTOS TOPOGRAFICOS BASICOS DE ACUERDO A NORMAS, PLANOS Y ESPECIFICACIONES</t>
  </si>
  <si>
    <t>EXPOSICIÓN Y EXPLICACIÓN DE TEMAS A TRATAR. PRESENTACIÓN DE SITUACIONES PROBLEMATICAS</t>
  </si>
  <si>
    <t>REALIZAR DIBUO TOPOGRAFICO MANUAL Y CON SOFTWARE APLICATIVO SEGÚN NORMATIVA VIGENTE</t>
  </si>
  <si>
    <t>VALIDAR APRENDICES, ASIGNAR Y DIGITALIZAR RESOLUCIONES DE ADJUDICACIÓN DE APOYOS DE SOSTENIMIENTO FIC</t>
  </si>
  <si>
    <t>CONSTRUCCION 202 / POPAYÁN</t>
  </si>
  <si>
    <t>MIÉRCOLES , 8 DE MARZO DE 2017</t>
  </si>
  <si>
    <t>MEDIR DE ACUERDO CON LOS PROCEDIMIENTOS ESTABLECIDOS</t>
  </si>
  <si>
    <t>REALIZAR MEDICIONES QUE CUMPLAN CON LAS CONDICIONES TÉCNICAS Y MATEMÁTICAS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</si>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</sst>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22"/>
      <name val="Arial"/>
      <family val="2"/>
    </font>
    <font>
      <sz val="18"/>
      <color rgb="FF000000"/>
      <name val="Arial"/>
      <family val="2"/>
    </font>
    <font>
      <sz val="2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41" fillId="0" borderId="0" xfId="0" applyFont="1"/>
    <xf numFmtId="0" fontId="42" fillId="0" borderId="0" xfId="0" applyFont="1" applyAlignment="1"/>
    <xf numFmtId="0" fontId="43" fillId="0" borderId="0" xfId="0" applyFont="1" applyAlignment="1"/>
    <xf numFmtId="0" fontId="20" fillId="11" borderId="42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1" fontId="39" fillId="7" borderId="59" xfId="0" applyNumberFormat="1" applyFont="1" applyFill="1" applyBorder="1" applyAlignment="1">
      <alignment horizontal="center" vertic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47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9" fillId="0" borderId="55" xfId="0" applyFont="1" applyBorder="1" applyAlignment="1">
      <alignment horizontal="center" vertical="center"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9" fillId="2" borderId="55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6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18" xfId="0" applyFont="1" applyFill="1" applyBorder="1" applyAlignment="1">
      <alignment horizontal="center"/>
    </xf>
    <xf numFmtId="0" fontId="29" fillId="0" borderId="18" xfId="0" applyFont="1" applyBorder="1"/>
    <xf numFmtId="0" fontId="29" fillId="0" borderId="40" xfId="0" applyFont="1" applyBorder="1"/>
    <xf numFmtId="0" fontId="29" fillId="0" borderId="3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1"/>
  <sheetViews>
    <sheetView tabSelected="1" topLeftCell="A4" zoomScale="50" zoomScaleNormal="50" workbookViewId="0">
      <selection activeCell="R36" sqref="R36"/>
    </sheetView>
  </sheetViews>
  <sheetFormatPr baseColWidth="10" defaultColWidth="17.28515625" defaultRowHeight="15" customHeight="1" x14ac:dyDescent="0.2"/>
  <cols>
    <col min="1" max="1" width="13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7" t="s">
        <v>0</v>
      </c>
      <c r="B2" s="166"/>
      <c r="C2" s="166"/>
      <c r="D2" s="94" t="s">
        <v>47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8"/>
      <c r="B3" s="166"/>
      <c r="C3" s="166"/>
      <c r="D3" s="168" t="s">
        <v>65</v>
      </c>
      <c r="E3" s="168"/>
      <c r="F3" s="168"/>
      <c r="G3" s="107" t="s">
        <v>29</v>
      </c>
      <c r="H3" s="107"/>
      <c r="I3" s="107"/>
      <c r="J3" s="107"/>
      <c r="K3" s="107"/>
      <c r="L3" s="107"/>
      <c r="M3" s="107"/>
      <c r="N3" s="107"/>
      <c r="O3" s="107" t="s">
        <v>30</v>
      </c>
      <c r="P3" s="107"/>
      <c r="Q3" s="107"/>
      <c r="R3" s="107"/>
      <c r="S3" s="107"/>
      <c r="T3" s="107"/>
      <c r="U3" s="107"/>
      <c r="V3" s="107"/>
      <c r="W3" s="107" t="s">
        <v>32</v>
      </c>
      <c r="X3" s="10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8"/>
      <c r="B4" s="166"/>
      <c r="C4" s="166"/>
      <c r="D4" s="168"/>
      <c r="E4" s="168"/>
      <c r="F4" s="168"/>
      <c r="G4" s="169" t="s">
        <v>50</v>
      </c>
      <c r="H4" s="169"/>
      <c r="I4" s="169"/>
      <c r="J4" s="169"/>
      <c r="K4" s="169"/>
      <c r="L4" s="169"/>
      <c r="M4" s="169"/>
      <c r="N4" s="169"/>
      <c r="O4" s="170" t="s">
        <v>52</v>
      </c>
      <c r="P4" s="171"/>
      <c r="Q4" s="171"/>
      <c r="R4" s="171"/>
      <c r="S4" s="171"/>
      <c r="T4" s="171"/>
      <c r="U4" s="171"/>
      <c r="V4" s="172"/>
      <c r="W4" s="98" t="s">
        <v>62</v>
      </c>
      <c r="X4" s="9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8"/>
      <c r="B5" s="167" t="s">
        <v>28</v>
      </c>
      <c r="C5" s="167"/>
      <c r="D5" s="168"/>
      <c r="E5" s="168"/>
      <c r="F5" s="168"/>
      <c r="G5" s="107" t="s">
        <v>1</v>
      </c>
      <c r="H5" s="107"/>
      <c r="I5" s="107"/>
      <c r="J5" s="107"/>
      <c r="K5" s="107"/>
      <c r="L5" s="107"/>
      <c r="M5" s="107"/>
      <c r="N5" s="107"/>
      <c r="O5" s="173" t="s">
        <v>31</v>
      </c>
      <c r="P5" s="173"/>
      <c r="Q5" s="173"/>
      <c r="R5" s="173"/>
      <c r="S5" s="173"/>
      <c r="T5" s="173"/>
      <c r="U5" s="173"/>
      <c r="V5" s="173"/>
      <c r="W5" s="100"/>
      <c r="X5" s="10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8"/>
      <c r="B6" s="167"/>
      <c r="C6" s="167"/>
      <c r="D6" s="168"/>
      <c r="E6" s="168"/>
      <c r="F6" s="168"/>
      <c r="G6" s="169">
        <v>34542034</v>
      </c>
      <c r="H6" s="169"/>
      <c r="I6" s="169"/>
      <c r="J6" s="169"/>
      <c r="K6" s="169"/>
      <c r="L6" s="169"/>
      <c r="M6" s="169"/>
      <c r="N6" s="169"/>
      <c r="O6" s="169" t="s">
        <v>53</v>
      </c>
      <c r="P6" s="169"/>
      <c r="Q6" s="169"/>
      <c r="R6" s="169"/>
      <c r="S6" s="169"/>
      <c r="T6" s="169"/>
      <c r="U6" s="169"/>
      <c r="V6" s="169"/>
      <c r="W6" s="102"/>
      <c r="X6" s="10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8"/>
      <c r="B7" s="167"/>
      <c r="C7" s="167"/>
      <c r="D7" s="168"/>
      <c r="E7" s="168"/>
      <c r="F7" s="168"/>
      <c r="G7" s="104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6"/>
      <c r="P8" s="97"/>
      <c r="Q8" s="97"/>
      <c r="R8" s="97"/>
      <c r="S8" s="97"/>
      <c r="T8" s="97"/>
      <c r="U8" s="97"/>
      <c r="V8" s="97"/>
      <c r="W8" s="9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74" t="s">
        <v>33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5" t="s">
        <v>2</v>
      </c>
      <c r="B10" s="116" t="s">
        <v>3</v>
      </c>
      <c r="C10" s="116" t="s">
        <v>46</v>
      </c>
      <c r="D10" s="179" t="s">
        <v>5</v>
      </c>
      <c r="E10" s="116" t="s">
        <v>7</v>
      </c>
      <c r="F10" s="116" t="s">
        <v>4</v>
      </c>
      <c r="G10" s="116" t="s">
        <v>8</v>
      </c>
      <c r="H10" s="131" t="s">
        <v>6</v>
      </c>
      <c r="I10" s="111"/>
      <c r="J10" s="111"/>
      <c r="K10" s="111"/>
      <c r="L10" s="111"/>
      <c r="M10" s="111"/>
      <c r="N10" s="19"/>
      <c r="O10" s="124" t="s">
        <v>11</v>
      </c>
      <c r="P10" s="122" t="s">
        <v>34</v>
      </c>
      <c r="Q10" s="122" t="s">
        <v>9</v>
      </c>
      <c r="R10" s="116" t="s">
        <v>10</v>
      </c>
      <c r="S10" s="110" t="s">
        <v>12</v>
      </c>
      <c r="T10" s="111"/>
      <c r="U10" s="111"/>
      <c r="V10" s="111"/>
      <c r="W10" s="111"/>
      <c r="X10" s="11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6"/>
      <c r="B11" s="117"/>
      <c r="C11" s="117"/>
      <c r="D11" s="180"/>
      <c r="E11" s="117"/>
      <c r="F11" s="117"/>
      <c r="G11" s="117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17"/>
      <c r="P11" s="125"/>
      <c r="Q11" s="123"/>
      <c r="R11" s="117"/>
      <c r="S11" s="113"/>
      <c r="T11" s="114"/>
      <c r="U11" s="114"/>
      <c r="V11" s="114"/>
      <c r="W11" s="114"/>
      <c r="X11" s="11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78">
        <v>1355480</v>
      </c>
      <c r="B13" s="81" t="s">
        <v>48</v>
      </c>
      <c r="C13" s="81" t="s">
        <v>58</v>
      </c>
      <c r="D13" s="81">
        <v>360</v>
      </c>
      <c r="E13" s="163" t="s">
        <v>57</v>
      </c>
      <c r="F13" s="91" t="s">
        <v>59</v>
      </c>
      <c r="G13" s="86">
        <v>30</v>
      </c>
      <c r="H13" s="77" t="s">
        <v>51</v>
      </c>
      <c r="I13" s="77"/>
      <c r="J13" s="77" t="s">
        <v>51</v>
      </c>
      <c r="K13" s="77" t="s">
        <v>51</v>
      </c>
      <c r="L13" s="77"/>
      <c r="M13" s="77"/>
      <c r="N13" s="77"/>
      <c r="O13" s="74" t="s">
        <v>49</v>
      </c>
      <c r="P13" s="69">
        <v>66</v>
      </c>
      <c r="Q13" s="69">
        <f>13*6</f>
        <v>78</v>
      </c>
      <c r="R13" s="69">
        <f>P13+Q13</f>
        <v>144</v>
      </c>
      <c r="S13" s="59"/>
      <c r="T13" s="48"/>
      <c r="U13" s="56">
        <v>1</v>
      </c>
      <c r="V13" s="57">
        <v>2</v>
      </c>
      <c r="W13" s="48">
        <v>3</v>
      </c>
      <c r="X13" s="4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108"/>
      <c r="B14" s="82"/>
      <c r="C14" s="84"/>
      <c r="D14" s="84"/>
      <c r="E14" s="164"/>
      <c r="F14" s="92"/>
      <c r="G14" s="87"/>
      <c r="H14" s="75"/>
      <c r="I14" s="75"/>
      <c r="J14" s="75"/>
      <c r="K14" s="75"/>
      <c r="L14" s="75"/>
      <c r="M14" s="75"/>
      <c r="N14" s="75"/>
      <c r="O14" s="75"/>
      <c r="P14" s="70"/>
      <c r="Q14" s="70"/>
      <c r="R14" s="72"/>
      <c r="S14" s="51">
        <v>6</v>
      </c>
      <c r="T14" s="46">
        <v>7</v>
      </c>
      <c r="U14" s="53">
        <v>8</v>
      </c>
      <c r="V14" s="41">
        <v>9</v>
      </c>
      <c r="W14" s="46">
        <v>10</v>
      </c>
      <c r="X14" s="4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108"/>
      <c r="B15" s="82"/>
      <c r="C15" s="84"/>
      <c r="D15" s="84"/>
      <c r="E15" s="164"/>
      <c r="F15" s="92"/>
      <c r="G15" s="87"/>
      <c r="H15" s="75"/>
      <c r="I15" s="75"/>
      <c r="J15" s="75"/>
      <c r="K15" s="75"/>
      <c r="L15" s="75"/>
      <c r="M15" s="75"/>
      <c r="N15" s="75"/>
      <c r="O15" s="75"/>
      <c r="P15" s="70"/>
      <c r="Q15" s="70"/>
      <c r="R15" s="72"/>
      <c r="S15" s="51">
        <v>13</v>
      </c>
      <c r="T15" s="46">
        <v>14</v>
      </c>
      <c r="U15" s="53">
        <v>15</v>
      </c>
      <c r="V15" s="40">
        <v>16</v>
      </c>
      <c r="W15" s="31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108"/>
      <c r="B16" s="82"/>
      <c r="C16" s="84"/>
      <c r="D16" s="84"/>
      <c r="E16" s="164"/>
      <c r="F16" s="92"/>
      <c r="G16" s="87"/>
      <c r="H16" s="75"/>
      <c r="I16" s="75"/>
      <c r="J16" s="75"/>
      <c r="K16" s="75"/>
      <c r="L16" s="75"/>
      <c r="M16" s="75"/>
      <c r="N16" s="75"/>
      <c r="O16" s="75"/>
      <c r="P16" s="70"/>
      <c r="Q16" s="70"/>
      <c r="R16" s="72"/>
      <c r="S16" s="61">
        <v>20</v>
      </c>
      <c r="T16" s="31">
        <v>21</v>
      </c>
      <c r="U16" s="53">
        <v>22</v>
      </c>
      <c r="V16" s="40">
        <v>23</v>
      </c>
      <c r="W16" s="31">
        <v>24</v>
      </c>
      <c r="X16" s="4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80.25" customHeight="1" thickBot="1" x14ac:dyDescent="0.25">
      <c r="A17" s="109"/>
      <c r="B17" s="83"/>
      <c r="C17" s="85"/>
      <c r="D17" s="85"/>
      <c r="E17" s="165"/>
      <c r="F17" s="93"/>
      <c r="G17" s="88"/>
      <c r="H17" s="76"/>
      <c r="I17" s="76"/>
      <c r="J17" s="76"/>
      <c r="K17" s="76"/>
      <c r="L17" s="76"/>
      <c r="M17" s="76"/>
      <c r="N17" s="76"/>
      <c r="O17" s="76"/>
      <c r="P17" s="71"/>
      <c r="Q17" s="71"/>
      <c r="R17" s="73"/>
      <c r="S17" s="55">
        <v>27</v>
      </c>
      <c r="T17" s="32">
        <v>28</v>
      </c>
      <c r="U17" s="66">
        <v>29</v>
      </c>
      <c r="V17" s="66">
        <v>30</v>
      </c>
      <c r="W17" s="33">
        <v>31</v>
      </c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8">
        <v>1369458</v>
      </c>
      <c r="B18" s="81" t="s">
        <v>54</v>
      </c>
      <c r="C18" s="81" t="s">
        <v>58</v>
      </c>
      <c r="D18" s="81">
        <v>100</v>
      </c>
      <c r="E18" s="81" t="s">
        <v>63</v>
      </c>
      <c r="F18" s="91" t="s">
        <v>64</v>
      </c>
      <c r="G18" s="86">
        <v>31</v>
      </c>
      <c r="H18" s="77" t="s">
        <v>55</v>
      </c>
      <c r="I18" s="77" t="s">
        <v>55</v>
      </c>
      <c r="J18" s="77"/>
      <c r="K18" s="77" t="s">
        <v>55</v>
      </c>
      <c r="L18" s="77"/>
      <c r="M18" s="77"/>
      <c r="N18" s="77"/>
      <c r="O18" s="74" t="s">
        <v>61</v>
      </c>
      <c r="P18" s="69"/>
      <c r="Q18" s="69">
        <f>12*3</f>
        <v>36</v>
      </c>
      <c r="R18" s="69">
        <f>P18+Q18</f>
        <v>36</v>
      </c>
      <c r="S18" s="59"/>
      <c r="T18" s="48"/>
      <c r="U18" s="58">
        <v>1</v>
      </c>
      <c r="V18" s="57">
        <v>2</v>
      </c>
      <c r="W18" s="48">
        <v>3</v>
      </c>
      <c r="X18" s="4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9"/>
      <c r="B19" s="82"/>
      <c r="C19" s="84"/>
      <c r="D19" s="84"/>
      <c r="E19" s="82"/>
      <c r="F19" s="92"/>
      <c r="G19" s="87"/>
      <c r="H19" s="75"/>
      <c r="I19" s="75"/>
      <c r="J19" s="89"/>
      <c r="K19" s="75"/>
      <c r="L19" s="75"/>
      <c r="M19" s="75"/>
      <c r="N19" s="75"/>
      <c r="O19" s="75"/>
      <c r="P19" s="70"/>
      <c r="Q19" s="70"/>
      <c r="R19" s="72"/>
      <c r="S19" s="51">
        <v>6</v>
      </c>
      <c r="T19" s="41">
        <v>7</v>
      </c>
      <c r="U19" s="52">
        <v>8</v>
      </c>
      <c r="V19" s="41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9"/>
      <c r="B20" s="82"/>
      <c r="C20" s="84"/>
      <c r="D20" s="84"/>
      <c r="E20" s="82"/>
      <c r="F20" s="92"/>
      <c r="G20" s="87"/>
      <c r="H20" s="75"/>
      <c r="I20" s="75"/>
      <c r="J20" s="89"/>
      <c r="K20" s="75"/>
      <c r="L20" s="75"/>
      <c r="M20" s="75"/>
      <c r="N20" s="75"/>
      <c r="O20" s="75"/>
      <c r="P20" s="70"/>
      <c r="Q20" s="70"/>
      <c r="R20" s="72"/>
      <c r="S20" s="51">
        <v>13</v>
      </c>
      <c r="T20" s="41">
        <v>14</v>
      </c>
      <c r="U20" s="52">
        <v>15</v>
      </c>
      <c r="V20" s="40">
        <v>16</v>
      </c>
      <c r="W20" s="31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79"/>
      <c r="B21" s="82"/>
      <c r="C21" s="84"/>
      <c r="D21" s="84"/>
      <c r="E21" s="82"/>
      <c r="F21" s="92"/>
      <c r="G21" s="87"/>
      <c r="H21" s="75"/>
      <c r="I21" s="75"/>
      <c r="J21" s="89"/>
      <c r="K21" s="75"/>
      <c r="L21" s="75"/>
      <c r="M21" s="75"/>
      <c r="N21" s="75"/>
      <c r="O21" s="75"/>
      <c r="P21" s="70"/>
      <c r="Q21" s="70"/>
      <c r="R21" s="72"/>
      <c r="S21" s="61">
        <v>20</v>
      </c>
      <c r="T21" s="40">
        <v>21</v>
      </c>
      <c r="U21" s="52">
        <v>22</v>
      </c>
      <c r="V21" s="40">
        <v>23</v>
      </c>
      <c r="W21" s="31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7" customHeight="1" thickBot="1" x14ac:dyDescent="0.3">
      <c r="A22" s="80"/>
      <c r="B22" s="83"/>
      <c r="C22" s="85"/>
      <c r="D22" s="85"/>
      <c r="E22" s="83"/>
      <c r="F22" s="93"/>
      <c r="G22" s="88"/>
      <c r="H22" s="76"/>
      <c r="I22" s="76"/>
      <c r="J22" s="90"/>
      <c r="K22" s="76"/>
      <c r="L22" s="76"/>
      <c r="M22" s="76"/>
      <c r="N22" s="76"/>
      <c r="O22" s="76"/>
      <c r="P22" s="71"/>
      <c r="Q22" s="71"/>
      <c r="R22" s="73"/>
      <c r="S22" s="55">
        <v>27</v>
      </c>
      <c r="T22" s="54">
        <v>28</v>
      </c>
      <c r="U22" s="33">
        <v>29</v>
      </c>
      <c r="V22" s="66">
        <v>30</v>
      </c>
      <c r="W22" s="33">
        <v>31</v>
      </c>
      <c r="X22" s="50"/>
      <c r="Y22" s="67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0"/>
      <c r="I23" s="119"/>
      <c r="J23" s="119"/>
      <c r="K23" s="119"/>
      <c r="L23" s="119"/>
      <c r="M23" s="119"/>
      <c r="N23" s="119"/>
      <c r="O23" s="121"/>
      <c r="P23" s="30"/>
      <c r="Q23" s="34">
        <f>SUM(Q13:Q22)</f>
        <v>114</v>
      </c>
      <c r="R23" s="118"/>
      <c r="S23" s="119"/>
      <c r="T23" s="119"/>
      <c r="U23" s="119"/>
      <c r="V23" s="119"/>
      <c r="W23" s="11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2" t="s">
        <v>19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4"/>
      <c r="R24" s="133"/>
      <c r="S24" s="133"/>
      <c r="T24" s="133"/>
      <c r="U24" s="133"/>
      <c r="V24" s="133"/>
      <c r="W24" s="133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54" t="s">
        <v>20</v>
      </c>
      <c r="B25" s="155"/>
      <c r="C25" s="155"/>
      <c r="D25" s="156"/>
      <c r="E25" s="131" t="s">
        <v>21</v>
      </c>
      <c r="F25" s="156"/>
      <c r="G25" s="116" t="s">
        <v>22</v>
      </c>
      <c r="H25" s="131" t="s">
        <v>6</v>
      </c>
      <c r="I25" s="111"/>
      <c r="J25" s="111"/>
      <c r="K25" s="111"/>
      <c r="L25" s="111"/>
      <c r="M25" s="111"/>
      <c r="N25" s="19"/>
      <c r="O25" s="124" t="s">
        <v>43</v>
      </c>
      <c r="P25" s="122" t="s">
        <v>23</v>
      </c>
      <c r="Q25" s="122" t="s">
        <v>24</v>
      </c>
      <c r="R25" s="116" t="s">
        <v>25</v>
      </c>
      <c r="S25" s="131" t="s">
        <v>26</v>
      </c>
      <c r="T25" s="111"/>
      <c r="U25" s="111"/>
      <c r="V25" s="111"/>
      <c r="W25" s="111"/>
      <c r="X25" s="11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7"/>
      <c r="B26" s="158"/>
      <c r="C26" s="158"/>
      <c r="D26" s="159"/>
      <c r="E26" s="162"/>
      <c r="F26" s="159"/>
      <c r="G26" s="126"/>
      <c r="H26" s="37" t="s">
        <v>13</v>
      </c>
      <c r="I26" s="37" t="s">
        <v>14</v>
      </c>
      <c r="J26" s="37" t="s">
        <v>14</v>
      </c>
      <c r="K26" s="37" t="s">
        <v>15</v>
      </c>
      <c r="L26" s="37" t="s">
        <v>16</v>
      </c>
      <c r="M26" s="36" t="s">
        <v>17</v>
      </c>
      <c r="N26" s="36" t="s">
        <v>18</v>
      </c>
      <c r="O26" s="126"/>
      <c r="P26" s="181"/>
      <c r="Q26" s="160"/>
      <c r="R26" s="126"/>
      <c r="S26" s="37" t="s">
        <v>13</v>
      </c>
      <c r="T26" s="37" t="s">
        <v>14</v>
      </c>
      <c r="U26" s="37" t="s">
        <v>14</v>
      </c>
      <c r="V26" s="37" t="s">
        <v>15</v>
      </c>
      <c r="W26" s="37" t="s">
        <v>16</v>
      </c>
      <c r="X26" s="36" t="s">
        <v>17</v>
      </c>
      <c r="Y26" s="43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2" customFormat="1" ht="12" customHeight="1" x14ac:dyDescent="0.2">
      <c r="A27" s="141" t="s">
        <v>60</v>
      </c>
      <c r="B27" s="142"/>
      <c r="C27" s="142"/>
      <c r="D27" s="143"/>
      <c r="E27" s="150" t="s">
        <v>56</v>
      </c>
      <c r="F27" s="142"/>
      <c r="G27" s="78" t="s">
        <v>36</v>
      </c>
      <c r="H27" s="161"/>
      <c r="I27" s="77" t="s">
        <v>51</v>
      </c>
      <c r="J27" s="161"/>
      <c r="K27" s="161"/>
      <c r="L27" s="77"/>
      <c r="M27" s="161"/>
      <c r="N27" s="161"/>
      <c r="O27" s="184" t="s">
        <v>42</v>
      </c>
      <c r="P27" s="127">
        <v>42795</v>
      </c>
      <c r="Q27" s="127">
        <v>42825</v>
      </c>
      <c r="R27" s="128">
        <f>6*4</f>
        <v>24</v>
      </c>
      <c r="S27" s="59"/>
      <c r="T27" s="48"/>
      <c r="U27" s="58">
        <v>1</v>
      </c>
      <c r="V27" s="48">
        <v>2</v>
      </c>
      <c r="W27" s="48">
        <v>3</v>
      </c>
      <c r="X27" s="49">
        <v>4</v>
      </c>
      <c r="Y27" s="43"/>
      <c r="Z27" s="43"/>
      <c r="AA27" s="43"/>
      <c r="AB27" s="44"/>
      <c r="AC27" s="44"/>
      <c r="AD27" s="44"/>
      <c r="AE27" s="44"/>
      <c r="AF27" s="44"/>
      <c r="AG27" s="44"/>
      <c r="AH27" s="44"/>
      <c r="AI27" s="44"/>
      <c r="AJ27" s="44"/>
      <c r="AK27" s="44"/>
    </row>
    <row r="28" spans="1:37" s="42" customFormat="1" ht="12" customHeight="1" x14ac:dyDescent="0.2">
      <c r="A28" s="144"/>
      <c r="B28" s="145"/>
      <c r="C28" s="145"/>
      <c r="D28" s="146"/>
      <c r="E28" s="151"/>
      <c r="F28" s="152"/>
      <c r="G28" s="79"/>
      <c r="H28" s="84"/>
      <c r="I28" s="75"/>
      <c r="J28" s="84"/>
      <c r="K28" s="84"/>
      <c r="L28" s="75"/>
      <c r="M28" s="84"/>
      <c r="N28" s="84"/>
      <c r="O28" s="84"/>
      <c r="P28" s="182"/>
      <c r="Q28" s="84"/>
      <c r="R28" s="129"/>
      <c r="S28" s="60">
        <v>6</v>
      </c>
      <c r="T28" s="41">
        <v>7</v>
      </c>
      <c r="U28" s="52">
        <v>8</v>
      </c>
      <c r="V28" s="46">
        <v>9</v>
      </c>
      <c r="W28" s="46">
        <v>10</v>
      </c>
      <c r="X28" s="47">
        <v>11</v>
      </c>
      <c r="Y28" s="43"/>
      <c r="Z28" s="43"/>
      <c r="AA28" s="43"/>
      <c r="AB28" s="44"/>
      <c r="AC28" s="44"/>
      <c r="AD28" s="44"/>
      <c r="AE28" s="44"/>
      <c r="AF28" s="44"/>
      <c r="AG28" s="44"/>
      <c r="AH28" s="44"/>
      <c r="AI28" s="44"/>
      <c r="AJ28" s="44"/>
      <c r="AK28" s="44"/>
    </row>
    <row r="29" spans="1:37" s="42" customFormat="1" ht="12" customHeight="1" x14ac:dyDescent="0.2">
      <c r="A29" s="144"/>
      <c r="B29" s="145"/>
      <c r="C29" s="145"/>
      <c r="D29" s="146"/>
      <c r="E29" s="151"/>
      <c r="F29" s="152"/>
      <c r="G29" s="79"/>
      <c r="H29" s="84"/>
      <c r="I29" s="75"/>
      <c r="J29" s="84"/>
      <c r="K29" s="84"/>
      <c r="L29" s="75"/>
      <c r="M29" s="84"/>
      <c r="N29" s="84"/>
      <c r="O29" s="84"/>
      <c r="P29" s="182"/>
      <c r="Q29" s="84"/>
      <c r="R29" s="129"/>
      <c r="S29" s="60">
        <v>13</v>
      </c>
      <c r="T29" s="41">
        <v>14</v>
      </c>
      <c r="U29" s="52">
        <v>15</v>
      </c>
      <c r="V29" s="31">
        <v>16</v>
      </c>
      <c r="W29" s="31">
        <v>17</v>
      </c>
      <c r="X29" s="47">
        <v>18</v>
      </c>
      <c r="Y29" s="43"/>
      <c r="Z29" s="43"/>
      <c r="AA29" s="43"/>
      <c r="AB29" s="44"/>
      <c r="AC29" s="44"/>
      <c r="AD29" s="44"/>
      <c r="AE29" s="44"/>
      <c r="AF29" s="44"/>
      <c r="AG29" s="44"/>
      <c r="AH29" s="44"/>
      <c r="AI29" s="44"/>
      <c r="AJ29" s="44"/>
      <c r="AK29" s="44"/>
    </row>
    <row r="30" spans="1:37" s="42" customFormat="1" ht="12" customHeight="1" x14ac:dyDescent="0.2">
      <c r="A30" s="144"/>
      <c r="B30" s="145"/>
      <c r="C30" s="145"/>
      <c r="D30" s="146"/>
      <c r="E30" s="151"/>
      <c r="F30" s="152"/>
      <c r="G30" s="79"/>
      <c r="H30" s="84"/>
      <c r="I30" s="75"/>
      <c r="J30" s="84"/>
      <c r="K30" s="84"/>
      <c r="L30" s="75"/>
      <c r="M30" s="84"/>
      <c r="N30" s="84"/>
      <c r="O30" s="84"/>
      <c r="P30" s="182"/>
      <c r="Q30" s="84"/>
      <c r="R30" s="129"/>
      <c r="S30" s="61">
        <v>20</v>
      </c>
      <c r="T30" s="40">
        <v>21</v>
      </c>
      <c r="U30" s="52">
        <v>22</v>
      </c>
      <c r="V30" s="31">
        <v>23</v>
      </c>
      <c r="W30" s="31">
        <v>24</v>
      </c>
      <c r="X30" s="47">
        <v>25</v>
      </c>
      <c r="Y30" s="43"/>
      <c r="Z30" s="43"/>
      <c r="AA30" s="43"/>
      <c r="AB30" s="44"/>
      <c r="AC30" s="44"/>
      <c r="AD30" s="44"/>
      <c r="AE30" s="44"/>
      <c r="AF30" s="44"/>
      <c r="AG30" s="44"/>
      <c r="AH30" s="44"/>
      <c r="AI30" s="44"/>
      <c r="AJ30" s="44"/>
      <c r="AK30" s="44"/>
    </row>
    <row r="31" spans="1:37" s="42" customFormat="1" ht="57.75" customHeight="1" thickBot="1" x14ac:dyDescent="0.25">
      <c r="A31" s="147"/>
      <c r="B31" s="148"/>
      <c r="C31" s="148"/>
      <c r="D31" s="149"/>
      <c r="E31" s="153"/>
      <c r="F31" s="148"/>
      <c r="G31" s="80"/>
      <c r="H31" s="85"/>
      <c r="I31" s="76"/>
      <c r="J31" s="85"/>
      <c r="K31" s="85"/>
      <c r="L31" s="76"/>
      <c r="M31" s="85"/>
      <c r="N31" s="85"/>
      <c r="O31" s="85"/>
      <c r="P31" s="183"/>
      <c r="Q31" s="85"/>
      <c r="R31" s="130"/>
      <c r="S31" s="62">
        <v>27</v>
      </c>
      <c r="T31" s="54">
        <v>28</v>
      </c>
      <c r="U31" s="33">
        <v>29</v>
      </c>
      <c r="V31" s="33">
        <v>30</v>
      </c>
      <c r="W31" s="33">
        <v>31</v>
      </c>
      <c r="X31" s="50"/>
      <c r="Y31" s="43"/>
      <c r="Z31" s="43"/>
      <c r="AA31" s="43"/>
      <c r="AB31" s="44"/>
      <c r="AC31" s="44"/>
      <c r="AD31" s="44"/>
      <c r="AE31" s="44"/>
      <c r="AF31" s="44"/>
      <c r="AG31" s="44"/>
      <c r="AH31" s="44"/>
      <c r="AI31" s="44"/>
      <c r="AJ31" s="44"/>
      <c r="AK31" s="44"/>
    </row>
    <row r="32" spans="1:37" ht="33.75" customHeight="1" thickBot="1" x14ac:dyDescent="0.3">
      <c r="A32" s="137"/>
      <c r="B32" s="137"/>
      <c r="C32" s="137"/>
      <c r="D32" s="137"/>
      <c r="E32" s="137"/>
      <c r="F32" s="137"/>
      <c r="G32" s="137"/>
      <c r="H32" s="138" t="s">
        <v>35</v>
      </c>
      <c r="I32" s="139"/>
      <c r="J32" s="139"/>
      <c r="K32" s="139"/>
      <c r="L32" s="139"/>
      <c r="M32" s="139"/>
      <c r="N32" s="139"/>
      <c r="O32" s="139"/>
      <c r="P32" s="140"/>
      <c r="R32" s="68">
        <f>SUM(Q13:Q22,R27:R31)</f>
        <v>138</v>
      </c>
      <c r="X32" s="35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2.75" customHeight="1" x14ac:dyDescent="0.2">
      <c r="A33" s="10"/>
      <c r="B33" s="10"/>
      <c r="C33" s="10"/>
      <c r="E33" s="10"/>
      <c r="F33" s="10"/>
      <c r="G33" s="10"/>
      <c r="O33" s="11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26.25" customHeight="1" x14ac:dyDescent="0.35">
      <c r="A35" s="10"/>
      <c r="B35" s="10"/>
      <c r="C35" s="10"/>
      <c r="E35" s="10"/>
      <c r="F35" s="10"/>
      <c r="G35" s="10"/>
      <c r="O35" s="10"/>
      <c r="P35" s="10"/>
      <c r="Q35" s="64"/>
      <c r="X35">
        <f>13*6</f>
        <v>78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6.75" customHeight="1" x14ac:dyDescent="0.35">
      <c r="A36" s="10"/>
      <c r="B36" s="10"/>
      <c r="C36" s="10"/>
      <c r="E36" s="10"/>
      <c r="F36" s="10"/>
      <c r="G36" s="63"/>
      <c r="O36" s="10"/>
      <c r="P36" s="10"/>
      <c r="Q36" s="10"/>
      <c r="R36" s="65"/>
      <c r="X36">
        <f>33</f>
        <v>33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</sheetData>
  <mergeCells count="95">
    <mergeCell ref="A9:X9"/>
    <mergeCell ref="A2:A7"/>
    <mergeCell ref="P13:P17"/>
    <mergeCell ref="Q13:Q17"/>
    <mergeCell ref="R13:R17"/>
    <mergeCell ref="F10:F11"/>
    <mergeCell ref="D10:D11"/>
    <mergeCell ref="G10:G11"/>
    <mergeCell ref="G13:G17"/>
    <mergeCell ref="C13:C17"/>
    <mergeCell ref="D13:D17"/>
    <mergeCell ref="H10:M10"/>
    <mergeCell ref="B2:C4"/>
    <mergeCell ref="B5:C7"/>
    <mergeCell ref="D3:F7"/>
    <mergeCell ref="G3:N3"/>
    <mergeCell ref="G4:N4"/>
    <mergeCell ref="G5:N5"/>
    <mergeCell ref="G6:N6"/>
    <mergeCell ref="A32:G32"/>
    <mergeCell ref="H32:P32"/>
    <mergeCell ref="A27:D31"/>
    <mergeCell ref="E27:F31"/>
    <mergeCell ref="A25:D26"/>
    <mergeCell ref="H27:H31"/>
    <mergeCell ref="I27:I31"/>
    <mergeCell ref="K27:K31"/>
    <mergeCell ref="J27:J31"/>
    <mergeCell ref="M27:M31"/>
    <mergeCell ref="E25:F26"/>
    <mergeCell ref="G25:G26"/>
    <mergeCell ref="H25:M25"/>
    <mergeCell ref="G27:G31"/>
    <mergeCell ref="N27:N31"/>
    <mergeCell ref="O25:O26"/>
    <mergeCell ref="S25:X25"/>
    <mergeCell ref="R10:R11"/>
    <mergeCell ref="A24:W24"/>
    <mergeCell ref="A10:A11"/>
    <mergeCell ref="B10:B11"/>
    <mergeCell ref="C10:C11"/>
    <mergeCell ref="I13:I17"/>
    <mergeCell ref="Q25:Q26"/>
    <mergeCell ref="E13:E17"/>
    <mergeCell ref="P25:P26"/>
    <mergeCell ref="R25:R26"/>
    <mergeCell ref="Q27:Q31"/>
    <mergeCell ref="R27:R31"/>
    <mergeCell ref="L27:L31"/>
    <mergeCell ref="K18:K22"/>
    <mergeCell ref="L18:L22"/>
    <mergeCell ref="M18:M22"/>
    <mergeCell ref="P27:P31"/>
    <mergeCell ref="O27:O31"/>
    <mergeCell ref="R23:W23"/>
    <mergeCell ref="H23:O23"/>
    <mergeCell ref="Q10:Q11"/>
    <mergeCell ref="O10:O11"/>
    <mergeCell ref="P10:P11"/>
    <mergeCell ref="D2:X2"/>
    <mergeCell ref="O8:W8"/>
    <mergeCell ref="W4:X6"/>
    <mergeCell ref="G7:X7"/>
    <mergeCell ref="J13:J17"/>
    <mergeCell ref="K13:K17"/>
    <mergeCell ref="L13:L17"/>
    <mergeCell ref="W3:X3"/>
    <mergeCell ref="S10:X11"/>
    <mergeCell ref="H13:H17"/>
    <mergeCell ref="E10:E11"/>
    <mergeCell ref="F13:F17"/>
    <mergeCell ref="O3:V3"/>
    <mergeCell ref="O4:V4"/>
    <mergeCell ref="O5:V5"/>
    <mergeCell ref="O6:V6"/>
    <mergeCell ref="M13:M17"/>
    <mergeCell ref="N18:N22"/>
    <mergeCell ref="O18:O22"/>
    <mergeCell ref="A18:A22"/>
    <mergeCell ref="B18:B22"/>
    <mergeCell ref="E18:E22"/>
    <mergeCell ref="D18:D22"/>
    <mergeCell ref="G18:G22"/>
    <mergeCell ref="H18:H22"/>
    <mergeCell ref="I18:I22"/>
    <mergeCell ref="J18:J22"/>
    <mergeCell ref="F18:F22"/>
    <mergeCell ref="C18:C22"/>
    <mergeCell ref="A13:A17"/>
    <mergeCell ref="B13:B17"/>
    <mergeCell ref="P18:P22"/>
    <mergeCell ref="Q18:Q22"/>
    <mergeCell ref="R18:R22"/>
    <mergeCell ref="O13:O17"/>
    <mergeCell ref="N13:N17"/>
  </mergeCells>
  <dataValidations count="1">
    <dataValidation type="list" allowBlank="1" showInputMessage="1" showErrorMessage="1" sqref="O27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2017-03-10T15:12:53Z</dcterms:modified>
</cp:coreProperties>
</file>