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555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3" i="2" l="1"/>
  <c r="D18" i="2" l="1"/>
  <c r="D13" i="2"/>
  <c r="D34" i="2"/>
  <c r="D29" i="2"/>
  <c r="D23" i="2"/>
  <c r="Q13" i="2" l="1"/>
  <c r="R13" i="2" s="1"/>
  <c r="Q18" i="2"/>
  <c r="R18" i="2" s="1"/>
  <c r="W4" i="2" l="1"/>
  <c r="Q23" i="2" l="1"/>
  <c r="R23" i="2" s="1"/>
  <c r="Q29" i="2"/>
  <c r="R29" i="2" s="1"/>
  <c r="Q34" i="2"/>
  <c r="R34" i="2" s="1"/>
  <c r="Q39" i="2" l="1"/>
</calcChain>
</file>

<file path=xl/sharedStrings.xml><?xml version="1.0" encoding="utf-8"?>
<sst xmlns="http://schemas.openxmlformats.org/spreadsheetml/2006/main" count="122" uniqueCount="77">
  <si>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</si>
  <si>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</si>
  <si>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</si>
  <si>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</si>
  <si>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</si>
  <si>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</si>
  <si>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</si>
  <si>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</si>
  <si>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</si>
  <si>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</si>
  <si>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</si>
  <si>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</si>
  <si>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</si>
  <si>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</si>
  <si>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</si>
  <si>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</si>
  <si>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</si>
  <si>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</si>
  <si>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</si>
  <si>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</si>
  <si>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</si>
  <si>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</si>
  <si>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</si>
  <si>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</si>
  <si>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</si>
  <si>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</si>
  <si>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</si>
  <si>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</si>
  <si>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</si>
  <si>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</si>
  <si>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</si>
  <si>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</si>
  <si>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</si>
  <si>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</si>
  <si>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</si>
  <si>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</si>
  <si>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</si>
  <si>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</si>
  <si>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</si>
  <si>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</si>
  <si>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</si>
  <si>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</si>
  <si>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</si>
  <si>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</si>
  <si>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</si>
  <si>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</si>
  <si>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</si>
  <si>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</si>
  <si>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</t>
  </si>
  <si>
    <t>OBRAS CIVILES</t>
  </si>
  <si>
    <t>SUPERVISAR PROCESOS DE CONSTRUCCIÓN DE ESTRUCTURAS DE ACUERDO A NORMAS, PLANOS Y ESPECIFICACIONES.</t>
  </si>
  <si>
    <t>VERIFICAR PROCESOS CONSTRUCTIVOS DE OBRA GRIS ACUERDO A NORMAS PLANOS
ESPECIFICACIONES Y SEGURIDAD INDUSTRIAL</t>
  </si>
  <si>
    <t>VERIFICAR PROCESOS CONSTRUCTIVOS DE SISTEMAS ESTRUCTURALES DE ACUERDO A NORMAS, PLANOS
Y ESPECIFICACIONES.</t>
  </si>
  <si>
    <t>REVISAR PROCESOS CONSTRUCTIVOS DE ELEMENTOS ESTRUCTURALES DE ACUERDO A NORMAS, PLANOS Y ESPECIFICACIONES</t>
  </si>
  <si>
    <t>7:00 
10:00</t>
  </si>
  <si>
    <t>10:00
13:00</t>
  </si>
  <si>
    <t>REVISA PROCESOS TÉCNICOS DE ELABORACIÓN, TRANSPORTE, COLOCACIÓN DE CONCRETOS Y MORTEROS REALIZADOS EN OBRA</t>
  </si>
  <si>
    <t>18:00 
22:00</t>
  </si>
  <si>
    <t>7:00 
13:00</t>
  </si>
  <si>
    <t>16:00
18:00</t>
  </si>
  <si>
    <t>CONSTRUCIÓN 202</t>
  </si>
  <si>
    <t xml:space="preserve"> CONTROLAR LA ELABORACIÓN, RECIBO, TRANSPORTE Y COLOCACIÓN DE CONCRETOS Y MORTEROS DE ACUERDO A ESPECIFICACIONES.
VERIFICAR  PROCESOS CONSTRUCTIVOS PARA MUROS ESTRUCTURALES Y NO ESTRUCTURALES DE ACUERDO A NORMAS, PLANOS Y ESPECIFICACIONES.
SUPERVISAR PROCESOS CONSTRUCTIVOS DE  CUBIERTAS DE ACUERDO A NORMAS, PLANOS Y ESPECIFICACIONES.
</t>
  </si>
  <si>
    <t>NIXON FABIAN PIAMBA PEREZ</t>
  </si>
  <si>
    <t>nfpiamba@misena.edu.co</t>
  </si>
  <si>
    <t xml:space="preserve">Como parte de la planeación académica del año 2017 es necesario realizar el proceso de alistamiento de cada una de las fichas del área del area de construccion </t>
  </si>
  <si>
    <t>08:00 A 10:00</t>
  </si>
  <si>
    <t xml:space="preserve">CONSTRUCIÓN 204 </t>
  </si>
  <si>
    <t xml:space="preserve">HIDROSANITARIAS </t>
  </si>
  <si>
    <t xml:space="preserve">CONSTRUCIÓN 205 </t>
  </si>
  <si>
    <t>Revisar ampliacion  en tiempo de la ficha</t>
  </si>
  <si>
    <t xml:space="preserve">SUPERVISAR LA CONSTRUCCION DE ESTRUCTURAS CONTROLANDO LA INSTALACION DE REFUERZO, CONCRETO, ENCOFRADO Y DESECOFRADO DE ELEMENTOS ESTRUCTURALES y VERIFCAR PROCESO CONSTRUCTIVO DE ELEMENTOS DE CONTENCION </t>
  </si>
  <si>
    <t>CONTROLAR Y SUPERVISAR LOS RECURSOS Y PROCESOS TÉCNICOS, DE ACUERDO CON LAS NORMAS, PLANOS Y ESPECIFICACIONES, PARA OBTENER LOS RESULTADOS ESPERADOS
SUPERVISAR PROCESOS CONSTRUCTIVOS DE OBRAS DE CONTENCIÓN DE ACUERDO A NORMAS, PLANOS
Y ESPECIFICACIONES</t>
  </si>
  <si>
    <t>REALIZAR PROCESO DE ALISTAMIENTO DE PROGRAMAS DE FORMACIÓN  2017</t>
  </si>
  <si>
    <t>Diseñar los ambientes y demas espacios necesarios para el mejoramiento de la infraestructura del CTPI</t>
  </si>
  <si>
    <t xml:space="preserve">Para la ejecucion de las obras del centro se elaboran y ajustan los diseños estructurales de los espacios y ambientes de la institucion </t>
  </si>
  <si>
    <t>08:00 A 11:00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</si>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</sst>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43" fillId="0" borderId="0" xfId="0" applyFont="1"/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40" fillId="0" borderId="18" xfId="0" applyFont="1" applyBorder="1"/>
    <xf numFmtId="0" fontId="40" fillId="0" borderId="38" xfId="0" applyFont="1" applyBorder="1"/>
    <xf numFmtId="0" fontId="19" fillId="0" borderId="57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3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44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7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5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37" fillId="0" borderId="48" xfId="0" applyNumberFormat="1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zoomScale="82" zoomScaleNormal="82" workbookViewId="0">
      <selection activeCell="D3" sqref="D3:F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4" t="s">
        <v>0</v>
      </c>
      <c r="B2" s="147"/>
      <c r="C2" s="147"/>
      <c r="D2" s="136" t="s">
        <v>47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5"/>
      <c r="B3" s="147"/>
      <c r="C3" s="147"/>
      <c r="D3" s="116" t="s">
        <v>76</v>
      </c>
      <c r="E3" s="116"/>
      <c r="F3" s="116"/>
      <c r="G3" s="117" t="s">
        <v>29</v>
      </c>
      <c r="H3" s="117"/>
      <c r="I3" s="117"/>
      <c r="J3" s="117"/>
      <c r="K3" s="117"/>
      <c r="L3" s="117"/>
      <c r="M3" s="117"/>
      <c r="N3" s="117"/>
      <c r="O3" s="117" t="s">
        <v>30</v>
      </c>
      <c r="P3" s="117"/>
      <c r="Q3" s="117"/>
      <c r="R3" s="117"/>
      <c r="S3" s="117"/>
      <c r="T3" s="117"/>
      <c r="U3" s="117"/>
      <c r="V3" s="117"/>
      <c r="W3" s="117" t="s">
        <v>32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5"/>
      <c r="B4" s="147"/>
      <c r="C4" s="147"/>
      <c r="D4" s="116"/>
      <c r="E4" s="116"/>
      <c r="F4" s="116"/>
      <c r="G4" s="118" t="s">
        <v>62</v>
      </c>
      <c r="H4" s="118"/>
      <c r="I4" s="118"/>
      <c r="J4" s="118"/>
      <c r="K4" s="118"/>
      <c r="L4" s="118"/>
      <c r="M4" s="118"/>
      <c r="N4" s="118"/>
      <c r="O4" s="119" t="s">
        <v>63</v>
      </c>
      <c r="P4" s="120"/>
      <c r="Q4" s="120"/>
      <c r="R4" s="120"/>
      <c r="S4" s="120"/>
      <c r="T4" s="120"/>
      <c r="U4" s="120"/>
      <c r="V4" s="121"/>
      <c r="W4" s="149">
        <f ca="1">TODAY()</f>
        <v>42845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5"/>
      <c r="B5" s="148" t="s">
        <v>28</v>
      </c>
      <c r="C5" s="148"/>
      <c r="D5" s="116"/>
      <c r="E5" s="116"/>
      <c r="F5" s="116"/>
      <c r="G5" s="117" t="s">
        <v>1</v>
      </c>
      <c r="H5" s="117"/>
      <c r="I5" s="117"/>
      <c r="J5" s="117"/>
      <c r="K5" s="117"/>
      <c r="L5" s="117"/>
      <c r="M5" s="117"/>
      <c r="N5" s="117"/>
      <c r="O5" s="122" t="s">
        <v>31</v>
      </c>
      <c r="P5" s="122"/>
      <c r="Q5" s="122"/>
      <c r="R5" s="122"/>
      <c r="S5" s="122"/>
      <c r="T5" s="122"/>
      <c r="U5" s="122"/>
      <c r="V5" s="122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5"/>
      <c r="B6" s="148"/>
      <c r="C6" s="148"/>
      <c r="D6" s="116"/>
      <c r="E6" s="116"/>
      <c r="F6" s="116"/>
      <c r="G6" s="118">
        <v>10568059</v>
      </c>
      <c r="H6" s="118"/>
      <c r="I6" s="118"/>
      <c r="J6" s="118"/>
      <c r="K6" s="118"/>
      <c r="L6" s="118"/>
      <c r="M6" s="118"/>
      <c r="N6" s="118"/>
      <c r="O6" s="118">
        <v>3216506074</v>
      </c>
      <c r="P6" s="118"/>
      <c r="Q6" s="118"/>
      <c r="R6" s="118"/>
      <c r="S6" s="118"/>
      <c r="T6" s="118"/>
      <c r="U6" s="118"/>
      <c r="V6" s="118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5"/>
      <c r="B7" s="148"/>
      <c r="C7" s="148"/>
      <c r="D7" s="116"/>
      <c r="E7" s="116"/>
      <c r="F7" s="116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3"/>
      <c r="P8" s="164"/>
      <c r="Q8" s="164"/>
      <c r="R8" s="164"/>
      <c r="S8" s="164"/>
      <c r="T8" s="164"/>
      <c r="U8" s="164"/>
      <c r="V8" s="164"/>
      <c r="W8" s="16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9" t="s">
        <v>33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2" t="s">
        <v>2</v>
      </c>
      <c r="B10" s="106" t="s">
        <v>3</v>
      </c>
      <c r="C10" s="106" t="s">
        <v>46</v>
      </c>
      <c r="D10" s="155" t="s">
        <v>5</v>
      </c>
      <c r="E10" s="106" t="s">
        <v>7</v>
      </c>
      <c r="F10" s="106" t="s">
        <v>4</v>
      </c>
      <c r="G10" s="106" t="s">
        <v>8</v>
      </c>
      <c r="H10" s="97" t="s">
        <v>6</v>
      </c>
      <c r="I10" s="98"/>
      <c r="J10" s="98"/>
      <c r="K10" s="98"/>
      <c r="L10" s="98"/>
      <c r="M10" s="98"/>
      <c r="N10" s="19"/>
      <c r="O10" s="111" t="s">
        <v>11</v>
      </c>
      <c r="P10" s="113" t="s">
        <v>34</v>
      </c>
      <c r="Q10" s="113" t="s">
        <v>9</v>
      </c>
      <c r="R10" s="106" t="s">
        <v>10</v>
      </c>
      <c r="S10" s="138" t="s">
        <v>12</v>
      </c>
      <c r="T10" s="98"/>
      <c r="U10" s="98"/>
      <c r="V10" s="98"/>
      <c r="W10" s="98"/>
      <c r="X10" s="13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3"/>
      <c r="B11" s="107"/>
      <c r="C11" s="107"/>
      <c r="D11" s="156"/>
      <c r="E11" s="107"/>
      <c r="F11" s="107"/>
      <c r="G11" s="107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07"/>
      <c r="P11" s="162"/>
      <c r="Q11" s="161"/>
      <c r="R11" s="107"/>
      <c r="S11" s="140"/>
      <c r="T11" s="141"/>
      <c r="U11" s="141"/>
      <c r="V11" s="141"/>
      <c r="W11" s="141"/>
      <c r="X11" s="14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8">
        <v>1241396</v>
      </c>
      <c r="B13" s="71" t="s">
        <v>49</v>
      </c>
      <c r="C13" s="71" t="s">
        <v>70</v>
      </c>
      <c r="D13" s="71">
        <f>56</f>
        <v>56</v>
      </c>
      <c r="E13" s="71" t="s">
        <v>71</v>
      </c>
      <c r="F13" s="74" t="s">
        <v>50</v>
      </c>
      <c r="G13" s="74">
        <v>24</v>
      </c>
      <c r="H13" s="75"/>
      <c r="I13" s="75" t="s">
        <v>57</v>
      </c>
      <c r="J13" s="75" t="s">
        <v>57</v>
      </c>
      <c r="K13" s="75"/>
      <c r="L13" s="75"/>
      <c r="M13" s="75" t="s">
        <v>58</v>
      </c>
      <c r="N13" s="75"/>
      <c r="O13" s="74" t="s">
        <v>66</v>
      </c>
      <c r="P13" s="94">
        <v>198</v>
      </c>
      <c r="Q13" s="94">
        <f>D13</f>
        <v>56</v>
      </c>
      <c r="R13" s="94">
        <f>P13+Q13</f>
        <v>254</v>
      </c>
      <c r="S13" s="43"/>
      <c r="T13" s="44"/>
      <c r="U13" s="44"/>
      <c r="V13" s="44"/>
      <c r="W13" s="44"/>
      <c r="X13" s="37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95"/>
      <c r="Q14" s="95"/>
      <c r="R14" s="95"/>
      <c r="S14" s="42">
        <v>3</v>
      </c>
      <c r="T14" s="37">
        <v>4</v>
      </c>
      <c r="U14" s="37">
        <v>5</v>
      </c>
      <c r="V14" s="42">
        <v>6</v>
      </c>
      <c r="W14" s="42">
        <v>7</v>
      </c>
      <c r="X14" s="37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9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95"/>
      <c r="Q15" s="95"/>
      <c r="R15" s="95"/>
      <c r="S15" s="42">
        <v>10</v>
      </c>
      <c r="T15" s="37">
        <v>11</v>
      </c>
      <c r="U15" s="37">
        <v>12</v>
      </c>
      <c r="V15" s="42">
        <v>13</v>
      </c>
      <c r="W15" s="42">
        <v>14</v>
      </c>
      <c r="X15" s="42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95"/>
      <c r="Q16" s="95"/>
      <c r="R16" s="95"/>
      <c r="S16" s="42">
        <v>17</v>
      </c>
      <c r="T16" s="37">
        <v>18</v>
      </c>
      <c r="U16" s="37">
        <v>19</v>
      </c>
      <c r="V16" s="42">
        <v>20</v>
      </c>
      <c r="W16" s="42">
        <v>21</v>
      </c>
      <c r="X16" s="37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35" customHeight="1" thickBot="1" x14ac:dyDescent="0.25">
      <c r="A17" s="11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96"/>
      <c r="Q17" s="96"/>
      <c r="R17" s="96"/>
      <c r="S17" s="42">
        <v>24</v>
      </c>
      <c r="T17" s="47">
        <v>25</v>
      </c>
      <c r="U17" s="37">
        <v>26</v>
      </c>
      <c r="V17" s="42">
        <v>27</v>
      </c>
      <c r="W17" s="42">
        <v>28</v>
      </c>
      <c r="X17" s="47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8">
        <v>1196031</v>
      </c>
      <c r="B18" s="71" t="s">
        <v>49</v>
      </c>
      <c r="C18" s="71" t="s">
        <v>70</v>
      </c>
      <c r="D18" s="71">
        <f>15*3</f>
        <v>45</v>
      </c>
      <c r="E18" s="71" t="s">
        <v>71</v>
      </c>
      <c r="F18" s="74" t="s">
        <v>50</v>
      </c>
      <c r="G18" s="74">
        <v>20</v>
      </c>
      <c r="H18" s="75" t="s">
        <v>54</v>
      </c>
      <c r="I18" s="75" t="s">
        <v>54</v>
      </c>
      <c r="J18" s="75" t="s">
        <v>55</v>
      </c>
      <c r="K18" s="75"/>
      <c r="L18" s="75" t="s">
        <v>55</v>
      </c>
      <c r="M18" s="75"/>
      <c r="N18" s="75"/>
      <c r="O18" s="74" t="s">
        <v>67</v>
      </c>
      <c r="P18" s="94">
        <v>231</v>
      </c>
      <c r="Q18" s="94">
        <f>D18</f>
        <v>45</v>
      </c>
      <c r="R18" s="68">
        <f>P18+Q18</f>
        <v>276</v>
      </c>
      <c r="S18" s="50"/>
      <c r="T18" s="44"/>
      <c r="U18" s="44"/>
      <c r="V18" s="44"/>
      <c r="W18" s="44"/>
      <c r="X18" s="53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9"/>
      <c r="B19" s="72"/>
      <c r="C19" s="72"/>
      <c r="D19" s="165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95"/>
      <c r="Q19" s="95"/>
      <c r="R19" s="69"/>
      <c r="S19" s="54">
        <v>3</v>
      </c>
      <c r="T19" s="37">
        <v>4</v>
      </c>
      <c r="U19" s="37">
        <v>5</v>
      </c>
      <c r="V19" s="42">
        <v>6</v>
      </c>
      <c r="W19" s="37">
        <v>7</v>
      </c>
      <c r="X19" s="51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9"/>
      <c r="B20" s="72"/>
      <c r="C20" s="72"/>
      <c r="D20" s="165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95"/>
      <c r="Q20" s="95"/>
      <c r="R20" s="69"/>
      <c r="S20" s="54">
        <v>10</v>
      </c>
      <c r="T20" s="37">
        <v>11</v>
      </c>
      <c r="U20" s="37">
        <v>12</v>
      </c>
      <c r="V20" s="42">
        <v>13</v>
      </c>
      <c r="W20" s="51">
        <v>14</v>
      </c>
      <c r="X20" s="51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9"/>
      <c r="B21" s="72"/>
      <c r="C21" s="72"/>
      <c r="D21" s="165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95"/>
      <c r="Q21" s="95"/>
      <c r="R21" s="69"/>
      <c r="S21" s="54">
        <v>17</v>
      </c>
      <c r="T21" s="37">
        <v>18</v>
      </c>
      <c r="U21" s="37">
        <v>19</v>
      </c>
      <c r="V21" s="42">
        <v>20</v>
      </c>
      <c r="W21" s="37">
        <v>21</v>
      </c>
      <c r="X21" s="51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2.25" customHeight="1" thickBot="1" x14ac:dyDescent="0.25">
      <c r="A22" s="110"/>
      <c r="B22" s="73"/>
      <c r="C22" s="73"/>
      <c r="D22" s="166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96"/>
      <c r="Q22" s="96"/>
      <c r="R22" s="70"/>
      <c r="S22" s="55">
        <v>24</v>
      </c>
      <c r="T22" s="56">
        <v>25</v>
      </c>
      <c r="U22" s="56">
        <v>26</v>
      </c>
      <c r="V22" s="48">
        <v>27</v>
      </c>
      <c r="W22" s="56">
        <v>28</v>
      </c>
      <c r="X22" s="52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08">
        <v>1134010</v>
      </c>
      <c r="B23" s="71" t="s">
        <v>48</v>
      </c>
      <c r="C23" s="71" t="s">
        <v>53</v>
      </c>
      <c r="D23" s="71">
        <f>8*2</f>
        <v>16</v>
      </c>
      <c r="E23" s="71" t="s">
        <v>51</v>
      </c>
      <c r="F23" s="74" t="s">
        <v>52</v>
      </c>
      <c r="G23" s="74">
        <v>24</v>
      </c>
      <c r="H23" s="75"/>
      <c r="I23" s="75" t="s">
        <v>59</v>
      </c>
      <c r="J23" s="75" t="s">
        <v>59</v>
      </c>
      <c r="K23" s="75"/>
      <c r="L23" s="75"/>
      <c r="M23" s="75"/>
      <c r="N23" s="75"/>
      <c r="O23" s="74" t="s">
        <v>67</v>
      </c>
      <c r="P23" s="94">
        <v>242</v>
      </c>
      <c r="Q23" s="94">
        <f t="shared" ref="Q23" si="0">D23</f>
        <v>16</v>
      </c>
      <c r="R23" s="94">
        <f>+P23+Q23</f>
        <v>258</v>
      </c>
      <c r="S23" s="50"/>
      <c r="T23" s="44"/>
      <c r="U23" s="44"/>
      <c r="V23" s="44"/>
      <c r="W23" s="44"/>
      <c r="X23" s="53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09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95"/>
      <c r="Q24" s="95"/>
      <c r="R24" s="95"/>
      <c r="S24" s="51">
        <v>3</v>
      </c>
      <c r="T24" s="37">
        <v>4</v>
      </c>
      <c r="U24" s="37">
        <v>5</v>
      </c>
      <c r="V24" s="51">
        <v>6</v>
      </c>
      <c r="W24" s="51">
        <v>7</v>
      </c>
      <c r="X24" s="51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9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95"/>
      <c r="Q25" s="95"/>
      <c r="R25" s="95"/>
      <c r="S25" s="51">
        <v>10</v>
      </c>
      <c r="T25" s="37">
        <v>11</v>
      </c>
      <c r="U25" s="37">
        <v>12</v>
      </c>
      <c r="V25" s="51">
        <v>13</v>
      </c>
      <c r="W25" s="51">
        <v>14</v>
      </c>
      <c r="X25" s="51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9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95"/>
      <c r="Q26" s="95"/>
      <c r="R26" s="95"/>
      <c r="S26" s="51">
        <v>17</v>
      </c>
      <c r="T26" s="37">
        <v>18</v>
      </c>
      <c r="U26" s="37">
        <v>19</v>
      </c>
      <c r="V26" s="51">
        <v>20</v>
      </c>
      <c r="W26" s="51">
        <v>21</v>
      </c>
      <c r="X26" s="51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09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95"/>
      <c r="Q27" s="95"/>
      <c r="R27" s="95"/>
      <c r="S27" s="51">
        <v>24</v>
      </c>
      <c r="T27" s="37">
        <v>25</v>
      </c>
      <c r="U27" s="37">
        <v>26</v>
      </c>
      <c r="V27" s="51">
        <v>27</v>
      </c>
      <c r="W27" s="51">
        <v>28</v>
      </c>
      <c r="X27" s="51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110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96"/>
      <c r="Q28" s="96"/>
      <c r="R28" s="96"/>
      <c r="S28" s="42"/>
      <c r="T28" s="42"/>
      <c r="U28" s="42"/>
      <c r="V28" s="42"/>
      <c r="W28" s="42"/>
      <c r="X28" s="4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08">
        <v>1070402</v>
      </c>
      <c r="B29" s="71" t="s">
        <v>48</v>
      </c>
      <c r="C29" s="71" t="s">
        <v>56</v>
      </c>
      <c r="D29" s="71">
        <f>4*4</f>
        <v>16</v>
      </c>
      <c r="E29" s="71" t="s">
        <v>51</v>
      </c>
      <c r="F29" s="74" t="s">
        <v>61</v>
      </c>
      <c r="G29" s="74">
        <v>24</v>
      </c>
      <c r="H29" s="75" t="s">
        <v>57</v>
      </c>
      <c r="I29" s="75"/>
      <c r="J29" s="75"/>
      <c r="K29" s="75"/>
      <c r="L29" s="75"/>
      <c r="M29" s="75"/>
      <c r="N29" s="75"/>
      <c r="O29" s="74" t="s">
        <v>68</v>
      </c>
      <c r="P29" s="94">
        <v>374</v>
      </c>
      <c r="Q29" s="94">
        <f t="shared" ref="Q29" si="1">D29</f>
        <v>16</v>
      </c>
      <c r="R29" s="94">
        <f>P29+Q29</f>
        <v>390</v>
      </c>
      <c r="S29" s="50"/>
      <c r="T29" s="44"/>
      <c r="U29" s="44"/>
      <c r="V29" s="44"/>
      <c r="W29" s="44"/>
      <c r="X29" s="53">
        <v>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09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95"/>
      <c r="Q30" s="95"/>
      <c r="R30" s="95"/>
      <c r="S30" s="37">
        <v>3</v>
      </c>
      <c r="T30" s="51">
        <v>4</v>
      </c>
      <c r="U30" s="51">
        <v>5</v>
      </c>
      <c r="V30" s="51">
        <v>6</v>
      </c>
      <c r="W30" s="51">
        <v>7</v>
      </c>
      <c r="X30" s="51">
        <v>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95"/>
      <c r="Q31" s="95"/>
      <c r="R31" s="95"/>
      <c r="S31" s="37">
        <v>10</v>
      </c>
      <c r="T31" s="51">
        <v>11</v>
      </c>
      <c r="U31" s="51">
        <v>12</v>
      </c>
      <c r="V31" s="51">
        <v>13</v>
      </c>
      <c r="W31" s="51">
        <v>14</v>
      </c>
      <c r="X31" s="51">
        <v>15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09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95"/>
      <c r="Q32" s="95"/>
      <c r="R32" s="95"/>
      <c r="S32" s="37">
        <v>17</v>
      </c>
      <c r="T32" s="51">
        <v>18</v>
      </c>
      <c r="U32" s="51">
        <v>19</v>
      </c>
      <c r="V32" s="51">
        <v>20</v>
      </c>
      <c r="W32" s="51">
        <v>21</v>
      </c>
      <c r="X32" s="51">
        <v>22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61" customHeight="1" thickBot="1" x14ac:dyDescent="0.25">
      <c r="A33" s="110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96"/>
      <c r="Q33" s="96"/>
      <c r="R33" s="96"/>
      <c r="S33" s="37">
        <v>24</v>
      </c>
      <c r="T33" s="51">
        <v>25</v>
      </c>
      <c r="U33" s="51">
        <v>26</v>
      </c>
      <c r="V33" s="51">
        <v>27</v>
      </c>
      <c r="W33" s="51">
        <v>28</v>
      </c>
      <c r="X33" s="51">
        <v>29</v>
      </c>
      <c r="Y33" s="3"/>
      <c r="Z33" s="3"/>
      <c r="AA33" s="3"/>
      <c r="AB33" s="4"/>
      <c r="AC33" s="49" t="s">
        <v>69</v>
      </c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08">
        <v>1134014</v>
      </c>
      <c r="B34" s="71" t="s">
        <v>48</v>
      </c>
      <c r="C34" s="71" t="s">
        <v>53</v>
      </c>
      <c r="D34" s="71">
        <f>3*4</f>
        <v>12</v>
      </c>
      <c r="E34" s="71" t="s">
        <v>51</v>
      </c>
      <c r="F34" s="74" t="s">
        <v>52</v>
      </c>
      <c r="G34" s="74">
        <v>27</v>
      </c>
      <c r="H34" s="75"/>
      <c r="I34" s="75"/>
      <c r="J34" s="75"/>
      <c r="K34" s="75" t="s">
        <v>57</v>
      </c>
      <c r="L34" s="75"/>
      <c r="M34" s="75"/>
      <c r="N34" s="75"/>
      <c r="O34" s="74" t="s">
        <v>60</v>
      </c>
      <c r="P34" s="94">
        <v>48</v>
      </c>
      <c r="Q34" s="94">
        <f t="shared" ref="Q34" si="2">D34</f>
        <v>12</v>
      </c>
      <c r="R34" s="94">
        <f>P34+Q34</f>
        <v>60</v>
      </c>
      <c r="S34" s="50"/>
      <c r="T34" s="44"/>
      <c r="U34" s="44"/>
      <c r="V34" s="44"/>
      <c r="W34" s="44"/>
      <c r="X34" s="53">
        <v>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09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95"/>
      <c r="Q35" s="95"/>
      <c r="R35" s="95"/>
      <c r="S35" s="51">
        <v>3</v>
      </c>
      <c r="T35" s="51">
        <v>4</v>
      </c>
      <c r="U35" s="51">
        <v>5</v>
      </c>
      <c r="V35" s="37">
        <v>6</v>
      </c>
      <c r="W35" s="51">
        <v>7</v>
      </c>
      <c r="X35" s="51">
        <v>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09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95"/>
      <c r="Q36" s="95"/>
      <c r="R36" s="95"/>
      <c r="S36" s="51">
        <v>10</v>
      </c>
      <c r="T36" s="51">
        <v>11</v>
      </c>
      <c r="U36" s="51">
        <v>12</v>
      </c>
      <c r="V36" s="51">
        <v>13</v>
      </c>
      <c r="W36" s="51">
        <v>14</v>
      </c>
      <c r="X36" s="51">
        <v>15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9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95"/>
      <c r="Q37" s="95"/>
      <c r="R37" s="95"/>
      <c r="S37" s="51">
        <v>17</v>
      </c>
      <c r="T37" s="51">
        <v>18</v>
      </c>
      <c r="U37" s="51">
        <v>19</v>
      </c>
      <c r="V37" s="37">
        <v>20</v>
      </c>
      <c r="W37" s="51">
        <v>21</v>
      </c>
      <c r="X37" s="51">
        <v>22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25">
      <c r="A38" s="110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96"/>
      <c r="Q38" s="96"/>
      <c r="R38" s="96"/>
      <c r="S38" s="51">
        <v>24</v>
      </c>
      <c r="T38" s="51">
        <v>25</v>
      </c>
      <c r="U38" s="51">
        <v>26</v>
      </c>
      <c r="V38" s="37">
        <v>27</v>
      </c>
      <c r="W38" s="51">
        <v>28</v>
      </c>
      <c r="X38" s="51">
        <v>29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46"/>
      <c r="G39" s="5"/>
      <c r="H39" s="159"/>
      <c r="I39" s="158"/>
      <c r="J39" s="158"/>
      <c r="K39" s="158"/>
      <c r="L39" s="158"/>
      <c r="M39" s="158"/>
      <c r="N39" s="158"/>
      <c r="O39" s="160"/>
      <c r="P39" s="30"/>
      <c r="Q39" s="31">
        <f>SUM(Q13:Q38)</f>
        <v>145</v>
      </c>
      <c r="R39" s="157"/>
      <c r="S39" s="158"/>
      <c r="T39" s="158"/>
      <c r="U39" s="158"/>
      <c r="V39" s="158"/>
      <c r="W39" s="158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44" t="s">
        <v>19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6"/>
      <c r="R40" s="145"/>
      <c r="S40" s="145"/>
      <c r="T40" s="145"/>
      <c r="U40" s="145"/>
      <c r="V40" s="145"/>
      <c r="W40" s="145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30" t="s">
        <v>20</v>
      </c>
      <c r="B41" s="131"/>
      <c r="C41" s="131"/>
      <c r="D41" s="132"/>
      <c r="E41" s="97" t="s">
        <v>21</v>
      </c>
      <c r="F41" s="132"/>
      <c r="G41" s="106" t="s">
        <v>22</v>
      </c>
      <c r="H41" s="97" t="s">
        <v>6</v>
      </c>
      <c r="I41" s="98"/>
      <c r="J41" s="98"/>
      <c r="K41" s="98"/>
      <c r="L41" s="98"/>
      <c r="M41" s="98"/>
      <c r="N41" s="19"/>
      <c r="O41" s="111" t="s">
        <v>43</v>
      </c>
      <c r="P41" s="113" t="s">
        <v>23</v>
      </c>
      <c r="Q41" s="113" t="s">
        <v>24</v>
      </c>
      <c r="R41" s="106" t="s">
        <v>25</v>
      </c>
      <c r="S41" s="97" t="s">
        <v>26</v>
      </c>
      <c r="T41" s="98"/>
      <c r="U41" s="98"/>
      <c r="V41" s="98"/>
      <c r="W41" s="98"/>
      <c r="X41" s="9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33"/>
      <c r="B42" s="134"/>
      <c r="C42" s="134"/>
      <c r="D42" s="135"/>
      <c r="E42" s="143"/>
      <c r="F42" s="135"/>
      <c r="G42" s="112"/>
      <c r="H42" s="34" t="s">
        <v>13</v>
      </c>
      <c r="I42" s="34" t="s">
        <v>14</v>
      </c>
      <c r="J42" s="34" t="s">
        <v>14</v>
      </c>
      <c r="K42" s="34" t="s">
        <v>15</v>
      </c>
      <c r="L42" s="34" t="s">
        <v>16</v>
      </c>
      <c r="M42" s="33" t="s">
        <v>17</v>
      </c>
      <c r="N42" s="33" t="s">
        <v>18</v>
      </c>
      <c r="O42" s="112"/>
      <c r="P42" s="114"/>
      <c r="Q42" s="115"/>
      <c r="R42" s="112"/>
      <c r="S42" s="34" t="s">
        <v>13</v>
      </c>
      <c r="T42" s="34" t="s">
        <v>14</v>
      </c>
      <c r="U42" s="34" t="s">
        <v>14</v>
      </c>
      <c r="V42" s="34" t="s">
        <v>15</v>
      </c>
      <c r="W42" s="34" t="s">
        <v>16</v>
      </c>
      <c r="X42" s="33" t="s">
        <v>17</v>
      </c>
      <c r="Y42" s="3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38" customFormat="1" ht="12" customHeight="1" x14ac:dyDescent="0.2">
      <c r="A43" s="76" t="s">
        <v>72</v>
      </c>
      <c r="B43" s="77"/>
      <c r="C43" s="77"/>
      <c r="D43" s="78"/>
      <c r="E43" s="85" t="s">
        <v>64</v>
      </c>
      <c r="F43" s="86"/>
      <c r="G43" s="91" t="s">
        <v>36</v>
      </c>
      <c r="H43" s="59"/>
      <c r="I43" s="59"/>
      <c r="J43" s="59" t="s">
        <v>65</v>
      </c>
      <c r="K43" s="59" t="s">
        <v>65</v>
      </c>
      <c r="L43" s="59" t="s">
        <v>65</v>
      </c>
      <c r="M43" s="59"/>
      <c r="N43" s="59"/>
      <c r="O43" s="62" t="s">
        <v>41</v>
      </c>
      <c r="P43" s="63">
        <v>42830</v>
      </c>
      <c r="Q43" s="63">
        <v>42845</v>
      </c>
      <c r="R43" s="94">
        <v>10</v>
      </c>
      <c r="S43" s="50"/>
      <c r="T43" s="44"/>
      <c r="U43" s="44"/>
      <c r="V43" s="44"/>
      <c r="W43" s="44"/>
      <c r="X43" s="53">
        <v>1</v>
      </c>
      <c r="Y43" s="39"/>
      <c r="Z43" s="39"/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 s="38" customFormat="1" ht="12" customHeight="1" x14ac:dyDescent="0.2">
      <c r="A44" s="79"/>
      <c r="B44" s="80"/>
      <c r="C44" s="80"/>
      <c r="D44" s="81"/>
      <c r="E44" s="87"/>
      <c r="F44" s="88"/>
      <c r="G44" s="92"/>
      <c r="H44" s="60"/>
      <c r="I44" s="60"/>
      <c r="J44" s="60"/>
      <c r="K44" s="60"/>
      <c r="L44" s="60"/>
      <c r="M44" s="60"/>
      <c r="N44" s="60"/>
      <c r="O44" s="60"/>
      <c r="P44" s="64"/>
      <c r="Q44" s="66"/>
      <c r="R44" s="95"/>
      <c r="S44" s="51">
        <v>3</v>
      </c>
      <c r="T44" s="51">
        <v>4</v>
      </c>
      <c r="U44" s="37">
        <v>5</v>
      </c>
      <c r="V44" s="37">
        <v>6</v>
      </c>
      <c r="W44" s="37">
        <v>7</v>
      </c>
      <c r="X44" s="51">
        <v>8</v>
      </c>
      <c r="Y44" s="39"/>
      <c r="Z44" s="39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s="38" customFormat="1" ht="12" customHeight="1" x14ac:dyDescent="0.2">
      <c r="A45" s="79"/>
      <c r="B45" s="80"/>
      <c r="C45" s="80"/>
      <c r="D45" s="81"/>
      <c r="E45" s="87"/>
      <c r="F45" s="88"/>
      <c r="G45" s="92"/>
      <c r="H45" s="60"/>
      <c r="I45" s="60"/>
      <c r="J45" s="60"/>
      <c r="K45" s="60"/>
      <c r="L45" s="60"/>
      <c r="M45" s="60"/>
      <c r="N45" s="60"/>
      <c r="O45" s="60"/>
      <c r="P45" s="64"/>
      <c r="Q45" s="66"/>
      <c r="R45" s="95"/>
      <c r="S45" s="51">
        <v>10</v>
      </c>
      <c r="T45" s="51">
        <v>11</v>
      </c>
      <c r="U45" s="51">
        <v>12</v>
      </c>
      <c r="V45" s="51">
        <v>13</v>
      </c>
      <c r="W45" s="51">
        <v>14</v>
      </c>
      <c r="X45" s="51">
        <v>15</v>
      </c>
      <c r="Y45" s="39"/>
      <c r="Z45" s="39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</row>
    <row r="46" spans="1:37" s="38" customFormat="1" ht="12" customHeight="1" x14ac:dyDescent="0.2">
      <c r="A46" s="79"/>
      <c r="B46" s="80"/>
      <c r="C46" s="80"/>
      <c r="D46" s="81"/>
      <c r="E46" s="87"/>
      <c r="F46" s="88"/>
      <c r="G46" s="92"/>
      <c r="H46" s="60"/>
      <c r="I46" s="60"/>
      <c r="J46" s="60"/>
      <c r="K46" s="60"/>
      <c r="L46" s="60"/>
      <c r="M46" s="60"/>
      <c r="N46" s="60"/>
      <c r="O46" s="60"/>
      <c r="P46" s="64"/>
      <c r="Q46" s="66"/>
      <c r="R46" s="95"/>
      <c r="S46" s="51">
        <v>17</v>
      </c>
      <c r="T46" s="51">
        <v>18</v>
      </c>
      <c r="U46" s="37">
        <v>19</v>
      </c>
      <c r="V46" s="37">
        <v>20</v>
      </c>
      <c r="W46" s="51">
        <v>21</v>
      </c>
      <c r="X46" s="51">
        <v>22</v>
      </c>
      <c r="Y46" s="39"/>
      <c r="Z46" s="39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</row>
    <row r="47" spans="1:37" s="38" customFormat="1" ht="12" customHeight="1" thickBot="1" x14ac:dyDescent="0.25">
      <c r="A47" s="82"/>
      <c r="B47" s="83"/>
      <c r="C47" s="83"/>
      <c r="D47" s="84"/>
      <c r="E47" s="89"/>
      <c r="F47" s="90"/>
      <c r="G47" s="93"/>
      <c r="H47" s="61"/>
      <c r="I47" s="61"/>
      <c r="J47" s="61"/>
      <c r="K47" s="61"/>
      <c r="L47" s="61"/>
      <c r="M47" s="61"/>
      <c r="N47" s="61"/>
      <c r="O47" s="61"/>
      <c r="P47" s="65"/>
      <c r="Q47" s="67"/>
      <c r="R47" s="96"/>
      <c r="S47" s="51">
        <v>24</v>
      </c>
      <c r="T47" s="51">
        <v>25</v>
      </c>
      <c r="U47" s="51">
        <v>26</v>
      </c>
      <c r="V47" s="51">
        <v>27</v>
      </c>
      <c r="W47" s="51">
        <v>28</v>
      </c>
      <c r="X47" s="51">
        <v>29</v>
      </c>
      <c r="Y47" s="39"/>
      <c r="Z47" s="39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</row>
    <row r="48" spans="1:37" s="38" customFormat="1" ht="12" customHeight="1" x14ac:dyDescent="0.2">
      <c r="A48" s="76" t="s">
        <v>73</v>
      </c>
      <c r="B48" s="77"/>
      <c r="C48" s="77"/>
      <c r="D48" s="78"/>
      <c r="E48" s="85" t="s">
        <v>74</v>
      </c>
      <c r="F48" s="86"/>
      <c r="G48" s="91" t="s">
        <v>36</v>
      </c>
      <c r="H48" s="59"/>
      <c r="I48" s="59"/>
      <c r="J48" s="59"/>
      <c r="K48" s="59" t="s">
        <v>75</v>
      </c>
      <c r="L48" s="59" t="s">
        <v>65</v>
      </c>
      <c r="M48" s="59"/>
      <c r="N48" s="59"/>
      <c r="O48" s="62" t="s">
        <v>42</v>
      </c>
      <c r="P48" s="63">
        <v>42852</v>
      </c>
      <c r="Q48" s="63">
        <v>42853</v>
      </c>
      <c r="R48" s="68">
        <v>5</v>
      </c>
      <c r="S48" s="50"/>
      <c r="T48" s="44"/>
      <c r="U48" s="44"/>
      <c r="V48" s="44"/>
      <c r="W48" s="44"/>
      <c r="X48" s="53">
        <v>1</v>
      </c>
      <c r="Y48" s="39"/>
      <c r="Z48" s="39"/>
      <c r="AA48" s="39"/>
      <c r="AB48" s="40"/>
      <c r="AC48" s="40"/>
      <c r="AD48" s="40"/>
      <c r="AE48" s="40"/>
      <c r="AF48" s="40"/>
      <c r="AG48" s="40"/>
      <c r="AH48" s="40"/>
      <c r="AI48" s="40"/>
      <c r="AJ48" s="40"/>
      <c r="AK48" s="40"/>
    </row>
    <row r="49" spans="1:37" s="38" customFormat="1" ht="12" customHeight="1" x14ac:dyDescent="0.2">
      <c r="A49" s="79"/>
      <c r="B49" s="80"/>
      <c r="C49" s="80"/>
      <c r="D49" s="81"/>
      <c r="E49" s="87"/>
      <c r="F49" s="88"/>
      <c r="G49" s="92"/>
      <c r="H49" s="60"/>
      <c r="I49" s="60"/>
      <c r="J49" s="60"/>
      <c r="K49" s="60"/>
      <c r="L49" s="60"/>
      <c r="M49" s="60"/>
      <c r="N49" s="60"/>
      <c r="O49" s="60"/>
      <c r="P49" s="64"/>
      <c r="Q49" s="66"/>
      <c r="R49" s="69"/>
      <c r="S49" s="57">
        <v>3</v>
      </c>
      <c r="T49" s="51">
        <v>4</v>
      </c>
      <c r="U49" s="51">
        <v>5</v>
      </c>
      <c r="V49" s="51">
        <v>6</v>
      </c>
      <c r="W49" s="51">
        <v>7</v>
      </c>
      <c r="X49" s="51">
        <v>8</v>
      </c>
      <c r="Y49" s="39"/>
      <c r="Z49" s="39"/>
      <c r="AA49" s="39"/>
      <c r="AB49" s="40"/>
      <c r="AC49" s="40"/>
      <c r="AD49" s="40"/>
      <c r="AE49" s="40"/>
      <c r="AF49" s="40"/>
      <c r="AG49" s="40"/>
      <c r="AH49" s="40"/>
      <c r="AI49" s="40"/>
      <c r="AJ49" s="40"/>
      <c r="AK49" s="40"/>
    </row>
    <row r="50" spans="1:37" s="38" customFormat="1" ht="12" customHeight="1" x14ac:dyDescent="0.2">
      <c r="A50" s="79"/>
      <c r="B50" s="80"/>
      <c r="C50" s="80"/>
      <c r="D50" s="81"/>
      <c r="E50" s="87"/>
      <c r="F50" s="88"/>
      <c r="G50" s="92"/>
      <c r="H50" s="60"/>
      <c r="I50" s="60"/>
      <c r="J50" s="60"/>
      <c r="K50" s="60"/>
      <c r="L50" s="60"/>
      <c r="M50" s="60"/>
      <c r="N50" s="60"/>
      <c r="O50" s="60"/>
      <c r="P50" s="64"/>
      <c r="Q50" s="66"/>
      <c r="R50" s="69"/>
      <c r="S50" s="57">
        <v>10</v>
      </c>
      <c r="T50" s="51">
        <v>11</v>
      </c>
      <c r="U50" s="51">
        <v>12</v>
      </c>
      <c r="V50" s="51">
        <v>13</v>
      </c>
      <c r="W50" s="51">
        <v>14</v>
      </c>
      <c r="X50" s="51">
        <v>15</v>
      </c>
      <c r="Y50" s="39"/>
      <c r="Z50" s="39"/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</row>
    <row r="51" spans="1:37" s="38" customFormat="1" ht="12" customHeight="1" x14ac:dyDescent="0.2">
      <c r="A51" s="79"/>
      <c r="B51" s="80"/>
      <c r="C51" s="80"/>
      <c r="D51" s="81"/>
      <c r="E51" s="87"/>
      <c r="F51" s="88"/>
      <c r="G51" s="92"/>
      <c r="H51" s="60"/>
      <c r="I51" s="60"/>
      <c r="J51" s="60"/>
      <c r="K51" s="60"/>
      <c r="L51" s="60"/>
      <c r="M51" s="60"/>
      <c r="N51" s="60"/>
      <c r="O51" s="60"/>
      <c r="P51" s="64"/>
      <c r="Q51" s="66"/>
      <c r="R51" s="69"/>
      <c r="S51" s="57">
        <v>17</v>
      </c>
      <c r="T51" s="51">
        <v>18</v>
      </c>
      <c r="U51" s="51">
        <v>19</v>
      </c>
      <c r="V51" s="51">
        <v>20</v>
      </c>
      <c r="W51" s="51">
        <v>21</v>
      </c>
      <c r="X51" s="51">
        <v>22</v>
      </c>
      <c r="Y51" s="39"/>
      <c r="Z51" s="39"/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37" s="38" customFormat="1" ht="12" customHeight="1" thickBot="1" x14ac:dyDescent="0.25">
      <c r="A52" s="82"/>
      <c r="B52" s="83"/>
      <c r="C52" s="83"/>
      <c r="D52" s="84"/>
      <c r="E52" s="89"/>
      <c r="F52" s="90"/>
      <c r="G52" s="93"/>
      <c r="H52" s="61"/>
      <c r="I52" s="61"/>
      <c r="J52" s="61"/>
      <c r="K52" s="61"/>
      <c r="L52" s="61"/>
      <c r="M52" s="61"/>
      <c r="N52" s="61"/>
      <c r="O52" s="61"/>
      <c r="P52" s="65"/>
      <c r="Q52" s="67"/>
      <c r="R52" s="70"/>
      <c r="S52" s="58">
        <v>24</v>
      </c>
      <c r="T52" s="52">
        <v>25</v>
      </c>
      <c r="U52" s="52">
        <v>26</v>
      </c>
      <c r="V52" s="56">
        <v>27</v>
      </c>
      <c r="W52" s="56">
        <v>28</v>
      </c>
      <c r="X52" s="52">
        <v>29</v>
      </c>
      <c r="Y52" s="39"/>
      <c r="Z52" s="39"/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</row>
    <row r="53" spans="1:37" ht="33.75" customHeight="1" thickBot="1" x14ac:dyDescent="0.3">
      <c r="A53" s="126"/>
      <c r="B53" s="126"/>
      <c r="C53" s="126"/>
      <c r="D53" s="126"/>
      <c r="E53" s="126"/>
      <c r="F53" s="126"/>
      <c r="G53" s="126"/>
      <c r="H53" s="127" t="s">
        <v>35</v>
      </c>
      <c r="I53" s="128"/>
      <c r="J53" s="128"/>
      <c r="K53" s="128"/>
      <c r="L53" s="128"/>
      <c r="M53" s="128"/>
      <c r="N53" s="128"/>
      <c r="O53" s="128"/>
      <c r="P53" s="129"/>
      <c r="R53" s="45">
        <f>Q39+R43+R48</f>
        <v>160</v>
      </c>
      <c r="X53" s="32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Q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J23:J28"/>
    <mergeCell ref="K23:K28"/>
    <mergeCell ref="L23:L28"/>
    <mergeCell ref="M23:M28"/>
    <mergeCell ref="H18:H22"/>
    <mergeCell ref="I18:I22"/>
    <mergeCell ref="J18:J22"/>
    <mergeCell ref="K18:K22"/>
    <mergeCell ref="L18:L22"/>
    <mergeCell ref="M18:M22"/>
    <mergeCell ref="F18:F22"/>
    <mergeCell ref="G18:G22"/>
    <mergeCell ref="A18:A22"/>
    <mergeCell ref="B18:B22"/>
    <mergeCell ref="C18:C22"/>
    <mergeCell ref="D18:D22"/>
    <mergeCell ref="E18:E22"/>
    <mergeCell ref="Q23:Q28"/>
    <mergeCell ref="R23:R28"/>
    <mergeCell ref="N18:N22"/>
    <mergeCell ref="O18:O22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H23:H28"/>
    <mergeCell ref="I23:I28"/>
    <mergeCell ref="N23:N28"/>
    <mergeCell ref="O23:O28"/>
    <mergeCell ref="P23:P28"/>
    <mergeCell ref="R39:W39"/>
    <mergeCell ref="H39:O39"/>
    <mergeCell ref="Q10:Q11"/>
    <mergeCell ref="O10:O11"/>
    <mergeCell ref="P10:P11"/>
    <mergeCell ref="O8:W8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J34:J38"/>
    <mergeCell ref="K34:K38"/>
    <mergeCell ref="L34:L38"/>
    <mergeCell ref="M34:M38"/>
    <mergeCell ref="N34:N38"/>
    <mergeCell ref="O34:O38"/>
    <mergeCell ref="J13:J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K13:K17"/>
    <mergeCell ref="L13:L17"/>
    <mergeCell ref="A53:G53"/>
    <mergeCell ref="H53:P53"/>
    <mergeCell ref="A43:D47"/>
    <mergeCell ref="E43:F47"/>
    <mergeCell ref="A41:D42"/>
    <mergeCell ref="D2:X2"/>
    <mergeCell ref="E13:E17"/>
    <mergeCell ref="F13:F17"/>
    <mergeCell ref="S10:X11"/>
    <mergeCell ref="R10:R11"/>
    <mergeCell ref="E10:E11"/>
    <mergeCell ref="E41:F42"/>
    <mergeCell ref="G41:G42"/>
    <mergeCell ref="H41:M41"/>
    <mergeCell ref="R41:R42"/>
    <mergeCell ref="Q43:Q47"/>
    <mergeCell ref="R43:R47"/>
    <mergeCell ref="L43:L47"/>
    <mergeCell ref="P43:P47"/>
    <mergeCell ref="A40:W40"/>
    <mergeCell ref="G43:G47"/>
    <mergeCell ref="B2:C4"/>
    <mergeCell ref="B5:C7"/>
    <mergeCell ref="W4:X6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43:O47"/>
    <mergeCell ref="N43:N47"/>
    <mergeCell ref="O41:O42"/>
    <mergeCell ref="P41:P42"/>
    <mergeCell ref="Q41:Q42"/>
    <mergeCell ref="H43:H47"/>
    <mergeCell ref="I43:I47"/>
    <mergeCell ref="K43:K47"/>
    <mergeCell ref="J43:J47"/>
    <mergeCell ref="M43:M47"/>
    <mergeCell ref="P34:P38"/>
    <mergeCell ref="Q34:Q38"/>
    <mergeCell ref="R34:R38"/>
    <mergeCell ref="S41:X41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A29:A33"/>
    <mergeCell ref="B29:B33"/>
    <mergeCell ref="C29:C33"/>
    <mergeCell ref="D29:D33"/>
    <mergeCell ref="E29:E33"/>
    <mergeCell ref="F29:F33"/>
    <mergeCell ref="G29:G33"/>
    <mergeCell ref="H29:H33"/>
    <mergeCell ref="I29:I33"/>
    <mergeCell ref="A34:A38"/>
    <mergeCell ref="B34:B38"/>
    <mergeCell ref="C34:C38"/>
    <mergeCell ref="D34:D38"/>
    <mergeCell ref="E34:E38"/>
    <mergeCell ref="F34:F38"/>
    <mergeCell ref="G34:G38"/>
    <mergeCell ref="H34:H38"/>
    <mergeCell ref="I34:I38"/>
    <mergeCell ref="A48:D52"/>
    <mergeCell ref="E48:F52"/>
    <mergeCell ref="G48:G52"/>
    <mergeCell ref="H48:H52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2017-04-20T13:26:24Z</dcterms:modified>
</cp:coreProperties>
</file>