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A-CENTRO DE TELEINFORMATICCA - 2017\PROGRAMACIÓN\2-FEBRERO\"/>
    </mc:Choice>
  </mc:AlternateContent>
  <bookViews>
    <workbookView xWindow="0" yWindow="0" windowWidth="20490" windowHeight="7050"/>
  </bookViews>
  <sheets>
    <sheet name="RMI - Febrer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U48" i="2" l="1"/>
  <c r="V48" i="2" s="1"/>
  <c r="W48" i="2" s="1"/>
  <c r="X48" i="2" s="1"/>
  <c r="S49" i="2" s="1"/>
  <c r="T49" i="2" s="1"/>
  <c r="U49" i="2" s="1"/>
  <c r="V49" i="2" s="1"/>
  <c r="W49" i="2" s="1"/>
  <c r="X49" i="2" s="1"/>
  <c r="S50" i="2" s="1"/>
  <c r="T50" i="2" s="1"/>
  <c r="U50" i="2" s="1"/>
  <c r="V50" i="2" s="1"/>
  <c r="W50" i="2" s="1"/>
  <c r="X50" i="2" s="1"/>
  <c r="S51" i="2" s="1"/>
  <c r="T51" i="2" s="1"/>
  <c r="U53" i="2" l="1"/>
  <c r="V53" i="2" l="1"/>
  <c r="W53" i="2" s="1"/>
  <c r="X53" i="2" s="1"/>
  <c r="S54" i="2" s="1"/>
  <c r="T54" i="2" s="1"/>
  <c r="U54" i="2" s="1"/>
  <c r="V54" i="2" s="1"/>
  <c r="W54" i="2" s="1"/>
  <c r="X54" i="2" s="1"/>
  <c r="S55" i="2" s="1"/>
  <c r="T55" i="2" s="1"/>
  <c r="U55" i="2" s="1"/>
  <c r="V55" i="2" s="1"/>
  <c r="W55" i="2" s="1"/>
  <c r="X55" i="2" s="1"/>
  <c r="S56" i="2" s="1"/>
  <c r="T56" i="2" s="1"/>
  <c r="Q38" i="2" l="1"/>
  <c r="R62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14" i="2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U58" i="2"/>
  <c r="V58" i="2" s="1"/>
  <c r="W58" i="2" s="1"/>
  <c r="X58" i="2" s="1"/>
  <c r="S59" i="2" s="1"/>
  <c r="T59" i="2" s="1"/>
  <c r="U59" i="2" s="1"/>
  <c r="V59" i="2" s="1"/>
  <c r="W59" i="2" s="1"/>
  <c r="X59" i="2" s="1"/>
  <c r="S60" i="2" s="1"/>
  <c r="T60" i="2" s="1"/>
  <c r="U60" i="2" s="1"/>
  <c r="V60" i="2" s="1"/>
  <c r="W60" i="2" s="1"/>
  <c r="X60" i="2" s="1"/>
  <c r="S61" i="2" s="1"/>
  <c r="T61" i="2" s="1"/>
  <c r="U43" i="2" l="1"/>
  <c r="V43" i="2" s="1"/>
  <c r="W43" i="2" s="1"/>
  <c r="X43" i="2" s="1"/>
  <c r="S44" i="2" s="1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34" i="2" l="1"/>
  <c r="V34" i="2" s="1"/>
  <c r="W34" i="2" s="1"/>
  <c r="X34" i="2" s="1"/>
  <c r="S35" i="2" s="1"/>
  <c r="T35" i="2" s="1"/>
  <c r="U35" i="2" s="1"/>
  <c r="V35" i="2" s="1"/>
  <c r="W35" i="2" s="1"/>
  <c r="X35" i="2" s="1"/>
  <c r="S36" i="2" l="1"/>
  <c r="T36" i="2" s="1"/>
  <c r="U36" i="2" s="1"/>
  <c r="V36" i="2" s="1"/>
  <c r="W36" i="2" s="1"/>
  <c r="X36" i="2" s="1"/>
  <c r="S37" i="2" s="1"/>
  <c r="T37" i="2" s="1"/>
  <c r="U29" i="2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</calcChain>
</file>

<file path=xl/sharedStrings.xml><?xml version="1.0" encoding="utf-8"?>
<sst xmlns="http://schemas.openxmlformats.org/spreadsheetml/2006/main" count="147" uniqueCount="100">
  <si>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</si>
  <si>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</si>
  <si>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</si>
  <si>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</si>
  <si>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</si>
  <si>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</si>
  <si>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</si>
  <si>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</si>
  <si>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</si>
  <si>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</si>
  <si>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</si>
  <si>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</si>
  <si>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</si>
  <si>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</si>
  <si>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</si>
  <si>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</si>
  <si>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</si>
  <si>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</si>
  <si>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</si>
  <si>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</si>
  <si>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</si>
  <si>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</si>
  <si>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</si>
  <si>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</si>
  <si>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</si>
  <si>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</si>
  <si>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</si>
  <si>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</si>
  <si>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</si>
  <si>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</si>
  <si>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</si>
  <si>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</si>
  <si>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</si>
  <si>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</si>
  <si>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</si>
  <si>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</si>
  <si>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</si>
  <si>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</si>
  <si>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</si>
  <si>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</si>
  <si>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</si>
  <si>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</si>
  <si>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</si>
  <si>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</si>
  <si>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</si>
  <si>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</si>
  <si>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</si>
  <si>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</si>
  <si>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LUCY MARCELA COLLAZOS HURTADO</t>
  </si>
  <si>
    <t>lcollazos@sena.edu.co</t>
  </si>
  <si>
    <t>FEBRERO</t>
  </si>
  <si>
    <t>lunes, 6 de Febrero</t>
  </si>
  <si>
    <t>Reunión Junta Directiva Subdirectiva o Comité Sindical</t>
  </si>
  <si>
    <t>08:00 A 12:00     13:00 a 17:00</t>
  </si>
  <si>
    <t>TECNOLOGO EN  DISEÑO, IMPLEMENTACIÓN Y MANTENIMIENTO DE SISTEMAS DE TELECOMUNICACIONES</t>
  </si>
  <si>
    <t>TOPOGRAFÍA</t>
  </si>
  <si>
    <t>TÉCNICO EN INSTALACIONES ELÉCTRICAS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</si>
  <si>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</si>
  <si>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TODOS</t>
  </si>
  <si>
    <t>PROMOVER INTERACCIÓN</t>
  </si>
  <si>
    <t>10:00 - 13:00</t>
  </si>
  <si>
    <t>13:00 - 16:00</t>
  </si>
  <si>
    <t>07:00 - 10:00</t>
  </si>
  <si>
    <t>TELECOMUNICACIONES - 1</t>
  </si>
  <si>
    <t>AMBIENTE TOPOGRAFÍA</t>
  </si>
  <si>
    <t>AMBIENTE INSTALACIONES ELÉCTRICAS</t>
  </si>
  <si>
    <t>VICTOR ALONSO IMBACHI ZUÑIGA</t>
  </si>
  <si>
    <t>NOELY OMEN ANACONA</t>
  </si>
  <si>
    <t>OSTYN ALEXIS SANABRIA RIVERA</t>
  </si>
  <si>
    <t>SERGIO ARMANDO ZUÑIGA AGREDO</t>
  </si>
  <si>
    <t>JOSE MANUEL RUIZ GOMEZ</t>
  </si>
  <si>
    <t>DANNY JHOAN ALVAREZ PIZO</t>
  </si>
  <si>
    <t>JUAN PABLO ORDOÑEZ PEÑA</t>
  </si>
  <si>
    <t>LUIS FELIPE HORMIGA CHICANGANA</t>
  </si>
  <si>
    <t>MIGUEL ANGEL BETANCOURT BARONA</t>
  </si>
  <si>
    <t>TELECOMUNICACIONES - 3</t>
  </si>
  <si>
    <r>
      <t>TELECOMUNICACIONES -</t>
    </r>
    <r>
      <rPr>
        <b/>
        <sz val="16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2</t>
    </r>
  </si>
  <si>
    <t>MEDICIÓN DE PROYECTOS URBANÍSTICOS</t>
  </si>
  <si>
    <t>REDISEÑAR Y CONSTRUIR INSTALACIONES QUE NO CUMPLAN CON REGLAMENTO, MANTENIMIENTO DE EQUIPO ELECTRICO DE ACUERDO CON LA NORMATIVIDAD VIGENTE PARA SATISFACER NECESIDADES DEL USUARIO</t>
  </si>
  <si>
    <t>Reunión Copasst Regional Cauca</t>
  </si>
  <si>
    <t>Reunión mensual del Comité paritario de seguridad y salud en el trabajo - Copasst Regional Cauca.</t>
  </si>
  <si>
    <t>JENNIFER JERALDINE ANACONA HORMIGA</t>
  </si>
  <si>
    <t>JHON BRAYAN CAICEDO BENAVIDES</t>
  </si>
  <si>
    <t>JHONATAN CAMILO FERNANDEZ OTERO</t>
  </si>
  <si>
    <t>JOAN SEBASTIAN PAZ MAIGUAL</t>
  </si>
  <si>
    <t>JORDAN DAVID MORA VALLEJO</t>
  </si>
  <si>
    <t>JOSE MANUEL PEÑALOZA YACE</t>
  </si>
  <si>
    <t>JUAN DIEGO SANDOVAL RAMIREZ</t>
  </si>
  <si>
    <t>JUAN SEBASTIAN SATIZABAL ORDOÑEZ</t>
  </si>
  <si>
    <t>JULY ANDREA VELASCO MACA</t>
  </si>
  <si>
    <t>6/02/017</t>
  </si>
  <si>
    <t>PROMOVER LA INTERACCIÓN IDÓNEA CONSIGO MISMO, CON LOS DEMÁS Y CON LA NATURALEZA EN LOS CONTEXTOS LABORAL Y SOCIAL.</t>
  </si>
  <si>
    <t>*Asumir los deberes y derechos con base en las leyes y la normativa institucional en el marco de su proyecto de vida.
*Concertar alternativas y acciones de formación para el desarrollo de las competencias del programa formación, con base en la política institucional.   *Interactuar en los contextos productivos y sociales en función de los principios y valores universales.</t>
  </si>
  <si>
    <t>14:00 a 18:00</t>
  </si>
  <si>
    <t>6/02/016</t>
  </si>
  <si>
    <t>Evento especial: O T R O S</t>
  </si>
  <si>
    <r>
      <rPr>
        <u/>
        <sz val="9"/>
        <rFont val="Calibri"/>
        <family val="2"/>
        <scheme val="minor"/>
      </rPr>
      <t>Capacitación a los aprendices e instructores técnicos, en el tema de EPP - Elementos de Protección Personal,  en las áreas de</t>
    </r>
    <r>
      <rPr>
        <sz val="9"/>
        <rFont val="Calibri"/>
        <family val="2"/>
        <scheme val="minor"/>
      </rPr>
      <t xml:space="preserve">: ); electricidad industrial (Fichas: </t>
    </r>
    <r>
      <rPr>
        <u/>
        <sz val="9"/>
        <rFont val="Calibri"/>
        <family val="2"/>
        <scheme val="minor"/>
      </rPr>
      <t>1025776, 1119199, 134025,1068875</t>
    </r>
    <r>
      <rPr>
        <sz val="9"/>
        <rFont val="Calibri"/>
        <family val="2"/>
        <scheme val="minor"/>
      </rPr>
      <t xml:space="preserve">); </t>
    </r>
  </si>
  <si>
    <r>
      <rPr>
        <u/>
        <sz val="9"/>
        <rFont val="Calibri"/>
        <family val="2"/>
        <scheme val="minor"/>
      </rPr>
      <t>Capacitación a los aprendices e instructores técnicos, en el tema de EPP - Elementos de Protección Personal,  en las áreas de</t>
    </r>
    <r>
      <rPr>
        <sz val="9"/>
        <rFont val="Calibri"/>
        <family val="2"/>
        <scheme val="minor"/>
      </rPr>
      <t>: Mantenimiento eléctronico e instrumentación industrial / Automatiación industrial (Fichas:</t>
    </r>
    <r>
      <rPr>
        <u/>
        <sz val="9"/>
        <rFont val="Calibri"/>
        <family val="2"/>
        <scheme val="minor"/>
      </rPr>
      <t xml:space="preserve"> 1134730-1198704-1100881-1355466</t>
    </r>
    <r>
      <rPr>
        <sz val="9"/>
        <rFont val="Calibri"/>
        <family val="2"/>
        <scheme val="minor"/>
      </rPr>
      <t xml:space="preserve">); </t>
    </r>
    <r>
      <rPr>
        <sz val="9"/>
        <rFont val="Calibri"/>
        <family val="2"/>
        <scheme val="minor"/>
      </rPr>
      <t>;  y verificcación de inventario de EPP que se tiene en los ambientes para la utilización de los aprendices en sus jornadas de trabajo-aprendizaje.</t>
    </r>
  </si>
  <si>
    <r>
      <rPr>
        <u/>
        <sz val="9"/>
        <rFont val="Calibri"/>
        <family val="2"/>
        <scheme val="minor"/>
      </rPr>
      <t>Capacitación a los aprendices e instructores técnicos, en el tema de EPP - Elementos de Protección Personal</t>
    </r>
    <r>
      <rPr>
        <sz val="9"/>
        <rFont val="Calibri"/>
        <family val="2"/>
        <scheme val="minor"/>
      </rPr>
      <t xml:space="preserve">,  en las áreas de: ); electricidad industrial (Fichas: </t>
    </r>
    <r>
      <rPr>
        <u/>
        <sz val="9"/>
        <rFont val="Calibri"/>
        <family val="2"/>
        <scheme val="minor"/>
      </rPr>
      <t>1025776, 1119199, 134025,1068875</t>
    </r>
    <r>
      <rPr>
        <sz val="9"/>
        <rFont val="Calibri"/>
        <family val="2"/>
        <scheme val="minor"/>
      </rPr>
      <t xml:space="preserve">); </t>
    </r>
  </si>
  <si>
    <r>
      <rPr>
        <u/>
        <sz val="9"/>
        <rFont val="Calibri"/>
        <family val="2"/>
        <scheme val="minor"/>
      </rPr>
      <t>Capacitación a los aprendices e instructores técnicos, en el tema de EPP - Elementos de Protección Personal,  en las áreas de</t>
    </r>
    <r>
      <rPr>
        <sz val="9"/>
        <rFont val="Calibri"/>
        <family val="2"/>
        <scheme val="minor"/>
      </rPr>
      <t xml:space="preserve">: Mantenimiento eléctronico e instrumentación industrial / Automatiación industrial (Fichas: </t>
    </r>
    <r>
      <rPr>
        <u/>
        <sz val="9"/>
        <rFont val="Calibri"/>
        <family val="2"/>
        <scheme val="minor"/>
      </rPr>
      <t>1134730-1198704-1100881-1355466</t>
    </r>
    <r>
      <rPr>
        <sz val="9"/>
        <rFont val="Calibri"/>
        <family val="2"/>
        <scheme val="minor"/>
      </rPr>
      <t>); ;  y verificcación de inventario de EPP que se tiene en los ambientes para la utilización de los aprendices en sus jornadas de trabajo-aprendizaje.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</si>
</sst>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12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b/>
      <sz val="16"/>
      <color rgb="FFC0000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u/>
      <sz val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rgb="FFFFFF9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</fills>
  <borders count="10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2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6" fillId="0" borderId="18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5" fillId="0" borderId="39" xfId="0" applyFont="1" applyBorder="1" applyAlignment="1">
      <alignment horizontal="center"/>
    </xf>
    <xf numFmtId="0" fontId="19" fillId="8" borderId="13" xfId="0" applyFont="1" applyFill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19" fillId="10" borderId="35" xfId="0" applyFont="1" applyFill="1" applyBorder="1" applyAlignment="1">
      <alignment horizontal="center" vertical="center" wrapText="1"/>
    </xf>
    <xf numFmtId="0" fontId="19" fillId="11" borderId="14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11" borderId="28" xfId="0" applyFont="1" applyFill="1" applyBorder="1" applyAlignment="1">
      <alignment horizontal="center" vertical="center" wrapText="1"/>
    </xf>
    <xf numFmtId="0" fontId="19" fillId="9" borderId="28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19" fillId="2" borderId="59" xfId="0" applyFont="1" applyFill="1" applyBorder="1" applyAlignment="1">
      <alignment horizontal="center" vertical="center" wrapText="1"/>
    </xf>
    <xf numFmtId="0" fontId="19" fillId="2" borderId="60" xfId="0" applyFont="1" applyFill="1" applyBorder="1" applyAlignment="1">
      <alignment horizontal="center" vertical="center" wrapText="1"/>
    </xf>
    <xf numFmtId="0" fontId="19" fillId="8" borderId="60" xfId="0" applyFont="1" applyFill="1" applyBorder="1" applyAlignment="1">
      <alignment horizontal="center" vertical="center" wrapText="1"/>
    </xf>
    <xf numFmtId="0" fontId="19" fillId="8" borderId="61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9" fillId="10" borderId="60" xfId="0" applyFont="1" applyFill="1" applyBorder="1" applyAlignment="1">
      <alignment horizontal="center" vertical="center" wrapText="1"/>
    </xf>
    <xf numFmtId="0" fontId="19" fillId="10" borderId="61" xfId="0" applyFont="1" applyFill="1" applyBorder="1" applyAlignment="1">
      <alignment horizontal="center" vertical="center" wrapText="1"/>
    </xf>
    <xf numFmtId="0" fontId="19" fillId="10" borderId="14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 wrapText="1"/>
    </xf>
    <xf numFmtId="0" fontId="19" fillId="2" borderId="66" xfId="0" applyFont="1" applyFill="1" applyBorder="1" applyAlignment="1">
      <alignment horizontal="center" vertical="center" wrapText="1"/>
    </xf>
    <xf numFmtId="0" fontId="19" fillId="2" borderId="67" xfId="0" applyFont="1" applyFill="1" applyBorder="1" applyAlignment="1">
      <alignment horizontal="center" vertical="center" wrapText="1"/>
    </xf>
    <xf numFmtId="0" fontId="19" fillId="2" borderId="6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/>
    <xf numFmtId="0" fontId="43" fillId="0" borderId="0" xfId="0" applyFont="1" applyBorder="1" applyAlignment="1">
      <alignment vertical="center"/>
    </xf>
    <xf numFmtId="0" fontId="49" fillId="0" borderId="5" xfId="0" applyFont="1" applyBorder="1" applyAlignment="1">
      <alignment horizontal="center" vertical="center" wrapText="1"/>
    </xf>
    <xf numFmtId="0" fontId="43" fillId="0" borderId="0" xfId="0" applyFont="1"/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2" borderId="98" xfId="0" applyFont="1" applyFill="1" applyBorder="1" applyAlignment="1">
      <alignment horizontal="center" vertical="center" wrapText="1"/>
    </xf>
    <xf numFmtId="0" fontId="19" fillId="2" borderId="99" xfId="0" applyFont="1" applyFill="1" applyBorder="1" applyAlignment="1">
      <alignment horizontal="center" vertical="center" wrapText="1"/>
    </xf>
    <xf numFmtId="0" fontId="19" fillId="8" borderId="99" xfId="0" applyFont="1" applyFill="1" applyBorder="1" applyAlignment="1">
      <alignment horizontal="center" vertical="center" wrapText="1"/>
    </xf>
    <xf numFmtId="0" fontId="19" fillId="8" borderId="100" xfId="0" applyFont="1" applyFill="1" applyBorder="1" applyAlignment="1">
      <alignment horizontal="center" vertical="center" wrapText="1"/>
    </xf>
    <xf numFmtId="14" fontId="39" fillId="0" borderId="92" xfId="0" applyNumberFormat="1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93" xfId="0" applyFont="1" applyBorder="1" applyAlignment="1">
      <alignment horizontal="center" vertical="center"/>
    </xf>
    <xf numFmtId="0" fontId="39" fillId="0" borderId="92" xfId="0" applyFont="1" applyBorder="1" applyAlignment="1">
      <alignment horizontal="center" vertical="center"/>
    </xf>
    <xf numFmtId="0" fontId="28" fillId="0" borderId="69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28" fillId="0" borderId="88" xfId="0" applyFont="1" applyBorder="1" applyAlignment="1">
      <alignment horizontal="center" vertical="center"/>
    </xf>
    <xf numFmtId="0" fontId="19" fillId="0" borderId="90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91" xfId="0" applyFont="1" applyBorder="1" applyAlignment="1">
      <alignment horizontal="center"/>
    </xf>
    <xf numFmtId="0" fontId="19" fillId="0" borderId="92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93" xfId="0" applyFont="1" applyBorder="1" applyAlignment="1">
      <alignment horizontal="center"/>
    </xf>
    <xf numFmtId="0" fontId="19" fillId="0" borderId="92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 wrapText="1"/>
    </xf>
    <xf numFmtId="0" fontId="41" fillId="13" borderId="69" xfId="0" applyFont="1" applyFill="1" applyBorder="1" applyAlignment="1">
      <alignment horizontal="left" vertical="center"/>
    </xf>
    <xf numFmtId="0" fontId="41" fillId="13" borderId="70" xfId="0" applyFont="1" applyFill="1" applyBorder="1" applyAlignment="1">
      <alignment horizontal="left" vertical="center"/>
    </xf>
    <xf numFmtId="0" fontId="41" fillId="13" borderId="71" xfId="0" applyFont="1" applyFill="1" applyBorder="1" applyAlignment="1">
      <alignment horizontal="left" vertical="center"/>
    </xf>
    <xf numFmtId="0" fontId="41" fillId="13" borderId="72" xfId="0" applyFont="1" applyFill="1" applyBorder="1" applyAlignment="1">
      <alignment horizontal="left" vertical="center"/>
    </xf>
    <xf numFmtId="0" fontId="41" fillId="13" borderId="88" xfId="0" applyFont="1" applyFill="1" applyBorder="1" applyAlignment="1">
      <alignment horizontal="left" vertical="center"/>
    </xf>
    <xf numFmtId="0" fontId="41" fillId="13" borderId="89" xfId="0" applyFont="1" applyFill="1" applyBorder="1" applyAlignment="1">
      <alignment horizontal="left" vertical="center"/>
    </xf>
    <xf numFmtId="0" fontId="31" fillId="0" borderId="70" xfId="0" applyFont="1" applyBorder="1" applyAlignment="1">
      <alignment horizontal="center" vertical="center"/>
    </xf>
    <xf numFmtId="0" fontId="31" fillId="0" borderId="72" xfId="0" applyFont="1" applyBorder="1" applyAlignment="1">
      <alignment horizontal="center" vertical="center"/>
    </xf>
    <xf numFmtId="0" fontId="31" fillId="0" borderId="89" xfId="0" applyFont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4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6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5" fillId="7" borderId="10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vertical="center" wrapText="1"/>
    </xf>
    <xf numFmtId="0" fontId="26" fillId="6" borderId="12" xfId="0" applyFont="1" applyFill="1" applyBorder="1"/>
    <xf numFmtId="0" fontId="40" fillId="0" borderId="30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33" xfId="0" applyFont="1" applyBorder="1" applyAlignment="1">
      <alignment vertical="center" wrapText="1"/>
    </xf>
    <xf numFmtId="0" fontId="18" fillId="0" borderId="96" xfId="0" applyFont="1" applyBorder="1" applyAlignment="1">
      <alignment horizontal="center" vertical="center" wrapText="1"/>
    </xf>
    <xf numFmtId="0" fontId="31" fillId="0" borderId="96" xfId="0" applyFont="1" applyBorder="1"/>
    <xf numFmtId="0" fontId="31" fillId="0" borderId="97" xfId="0" applyFont="1" applyBorder="1"/>
    <xf numFmtId="0" fontId="22" fillId="7" borderId="10" xfId="0" applyFont="1" applyFill="1" applyBorder="1" applyAlignment="1">
      <alignment horizontal="center" vertical="center" wrapText="1"/>
    </xf>
    <xf numFmtId="0" fontId="27" fillId="6" borderId="12" xfId="0" applyFont="1" applyFill="1" applyBorder="1"/>
    <xf numFmtId="0" fontId="28" fillId="0" borderId="26" xfId="0" applyFont="1" applyBorder="1" applyAlignment="1">
      <alignment horizontal="center" vertical="center" wrapText="1"/>
    </xf>
    <xf numFmtId="0" fontId="19" fillId="0" borderId="30" xfId="0" applyFont="1" applyBorder="1"/>
    <xf numFmtId="0" fontId="19" fillId="0" borderId="32" xfId="0" applyFont="1" applyBorder="1"/>
    <xf numFmtId="20" fontId="19" fillId="0" borderId="53" xfId="0" applyNumberFormat="1" applyFont="1" applyBorder="1" applyAlignment="1">
      <alignment horizontal="center" vertical="center" wrapText="1"/>
    </xf>
    <xf numFmtId="0" fontId="19" fillId="0" borderId="56" xfId="0" applyFont="1" applyBorder="1"/>
    <xf numFmtId="0" fontId="26" fillId="7" borderId="10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/>
    </xf>
    <xf numFmtId="0" fontId="17" fillId="6" borderId="12" xfId="0" applyFont="1" applyFill="1" applyBorder="1"/>
    <xf numFmtId="20" fontId="19" fillId="0" borderId="40" xfId="0" applyNumberFormat="1" applyFont="1" applyBorder="1" applyAlignment="1">
      <alignment horizontal="center" vertical="center" wrapText="1"/>
    </xf>
    <xf numFmtId="0" fontId="19" fillId="0" borderId="7" xfId="0" applyFont="1" applyBorder="1"/>
    <xf numFmtId="20" fontId="19" fillId="0" borderId="27" xfId="0" applyNumberFormat="1" applyFont="1" applyBorder="1" applyAlignment="1">
      <alignment horizontal="center" vertical="center" wrapText="1"/>
    </xf>
    <xf numFmtId="0" fontId="19" fillId="0" borderId="12" xfId="0" applyFont="1" applyBorder="1"/>
    <xf numFmtId="0" fontId="2" fillId="0" borderId="19" xfId="0" applyFont="1" applyBorder="1" applyAlignment="1">
      <alignment horizontal="center"/>
    </xf>
    <xf numFmtId="0" fontId="16" fillId="6" borderId="19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/>
    </xf>
    <xf numFmtId="0" fontId="32" fillId="6" borderId="19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2" fillId="6" borderId="20" xfId="0" applyFont="1" applyFill="1" applyBorder="1" applyAlignment="1">
      <alignment horizontal="center" vertical="center"/>
    </xf>
    <xf numFmtId="0" fontId="32" fillId="6" borderId="21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8" fillId="0" borderId="20" xfId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2" fillId="4" borderId="20" xfId="0" applyFont="1" applyFill="1" applyBorder="1" applyAlignment="1">
      <alignment horizontal="center" vertical="center"/>
    </xf>
    <xf numFmtId="0" fontId="32" fillId="4" borderId="21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23" fillId="5" borderId="19" xfId="0" applyFont="1" applyFill="1" applyBorder="1" applyAlignment="1">
      <alignment horizontal="center" vertical="top"/>
    </xf>
    <xf numFmtId="0" fontId="24" fillId="5" borderId="19" xfId="0" applyFont="1" applyFill="1" applyBorder="1"/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3" fillId="6" borderId="20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6" fillId="7" borderId="42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28" fillId="0" borderId="82" xfId="0" applyFont="1" applyBorder="1" applyAlignment="1">
      <alignment horizontal="center" vertical="center" wrapText="1"/>
    </xf>
    <xf numFmtId="0" fontId="19" fillId="0" borderId="41" xfId="0" applyFont="1" applyBorder="1" applyAlignment="1">
      <alignment wrapText="1"/>
    </xf>
    <xf numFmtId="0" fontId="19" fillId="0" borderId="52" xfId="0" applyFont="1" applyBorder="1" applyAlignment="1">
      <alignment wrapText="1"/>
    </xf>
    <xf numFmtId="0" fontId="19" fillId="0" borderId="54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19" fillId="0" borderId="55" xfId="0" applyFont="1" applyBorder="1" applyAlignment="1">
      <alignment wrapText="1"/>
    </xf>
    <xf numFmtId="0" fontId="19" fillId="0" borderId="81" xfId="0" applyFont="1" applyBorder="1" applyAlignment="1">
      <alignment wrapText="1"/>
    </xf>
    <xf numFmtId="0" fontId="19" fillId="0" borderId="87" xfId="0" applyFont="1" applyBorder="1" applyAlignment="1">
      <alignment wrapText="1"/>
    </xf>
    <xf numFmtId="0" fontId="19" fillId="0" borderId="57" xfId="0" applyFont="1" applyBorder="1" applyAlignment="1">
      <alignment wrapText="1"/>
    </xf>
    <xf numFmtId="0" fontId="28" fillId="0" borderId="52" xfId="0" applyFont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86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vertical="center"/>
    </xf>
    <xf numFmtId="0" fontId="24" fillId="5" borderId="5" xfId="0" applyFont="1" applyFill="1" applyBorder="1" applyAlignment="1">
      <alignment vertical="center"/>
    </xf>
    <xf numFmtId="0" fontId="19" fillId="0" borderId="55" xfId="0" applyFont="1" applyBorder="1"/>
    <xf numFmtId="0" fontId="19" fillId="0" borderId="57" xfId="0" applyFont="1" applyBorder="1"/>
    <xf numFmtId="0" fontId="19" fillId="0" borderId="69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28" fillId="0" borderId="83" xfId="0" applyFont="1" applyBorder="1" applyAlignment="1">
      <alignment horizontal="center" vertical="center" wrapText="1"/>
    </xf>
    <xf numFmtId="0" fontId="19" fillId="0" borderId="84" xfId="0" applyFont="1" applyBorder="1"/>
    <xf numFmtId="0" fontId="19" fillId="0" borderId="85" xfId="0" applyFont="1" applyBorder="1"/>
    <xf numFmtId="0" fontId="19" fillId="0" borderId="82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55" xfId="0" applyFont="1" applyBorder="1" applyAlignment="1">
      <alignment horizontal="left" vertical="center" wrapText="1"/>
    </xf>
    <xf numFmtId="0" fontId="19" fillId="0" borderId="81" xfId="0" applyFont="1" applyBorder="1" applyAlignment="1">
      <alignment horizontal="left" vertical="center" wrapText="1"/>
    </xf>
    <xf numFmtId="0" fontId="19" fillId="0" borderId="57" xfId="0" applyFont="1" applyBorder="1" applyAlignment="1">
      <alignment horizontal="left" vertical="center" wrapText="1"/>
    </xf>
    <xf numFmtId="0" fontId="19" fillId="0" borderId="33" xfId="0" applyFont="1" applyBorder="1"/>
    <xf numFmtId="0" fontId="25" fillId="7" borderId="96" xfId="0" applyFont="1" applyFill="1" applyBorder="1" applyAlignment="1">
      <alignment horizontal="center" vertical="center" wrapText="1"/>
    </xf>
    <xf numFmtId="14" fontId="39" fillId="0" borderId="27" xfId="0" applyNumberFormat="1" applyFont="1" applyBorder="1" applyAlignment="1">
      <alignment horizontal="center" vertical="center" wrapText="1"/>
    </xf>
    <xf numFmtId="0" fontId="39" fillId="0" borderId="12" xfId="0" applyFont="1" applyBorder="1"/>
    <xf numFmtId="0" fontId="39" fillId="0" borderId="33" xfId="0" applyFont="1" applyBorder="1"/>
    <xf numFmtId="0" fontId="31" fillId="0" borderId="53" xfId="0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14" fontId="19" fillId="0" borderId="27" xfId="0" applyNumberFormat="1" applyFont="1" applyBorder="1" applyAlignment="1">
      <alignment horizontal="center" vertical="center" wrapText="1"/>
    </xf>
    <xf numFmtId="0" fontId="19" fillId="0" borderId="58" xfId="0" applyFont="1" applyBorder="1"/>
    <xf numFmtId="0" fontId="46" fillId="2" borderId="12" xfId="0" applyFont="1" applyFill="1" applyBorder="1" applyAlignment="1">
      <alignment horizontal="center" vertical="center" wrapText="1"/>
    </xf>
    <xf numFmtId="0" fontId="46" fillId="0" borderId="12" xfId="0" applyFont="1" applyBorder="1"/>
    <xf numFmtId="0" fontId="46" fillId="0" borderId="33" xfId="0" applyFont="1" applyBorder="1"/>
    <xf numFmtId="0" fontId="44" fillId="0" borderId="12" xfId="0" applyFont="1" applyBorder="1" applyAlignment="1">
      <alignment horizontal="center" vertical="center" wrapText="1"/>
    </xf>
    <xf numFmtId="0" fontId="44" fillId="0" borderId="12" xfId="0" applyFont="1" applyBorder="1"/>
    <xf numFmtId="0" fontId="44" fillId="0" borderId="33" xfId="0" applyFont="1" applyBorder="1"/>
    <xf numFmtId="0" fontId="25" fillId="7" borderId="1" xfId="0" applyFont="1" applyFill="1" applyBorder="1" applyAlignment="1">
      <alignment horizontal="center" vertical="center"/>
    </xf>
    <xf numFmtId="0" fontId="26" fillId="6" borderId="8" xfId="0" applyFont="1" applyFill="1" applyBorder="1"/>
    <xf numFmtId="0" fontId="26" fillId="6" borderId="4" xfId="0" applyFont="1" applyFill="1" applyBorder="1"/>
    <xf numFmtId="0" fontId="26" fillId="6" borderId="5" xfId="0" applyFont="1" applyFill="1" applyBorder="1"/>
    <xf numFmtId="0" fontId="26" fillId="6" borderId="6" xfId="0" applyFont="1" applyFill="1" applyBorder="1"/>
    <xf numFmtId="20" fontId="19" fillId="0" borderId="26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5" fillId="0" borderId="5" xfId="0" applyFont="1" applyBorder="1" applyAlignment="1">
      <alignment vertical="center" wrapText="1"/>
    </xf>
    <xf numFmtId="0" fontId="4" fillId="0" borderId="37" xfId="0" applyFont="1" applyBorder="1"/>
    <xf numFmtId="20" fontId="30" fillId="0" borderId="12" xfId="0" applyNumberFormat="1" applyFont="1" applyBorder="1" applyAlignment="1">
      <alignment horizontal="center" vertical="center" wrapText="1"/>
    </xf>
    <xf numFmtId="0" fontId="30" fillId="0" borderId="12" xfId="0" applyFont="1" applyBorder="1"/>
    <xf numFmtId="0" fontId="30" fillId="0" borderId="33" xfId="0" applyFont="1" applyBorder="1"/>
    <xf numFmtId="0" fontId="18" fillId="0" borderId="12" xfId="0" applyFont="1" applyBorder="1" applyAlignment="1">
      <alignment horizontal="center" vertical="center" wrapText="1"/>
    </xf>
    <xf numFmtId="0" fontId="31" fillId="0" borderId="12" xfId="0" applyFont="1" applyBorder="1"/>
    <xf numFmtId="0" fontId="31" fillId="0" borderId="33" xfId="0" applyFont="1" applyBorder="1"/>
    <xf numFmtId="0" fontId="7" fillId="12" borderId="63" xfId="0" applyFont="1" applyFill="1" applyBorder="1" applyAlignment="1">
      <alignment horizontal="center" vertical="center"/>
    </xf>
    <xf numFmtId="0" fontId="7" fillId="12" borderId="64" xfId="0" applyFont="1" applyFill="1" applyBorder="1" applyAlignment="1">
      <alignment horizontal="center" vertical="center"/>
    </xf>
    <xf numFmtId="0" fontId="7" fillId="12" borderId="65" xfId="0" applyFont="1" applyFill="1" applyBorder="1" applyAlignment="1">
      <alignment horizontal="center" vertical="center"/>
    </xf>
    <xf numFmtId="0" fontId="13" fillId="12" borderId="63" xfId="0" applyFont="1" applyFill="1" applyBorder="1" applyAlignment="1">
      <alignment horizontal="center" vertical="center" wrapText="1"/>
    </xf>
    <xf numFmtId="0" fontId="13" fillId="12" borderId="64" xfId="0" applyFont="1" applyFill="1" applyBorder="1" applyAlignment="1">
      <alignment horizontal="center" vertical="center" wrapText="1"/>
    </xf>
    <xf numFmtId="0" fontId="13" fillId="12" borderId="65" xfId="0" applyFont="1" applyFill="1" applyBorder="1" applyAlignment="1">
      <alignment horizontal="center" vertical="center" wrapText="1"/>
    </xf>
    <xf numFmtId="0" fontId="42" fillId="12" borderId="63" xfId="0" applyFont="1" applyFill="1" applyBorder="1" applyAlignment="1">
      <alignment horizontal="center" vertical="center" wrapText="1"/>
    </xf>
    <xf numFmtId="0" fontId="42" fillId="12" borderId="64" xfId="0" applyFont="1" applyFill="1" applyBorder="1" applyAlignment="1">
      <alignment horizontal="center" vertical="center" wrapText="1"/>
    </xf>
    <xf numFmtId="0" fontId="42" fillId="12" borderId="65" xfId="0" applyFont="1" applyFill="1" applyBorder="1" applyAlignment="1">
      <alignment horizontal="center" vertical="center" wrapText="1"/>
    </xf>
    <xf numFmtId="20" fontId="30" fillId="0" borderId="27" xfId="0" applyNumberFormat="1" applyFont="1" applyBorder="1" applyAlignment="1">
      <alignment horizontal="center" vertical="center" wrapText="1"/>
    </xf>
    <xf numFmtId="0" fontId="43" fillId="12" borderId="63" xfId="0" applyFont="1" applyFill="1" applyBorder="1" applyAlignment="1">
      <alignment horizontal="center"/>
    </xf>
    <xf numFmtId="0" fontId="43" fillId="12" borderId="64" xfId="0" applyFont="1" applyFill="1" applyBorder="1" applyAlignment="1">
      <alignment horizontal="center"/>
    </xf>
    <xf numFmtId="0" fontId="43" fillId="12" borderId="65" xfId="0" applyFont="1" applyFill="1" applyBorder="1" applyAlignment="1">
      <alignment horizontal="center"/>
    </xf>
    <xf numFmtId="0" fontId="40" fillId="0" borderId="26" xfId="0" applyFont="1" applyBorder="1" applyAlignment="1">
      <alignment horizontal="center" vertical="center" wrapText="1"/>
    </xf>
    <xf numFmtId="0" fontId="30" fillId="2" borderId="27" xfId="0" applyFont="1" applyFill="1" applyBorder="1" applyAlignment="1">
      <alignment horizontal="center" vertical="center" wrapText="1"/>
    </xf>
    <xf numFmtId="0" fontId="45" fillId="2" borderId="27" xfId="0" applyFont="1" applyFill="1" applyBorder="1" applyAlignment="1">
      <alignment horizontal="center" vertical="center" wrapText="1"/>
    </xf>
    <xf numFmtId="0" fontId="45" fillId="0" borderId="12" xfId="0" applyFont="1" applyBorder="1" applyAlignment="1">
      <alignment vertical="center" wrapText="1"/>
    </xf>
    <xf numFmtId="0" fontId="45" fillId="0" borderId="33" xfId="0" applyFont="1" applyBorder="1" applyAlignment="1">
      <alignment vertical="center" wrapText="1"/>
    </xf>
    <xf numFmtId="0" fontId="29" fillId="2" borderId="27" xfId="0" applyFont="1" applyFill="1" applyBorder="1" applyAlignment="1">
      <alignment horizontal="center" vertical="center" wrapText="1"/>
    </xf>
    <xf numFmtId="0" fontId="30" fillId="0" borderId="12" xfId="0" applyFont="1" applyBorder="1" applyAlignment="1">
      <alignment vertical="center"/>
    </xf>
    <xf numFmtId="0" fontId="30" fillId="0" borderId="33" xfId="0" applyFont="1" applyBorder="1" applyAlignment="1">
      <alignment vertical="center"/>
    </xf>
    <xf numFmtId="0" fontId="46" fillId="2" borderId="27" xfId="0" applyFont="1" applyFill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41" fillId="12" borderId="63" xfId="0" applyFont="1" applyFill="1" applyBorder="1" applyAlignment="1">
      <alignment horizontal="center" vertical="center" wrapText="1"/>
    </xf>
    <xf numFmtId="0" fontId="41" fillId="12" borderId="64" xfId="0" applyFont="1" applyFill="1" applyBorder="1" applyAlignment="1">
      <alignment horizontal="center" vertical="center" wrapText="1"/>
    </xf>
    <xf numFmtId="0" fontId="41" fillId="12" borderId="65" xfId="0" applyFont="1" applyFill="1" applyBorder="1" applyAlignment="1">
      <alignment horizontal="center" vertical="center" wrapText="1"/>
    </xf>
    <xf numFmtId="0" fontId="40" fillId="12" borderId="63" xfId="0" applyFont="1" applyFill="1" applyBorder="1" applyAlignment="1">
      <alignment horizontal="center" vertical="center"/>
    </xf>
    <xf numFmtId="0" fontId="40" fillId="12" borderId="64" xfId="0" applyFont="1" applyFill="1" applyBorder="1" applyAlignment="1">
      <alignment horizontal="center" vertical="center"/>
    </xf>
    <xf numFmtId="0" fontId="40" fillId="12" borderId="65" xfId="0" applyFont="1" applyFill="1" applyBorder="1" applyAlignment="1">
      <alignment horizontal="center" vertical="center"/>
    </xf>
    <xf numFmtId="0" fontId="43" fillId="12" borderId="63" xfId="0" applyFont="1" applyFill="1" applyBorder="1" applyAlignment="1">
      <alignment horizontal="center" vertical="center" wrapText="1"/>
    </xf>
    <xf numFmtId="0" fontId="43" fillId="12" borderId="64" xfId="0" applyFont="1" applyFill="1" applyBorder="1" applyAlignment="1">
      <alignment horizontal="center" vertical="center" wrapText="1"/>
    </xf>
    <xf numFmtId="0" fontId="43" fillId="12" borderId="65" xfId="0" applyFont="1" applyFill="1" applyBorder="1" applyAlignment="1">
      <alignment horizontal="center" vertical="center" wrapText="1"/>
    </xf>
    <xf numFmtId="0" fontId="7" fillId="12" borderId="63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vertical="center" wrapText="1"/>
    </xf>
    <xf numFmtId="0" fontId="45" fillId="12" borderId="63" xfId="0" applyFont="1" applyFill="1" applyBorder="1" applyAlignment="1">
      <alignment horizontal="center" vertical="center" wrapText="1"/>
    </xf>
    <xf numFmtId="0" fontId="45" fillId="12" borderId="64" xfId="0" applyFont="1" applyFill="1" applyBorder="1" applyAlignment="1">
      <alignment horizontal="center" vertical="center" wrapText="1"/>
    </xf>
    <xf numFmtId="0" fontId="45" fillId="12" borderId="65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45" fillId="2" borderId="12" xfId="0" applyFont="1" applyFill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20" fontId="19" fillId="0" borderId="27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/>
    <xf numFmtId="0" fontId="19" fillId="0" borderId="33" xfId="0" applyFont="1" applyFill="1" applyBorder="1"/>
    <xf numFmtId="0" fontId="44" fillId="0" borderId="82" xfId="0" applyFont="1" applyBorder="1" applyAlignment="1">
      <alignment horizontal="left" vertical="center" wrapText="1"/>
    </xf>
    <xf numFmtId="0" fontId="44" fillId="0" borderId="41" xfId="0" applyFont="1" applyBorder="1" applyAlignment="1">
      <alignment horizontal="left" vertical="center" wrapText="1"/>
    </xf>
    <xf numFmtId="0" fontId="44" fillId="0" borderId="52" xfId="0" applyFont="1" applyBorder="1" applyAlignment="1">
      <alignment horizontal="left" vertical="center" wrapText="1"/>
    </xf>
    <xf numFmtId="0" fontId="44" fillId="0" borderId="54" xfId="0" applyFont="1" applyBorder="1" applyAlignment="1">
      <alignment horizontal="left" vertical="center" wrapText="1"/>
    </xf>
    <xf numFmtId="0" fontId="44" fillId="0" borderId="0" xfId="0" applyFont="1" applyBorder="1" applyAlignment="1">
      <alignment horizontal="left" vertical="center" wrapText="1"/>
    </xf>
    <xf numFmtId="0" fontId="44" fillId="0" borderId="55" xfId="0" applyFont="1" applyBorder="1" applyAlignment="1">
      <alignment horizontal="left" vertical="center" wrapText="1"/>
    </xf>
    <xf numFmtId="0" fontId="44" fillId="0" borderId="81" xfId="0" applyFont="1" applyBorder="1" applyAlignment="1">
      <alignment horizontal="left" vertical="center" wrapText="1"/>
    </xf>
    <xf numFmtId="0" fontId="44" fillId="0" borderId="87" xfId="0" applyFont="1" applyBorder="1" applyAlignment="1">
      <alignment horizontal="left" vertical="center" wrapText="1"/>
    </xf>
    <xf numFmtId="0" fontId="44" fillId="0" borderId="57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87" xfId="0" applyFont="1" applyBorder="1" applyAlignment="1">
      <alignment horizontal="left" vertical="center" wrapText="1"/>
    </xf>
    <xf numFmtId="0" fontId="4" fillId="15" borderId="75" xfId="0" applyFont="1" applyFill="1" applyBorder="1" applyAlignment="1">
      <alignment horizontal="left" vertical="center" wrapText="1"/>
    </xf>
    <xf numFmtId="0" fontId="4" fillId="15" borderId="76" xfId="0" applyFont="1" applyFill="1" applyBorder="1" applyAlignment="1">
      <alignment horizontal="left" vertical="center" wrapText="1"/>
    </xf>
    <xf numFmtId="0" fontId="4" fillId="15" borderId="77" xfId="0" applyFont="1" applyFill="1" applyBorder="1" applyAlignment="1">
      <alignment horizontal="left" vertical="center" wrapText="1"/>
    </xf>
    <xf numFmtId="0" fontId="4" fillId="15" borderId="78" xfId="0" applyFont="1" applyFill="1" applyBorder="1" applyAlignment="1">
      <alignment horizontal="left" vertical="center" wrapText="1"/>
    </xf>
    <xf numFmtId="0" fontId="4" fillId="15" borderId="79" xfId="0" applyFont="1" applyFill="1" applyBorder="1" applyAlignment="1">
      <alignment horizontal="left" vertical="center" wrapText="1"/>
    </xf>
    <xf numFmtId="0" fontId="4" fillId="15" borderId="80" xfId="0" applyFont="1" applyFill="1" applyBorder="1" applyAlignment="1">
      <alignment horizontal="left" vertical="center" wrapText="1"/>
    </xf>
    <xf numFmtId="0" fontId="4" fillId="15" borderId="54" xfId="0" applyFont="1" applyFill="1" applyBorder="1" applyAlignment="1">
      <alignment horizontal="left" vertical="center" wrapText="1"/>
    </xf>
    <xf numFmtId="0" fontId="4" fillId="15" borderId="55" xfId="0" applyFont="1" applyFill="1" applyBorder="1" applyAlignment="1">
      <alignment horizontal="left" vertical="center" wrapText="1"/>
    </xf>
    <xf numFmtId="0" fontId="43" fillId="16" borderId="75" xfId="0" applyFont="1" applyFill="1" applyBorder="1" applyAlignment="1">
      <alignment horizontal="left" vertical="center" wrapText="1"/>
    </xf>
    <xf numFmtId="0" fontId="43" fillId="16" borderId="76" xfId="0" applyFont="1" applyFill="1" applyBorder="1" applyAlignment="1">
      <alignment horizontal="left" vertical="center" wrapText="1"/>
    </xf>
    <xf numFmtId="0" fontId="43" fillId="16" borderId="71" xfId="0" applyFont="1" applyFill="1" applyBorder="1" applyAlignment="1">
      <alignment horizontal="left" vertical="center" wrapText="1"/>
    </xf>
    <xf numFmtId="0" fontId="5" fillId="16" borderId="72" xfId="0" applyFont="1" applyFill="1" applyBorder="1" applyAlignment="1">
      <alignment horizontal="left" vertical="center" wrapText="1"/>
    </xf>
    <xf numFmtId="0" fontId="43" fillId="16" borderId="73" xfId="0" applyFont="1" applyFill="1" applyBorder="1" applyAlignment="1">
      <alignment horizontal="left" vertical="center" wrapText="1"/>
    </xf>
    <xf numFmtId="0" fontId="5" fillId="16" borderId="74" xfId="0" applyFont="1" applyFill="1" applyBorder="1" applyAlignment="1">
      <alignment horizontal="left" vertical="center" wrapText="1"/>
    </xf>
    <xf numFmtId="0" fontId="41" fillId="17" borderId="94" xfId="0" applyFont="1" applyFill="1" applyBorder="1" applyAlignment="1">
      <alignment horizontal="right"/>
    </xf>
    <xf numFmtId="0" fontId="41" fillId="17" borderId="70" xfId="0" applyFont="1" applyFill="1" applyBorder="1" applyAlignment="1">
      <alignment horizontal="right"/>
    </xf>
    <xf numFmtId="0" fontId="41" fillId="17" borderId="22" xfId="0" applyFont="1" applyFill="1" applyBorder="1" applyAlignment="1">
      <alignment horizontal="right"/>
    </xf>
    <xf numFmtId="0" fontId="41" fillId="17" borderId="72" xfId="0" applyFont="1" applyFill="1" applyBorder="1" applyAlignment="1">
      <alignment horizontal="right"/>
    </xf>
    <xf numFmtId="0" fontId="14" fillId="18" borderId="95" xfId="0" applyFont="1" applyFill="1" applyBorder="1" applyAlignment="1">
      <alignment horizontal="center"/>
    </xf>
    <xf numFmtId="0" fontId="14" fillId="18" borderId="89" xfId="0" applyFont="1" applyFill="1" applyBorder="1" applyAlignment="1">
      <alignment horizontal="center"/>
    </xf>
    <xf numFmtId="0" fontId="42" fillId="0" borderId="12" xfId="0" applyFont="1" applyBorder="1" applyAlignment="1">
      <alignment horizontal="center" vertical="center" wrapText="1"/>
    </xf>
    <xf numFmtId="0" fontId="43" fillId="0" borderId="12" xfId="0" applyFont="1" applyBorder="1"/>
    <xf numFmtId="0" fontId="43" fillId="0" borderId="33" xfId="0" applyFont="1" applyBorder="1"/>
    <xf numFmtId="0" fontId="42" fillId="0" borderId="27" xfId="0" applyFont="1" applyBorder="1" applyAlignment="1">
      <alignment horizontal="center" vertical="center" wrapText="1"/>
    </xf>
    <xf numFmtId="0" fontId="29" fillId="14" borderId="83" xfId="0" applyFont="1" applyFill="1" applyBorder="1" applyAlignment="1">
      <alignment horizontal="center" vertical="center" wrapText="1"/>
    </xf>
    <xf numFmtId="0" fontId="29" fillId="14" borderId="85" xfId="0" applyFont="1" applyFill="1" applyBorder="1" applyAlignment="1">
      <alignment horizontal="center" vertical="center" wrapText="1"/>
    </xf>
    <xf numFmtId="0" fontId="29" fillId="14" borderId="83" xfId="0" applyFont="1" applyFill="1" applyBorder="1" applyAlignment="1">
      <alignment horizontal="center" vertical="center"/>
    </xf>
    <xf numFmtId="0" fontId="29" fillId="14" borderId="8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473869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A-CENTRO%20DE%20TELEINFORMATICCA%20-%202017/PROGRAMACI&#211;N/1-ENERO/REPORTE_MENSUAL_INSTRUCTOR_LUCY%20MARCELA%20C_%20ENERO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ollaz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A54" zoomScale="75" zoomScaleNormal="75" workbookViewId="0">
      <selection activeCell="E79" sqref="E79"/>
    </sheetView>
  </sheetViews>
  <sheetFormatPr baseColWidth="10" defaultColWidth="17.28515625" defaultRowHeight="15" customHeight="1" x14ac:dyDescent="0.2"/>
  <cols>
    <col min="1" max="1" width="14.28515625" customWidth="1"/>
    <col min="2" max="2" width="22" style="59" customWidth="1"/>
    <col min="3" max="3" width="25.28515625" style="42" customWidth="1"/>
    <col min="4" max="4" width="11.5703125" customWidth="1"/>
    <col min="5" max="5" width="23.28515625" customWidth="1"/>
    <col min="6" max="6" width="48.7109375" customWidth="1"/>
    <col min="7" max="7" width="20.5703125" customWidth="1"/>
    <col min="8" max="8" width="10" customWidth="1"/>
    <col min="9" max="9" width="9.5703125" customWidth="1"/>
    <col min="10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26.5703125" customWidth="1"/>
    <col min="26" max="27" width="12.85546875" customWidth="1"/>
    <col min="28" max="28" width="23.85546875" customWidth="1"/>
    <col min="29" max="29" width="33.7109375" customWidth="1"/>
    <col min="30" max="37" width="11.42578125" customWidth="1"/>
  </cols>
  <sheetData>
    <row r="2" spans="1:37" ht="38.25" customHeight="1" x14ac:dyDescent="0.35">
      <c r="A2" s="113" t="s">
        <v>0</v>
      </c>
      <c r="B2" s="142"/>
      <c r="C2" s="142"/>
      <c r="D2" s="158" t="s">
        <v>47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4"/>
      <c r="B3" s="142"/>
      <c r="C3" s="142"/>
      <c r="D3" s="144" t="s">
        <v>50</v>
      </c>
      <c r="E3" s="144"/>
      <c r="F3" s="144"/>
      <c r="G3" s="145" t="s">
        <v>29</v>
      </c>
      <c r="H3" s="145"/>
      <c r="I3" s="145"/>
      <c r="J3" s="145"/>
      <c r="K3" s="145"/>
      <c r="L3" s="145"/>
      <c r="M3" s="145"/>
      <c r="N3" s="145"/>
      <c r="O3" s="145" t="s">
        <v>30</v>
      </c>
      <c r="P3" s="145"/>
      <c r="Q3" s="145"/>
      <c r="R3" s="145"/>
      <c r="S3" s="145"/>
      <c r="T3" s="145"/>
      <c r="U3" s="145"/>
      <c r="V3" s="145"/>
      <c r="W3" s="145" t="s">
        <v>32</v>
      </c>
      <c r="X3" s="14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4"/>
      <c r="B4" s="142"/>
      <c r="C4" s="142"/>
      <c r="D4" s="144"/>
      <c r="E4" s="144"/>
      <c r="F4" s="144"/>
      <c r="G4" s="146" t="s">
        <v>48</v>
      </c>
      <c r="H4" s="147"/>
      <c r="I4" s="147"/>
      <c r="J4" s="147"/>
      <c r="K4" s="147"/>
      <c r="L4" s="147"/>
      <c r="M4" s="147"/>
      <c r="N4" s="148"/>
      <c r="O4" s="152" t="s">
        <v>49</v>
      </c>
      <c r="P4" s="153"/>
      <c r="Q4" s="153"/>
      <c r="R4" s="153"/>
      <c r="S4" s="153"/>
      <c r="T4" s="153"/>
      <c r="U4" s="153"/>
      <c r="V4" s="154"/>
      <c r="W4" s="160" t="s">
        <v>51</v>
      </c>
      <c r="X4" s="16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4"/>
      <c r="B5" s="143" t="s">
        <v>28</v>
      </c>
      <c r="C5" s="143"/>
      <c r="D5" s="144"/>
      <c r="E5" s="144"/>
      <c r="F5" s="144"/>
      <c r="G5" s="149" t="s">
        <v>1</v>
      </c>
      <c r="H5" s="150"/>
      <c r="I5" s="150"/>
      <c r="J5" s="150"/>
      <c r="K5" s="150"/>
      <c r="L5" s="150"/>
      <c r="M5" s="150"/>
      <c r="N5" s="151"/>
      <c r="O5" s="155" t="s">
        <v>31</v>
      </c>
      <c r="P5" s="156"/>
      <c r="Q5" s="156"/>
      <c r="R5" s="156"/>
      <c r="S5" s="156"/>
      <c r="T5" s="156"/>
      <c r="U5" s="156"/>
      <c r="V5" s="157"/>
      <c r="W5" s="162"/>
      <c r="X5" s="16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4"/>
      <c r="B6" s="143"/>
      <c r="C6" s="143"/>
      <c r="D6" s="144"/>
      <c r="E6" s="144"/>
      <c r="F6" s="144"/>
      <c r="G6" s="146">
        <v>34557499</v>
      </c>
      <c r="H6" s="147"/>
      <c r="I6" s="147"/>
      <c r="J6" s="147"/>
      <c r="K6" s="147"/>
      <c r="L6" s="147"/>
      <c r="M6" s="147"/>
      <c r="N6" s="148"/>
      <c r="O6" s="146">
        <v>3127776953</v>
      </c>
      <c r="P6" s="147"/>
      <c r="Q6" s="147"/>
      <c r="R6" s="147"/>
      <c r="S6" s="147"/>
      <c r="T6" s="147"/>
      <c r="U6" s="147"/>
      <c r="V6" s="148"/>
      <c r="W6" s="164"/>
      <c r="X6" s="16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4"/>
      <c r="B7" s="143"/>
      <c r="C7" s="143"/>
      <c r="D7" s="144"/>
      <c r="E7" s="144"/>
      <c r="F7" s="144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57"/>
      <c r="C8" s="70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6"/>
      <c r="P8" s="107"/>
      <c r="Q8" s="107"/>
      <c r="R8" s="107"/>
      <c r="S8" s="107"/>
      <c r="T8" s="107"/>
      <c r="U8" s="107"/>
      <c r="V8" s="107"/>
      <c r="W8" s="10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8" t="s">
        <v>33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1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1" t="s">
        <v>2</v>
      </c>
      <c r="B10" s="115" t="s">
        <v>3</v>
      </c>
      <c r="C10" s="115" t="s">
        <v>46</v>
      </c>
      <c r="D10" s="127" t="s">
        <v>5</v>
      </c>
      <c r="E10" s="115" t="s">
        <v>7</v>
      </c>
      <c r="F10" s="115" t="s">
        <v>4</v>
      </c>
      <c r="G10" s="115" t="s">
        <v>8</v>
      </c>
      <c r="H10" s="104" t="s">
        <v>6</v>
      </c>
      <c r="I10" s="105"/>
      <c r="J10" s="105"/>
      <c r="K10" s="105"/>
      <c r="L10" s="105"/>
      <c r="M10" s="105"/>
      <c r="N10" s="19"/>
      <c r="O10" s="134" t="s">
        <v>11</v>
      </c>
      <c r="P10" s="135" t="s">
        <v>34</v>
      </c>
      <c r="Q10" s="135" t="s">
        <v>9</v>
      </c>
      <c r="R10" s="115" t="s">
        <v>10</v>
      </c>
      <c r="S10" s="222" t="s">
        <v>12</v>
      </c>
      <c r="T10" s="105"/>
      <c r="U10" s="105"/>
      <c r="V10" s="105"/>
      <c r="W10" s="105"/>
      <c r="X10" s="22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2"/>
      <c r="B11" s="116"/>
      <c r="C11" s="117"/>
      <c r="D11" s="128"/>
      <c r="E11" s="117"/>
      <c r="F11" s="117"/>
      <c r="G11" s="117"/>
      <c r="H11" s="36" t="s">
        <v>13</v>
      </c>
      <c r="I11" s="36" t="s">
        <v>14</v>
      </c>
      <c r="J11" s="36" t="s">
        <v>14</v>
      </c>
      <c r="K11" s="36" t="s">
        <v>15</v>
      </c>
      <c r="L11" s="36" t="s">
        <v>16</v>
      </c>
      <c r="M11" s="50" t="s">
        <v>17</v>
      </c>
      <c r="N11" s="50" t="s">
        <v>18</v>
      </c>
      <c r="O11" s="117"/>
      <c r="P11" s="136"/>
      <c r="Q11" s="137"/>
      <c r="R11" s="117"/>
      <c r="S11" s="224"/>
      <c r="T11" s="225"/>
      <c r="U11" s="225"/>
      <c r="V11" s="225"/>
      <c r="W11" s="225"/>
      <c r="X11" s="22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 thickBot="1" x14ac:dyDescent="0.25">
      <c r="A12" s="265">
        <v>1134020</v>
      </c>
      <c r="B12" s="262" t="s">
        <v>54</v>
      </c>
      <c r="C12" s="274" t="s">
        <v>59</v>
      </c>
      <c r="D12" s="238">
        <v>40</v>
      </c>
      <c r="E12" s="274" t="s">
        <v>91</v>
      </c>
      <c r="F12" s="262" t="s">
        <v>57</v>
      </c>
      <c r="G12" s="271">
        <v>4</v>
      </c>
      <c r="H12" s="268" t="s">
        <v>60</v>
      </c>
      <c r="I12" s="248"/>
      <c r="J12" s="248"/>
      <c r="K12" s="248"/>
      <c r="L12" s="248"/>
      <c r="M12" s="248"/>
      <c r="N12" s="248"/>
      <c r="O12" s="244" t="s">
        <v>76</v>
      </c>
      <c r="P12" s="241"/>
      <c r="Q12" s="244">
        <v>12</v>
      </c>
      <c r="R12" s="238"/>
      <c r="S12" s="51" t="s">
        <v>13</v>
      </c>
      <c r="T12" s="20" t="s">
        <v>14</v>
      </c>
      <c r="U12" s="20" t="s">
        <v>14</v>
      </c>
      <c r="V12" s="20" t="s">
        <v>15</v>
      </c>
      <c r="W12" s="20" t="s">
        <v>16</v>
      </c>
      <c r="X12" s="21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.25" customHeight="1" x14ac:dyDescent="0.2">
      <c r="A13" s="266"/>
      <c r="B13" s="263"/>
      <c r="C13" s="275"/>
      <c r="D13" s="239"/>
      <c r="E13" s="275"/>
      <c r="F13" s="263"/>
      <c r="G13" s="272"/>
      <c r="H13" s="269"/>
      <c r="I13" s="249"/>
      <c r="J13" s="249"/>
      <c r="K13" s="249"/>
      <c r="L13" s="249"/>
      <c r="M13" s="249"/>
      <c r="N13" s="249"/>
      <c r="O13" s="245"/>
      <c r="P13" s="242"/>
      <c r="Q13" s="245"/>
      <c r="R13" s="239"/>
      <c r="S13" s="52"/>
      <c r="T13" s="23"/>
      <c r="U13" s="47">
        <v>1</v>
      </c>
      <c r="V13" s="23">
        <v>2</v>
      </c>
      <c r="W13" s="23">
        <v>3</v>
      </c>
      <c r="X13" s="66">
        <v>4</v>
      </c>
      <c r="Y13" s="297" t="s">
        <v>66</v>
      </c>
      <c r="Z13" s="298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20.25" customHeight="1" x14ac:dyDescent="0.2">
      <c r="A14" s="266"/>
      <c r="B14" s="263"/>
      <c r="C14" s="275"/>
      <c r="D14" s="239"/>
      <c r="E14" s="275"/>
      <c r="F14" s="263"/>
      <c r="G14" s="272"/>
      <c r="H14" s="269"/>
      <c r="I14" s="249"/>
      <c r="J14" s="249"/>
      <c r="K14" s="249"/>
      <c r="L14" s="249"/>
      <c r="M14" s="249"/>
      <c r="N14" s="249"/>
      <c r="O14" s="245"/>
      <c r="P14" s="242"/>
      <c r="Q14" s="245"/>
      <c r="R14" s="239"/>
      <c r="S14" s="60">
        <v>6</v>
      </c>
      <c r="T14" s="25">
        <v>7</v>
      </c>
      <c r="U14" s="44">
        <f t="shared" ref="U14:U16" si="0">+T14+1</f>
        <v>8</v>
      </c>
      <c r="V14" s="25">
        <f t="shared" ref="V14:V16" si="1">+U14+1</f>
        <v>9</v>
      </c>
      <c r="W14" s="25">
        <f t="shared" ref="W14:W16" si="2">+V14+1</f>
        <v>10</v>
      </c>
      <c r="X14" s="67">
        <f t="shared" ref="X14:X16" si="3">+W14+1</f>
        <v>11</v>
      </c>
      <c r="Y14" s="299" t="s">
        <v>67</v>
      </c>
      <c r="Z14" s="300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26.25" customHeight="1" x14ac:dyDescent="0.2">
      <c r="A15" s="266"/>
      <c r="B15" s="263"/>
      <c r="C15" s="275"/>
      <c r="D15" s="239"/>
      <c r="E15" s="275"/>
      <c r="F15" s="263"/>
      <c r="G15" s="272"/>
      <c r="H15" s="269"/>
      <c r="I15" s="249"/>
      <c r="J15" s="249"/>
      <c r="K15" s="249"/>
      <c r="L15" s="249"/>
      <c r="M15" s="249"/>
      <c r="N15" s="249"/>
      <c r="O15" s="245"/>
      <c r="P15" s="242"/>
      <c r="Q15" s="245"/>
      <c r="R15" s="239"/>
      <c r="S15" s="60">
        <f t="shared" ref="S15:S17" si="4">+X14+2</f>
        <v>13</v>
      </c>
      <c r="T15" s="25">
        <f t="shared" ref="T15:T16" si="5">+S15+1</f>
        <v>14</v>
      </c>
      <c r="U15" s="44">
        <f t="shared" si="0"/>
        <v>15</v>
      </c>
      <c r="V15" s="25">
        <f t="shared" si="1"/>
        <v>16</v>
      </c>
      <c r="W15" s="25">
        <f t="shared" si="2"/>
        <v>17</v>
      </c>
      <c r="X15" s="67">
        <f t="shared" si="3"/>
        <v>18</v>
      </c>
      <c r="Y15" s="299" t="s">
        <v>68</v>
      </c>
      <c r="Z15" s="300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6.5" customHeight="1" x14ac:dyDescent="0.2">
      <c r="A16" s="266"/>
      <c r="B16" s="263"/>
      <c r="C16" s="275"/>
      <c r="D16" s="239"/>
      <c r="E16" s="275"/>
      <c r="F16" s="263"/>
      <c r="G16" s="272"/>
      <c r="H16" s="269"/>
      <c r="I16" s="249"/>
      <c r="J16" s="249"/>
      <c r="K16" s="249"/>
      <c r="L16" s="249"/>
      <c r="M16" s="249"/>
      <c r="N16" s="249"/>
      <c r="O16" s="245"/>
      <c r="P16" s="242"/>
      <c r="Q16" s="245"/>
      <c r="R16" s="239"/>
      <c r="S16" s="61">
        <f t="shared" si="4"/>
        <v>20</v>
      </c>
      <c r="T16" s="30">
        <f t="shared" si="5"/>
        <v>21</v>
      </c>
      <c r="U16" s="30">
        <f t="shared" si="0"/>
        <v>22</v>
      </c>
      <c r="V16" s="30">
        <f t="shared" si="1"/>
        <v>23</v>
      </c>
      <c r="W16" s="30">
        <f t="shared" si="2"/>
        <v>24</v>
      </c>
      <c r="X16" s="67">
        <f t="shared" si="3"/>
        <v>25</v>
      </c>
      <c r="Y16" s="301" t="s">
        <v>69</v>
      </c>
      <c r="Z16" s="302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thickBot="1" x14ac:dyDescent="0.25">
      <c r="A17" s="267"/>
      <c r="B17" s="264"/>
      <c r="C17" s="276"/>
      <c r="D17" s="240"/>
      <c r="E17" s="276"/>
      <c r="F17" s="264"/>
      <c r="G17" s="273"/>
      <c r="H17" s="270"/>
      <c r="I17" s="250"/>
      <c r="J17" s="250"/>
      <c r="K17" s="250"/>
      <c r="L17" s="250"/>
      <c r="M17" s="250"/>
      <c r="N17" s="250"/>
      <c r="O17" s="246"/>
      <c r="P17" s="243"/>
      <c r="Q17" s="246"/>
      <c r="R17" s="240"/>
      <c r="S17" s="62">
        <f t="shared" si="4"/>
        <v>27</v>
      </c>
      <c r="T17" s="32">
        <f>+S17+1</f>
        <v>28</v>
      </c>
      <c r="U17" s="33"/>
      <c r="V17" s="33"/>
      <c r="W17" s="33"/>
      <c r="X17" s="68"/>
      <c r="Y17" s="303"/>
      <c r="Z17" s="304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5.75" customHeight="1" x14ac:dyDescent="0.2">
      <c r="A18" s="265">
        <v>1196052</v>
      </c>
      <c r="B18" s="262" t="s">
        <v>54</v>
      </c>
      <c r="C18" s="274" t="s">
        <v>59</v>
      </c>
      <c r="D18" s="238">
        <v>40</v>
      </c>
      <c r="E18" s="274" t="s">
        <v>91</v>
      </c>
      <c r="F18" s="262" t="s">
        <v>57</v>
      </c>
      <c r="G18" s="271">
        <v>5</v>
      </c>
      <c r="H18" s="248"/>
      <c r="I18" s="268" t="s">
        <v>61</v>
      </c>
      <c r="J18" s="248"/>
      <c r="K18" s="248"/>
      <c r="L18" s="248"/>
      <c r="M18" s="248"/>
      <c r="N18" s="248"/>
      <c r="O18" s="244" t="s">
        <v>75</v>
      </c>
      <c r="P18" s="241"/>
      <c r="Q18" s="244">
        <v>9</v>
      </c>
      <c r="R18" s="238"/>
      <c r="S18" s="52"/>
      <c r="T18" s="23"/>
      <c r="U18" s="47">
        <v>1</v>
      </c>
      <c r="V18" s="23">
        <v>2</v>
      </c>
      <c r="W18" s="23">
        <v>3</v>
      </c>
      <c r="X18" s="66">
        <v>4</v>
      </c>
      <c r="Y18" s="305" t="s">
        <v>70</v>
      </c>
      <c r="Z18" s="306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5.75" customHeight="1" x14ac:dyDescent="0.2">
      <c r="A19" s="266"/>
      <c r="B19" s="263"/>
      <c r="C19" s="275"/>
      <c r="D19" s="239"/>
      <c r="E19" s="275"/>
      <c r="F19" s="263"/>
      <c r="G19" s="272"/>
      <c r="H19" s="249"/>
      <c r="I19" s="269"/>
      <c r="J19" s="249"/>
      <c r="K19" s="249"/>
      <c r="L19" s="249"/>
      <c r="M19" s="249"/>
      <c r="N19" s="249"/>
      <c r="O19" s="245"/>
      <c r="P19" s="242"/>
      <c r="Q19" s="245"/>
      <c r="R19" s="239"/>
      <c r="S19" s="53">
        <v>6</v>
      </c>
      <c r="T19" s="38">
        <v>7</v>
      </c>
      <c r="U19" s="44">
        <f t="shared" ref="U19:U21" si="6">+T19+1</f>
        <v>8</v>
      </c>
      <c r="V19" s="25">
        <f t="shared" ref="V19:V21" si="7">+U19+1</f>
        <v>9</v>
      </c>
      <c r="W19" s="25">
        <f t="shared" ref="W19:W21" si="8">+V19+1</f>
        <v>10</v>
      </c>
      <c r="X19" s="67">
        <f t="shared" ref="X19:X21" si="9">+W19+1</f>
        <v>11</v>
      </c>
      <c r="Y19" s="307" t="s">
        <v>71</v>
      </c>
      <c r="Z19" s="308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5.75" customHeight="1" x14ac:dyDescent="0.2">
      <c r="A20" s="266"/>
      <c r="B20" s="263"/>
      <c r="C20" s="275"/>
      <c r="D20" s="239"/>
      <c r="E20" s="275"/>
      <c r="F20" s="263"/>
      <c r="G20" s="272"/>
      <c r="H20" s="249"/>
      <c r="I20" s="269"/>
      <c r="J20" s="249"/>
      <c r="K20" s="249"/>
      <c r="L20" s="249"/>
      <c r="M20" s="249"/>
      <c r="N20" s="249"/>
      <c r="O20" s="245"/>
      <c r="P20" s="242"/>
      <c r="Q20" s="245"/>
      <c r="R20" s="239"/>
      <c r="S20" s="53">
        <f t="shared" ref="S20:S22" si="10">+X19+2</f>
        <v>13</v>
      </c>
      <c r="T20" s="38">
        <f t="shared" ref="T20:T21" si="11">+S20+1</f>
        <v>14</v>
      </c>
      <c r="U20" s="44">
        <f t="shared" si="6"/>
        <v>15</v>
      </c>
      <c r="V20" s="25">
        <f t="shared" si="7"/>
        <v>16</v>
      </c>
      <c r="W20" s="25">
        <f t="shared" si="8"/>
        <v>17</v>
      </c>
      <c r="X20" s="67">
        <f t="shared" si="9"/>
        <v>18</v>
      </c>
      <c r="Y20" s="307" t="s">
        <v>72</v>
      </c>
      <c r="Z20" s="308"/>
      <c r="AA20" s="69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5.75" customHeight="1" x14ac:dyDescent="0.2">
      <c r="A21" s="266"/>
      <c r="B21" s="263"/>
      <c r="C21" s="275"/>
      <c r="D21" s="239"/>
      <c r="E21" s="275"/>
      <c r="F21" s="263"/>
      <c r="G21" s="272"/>
      <c r="H21" s="249"/>
      <c r="I21" s="269"/>
      <c r="J21" s="249"/>
      <c r="K21" s="249"/>
      <c r="L21" s="249"/>
      <c r="M21" s="249"/>
      <c r="N21" s="249"/>
      <c r="O21" s="245"/>
      <c r="P21" s="242"/>
      <c r="Q21" s="245"/>
      <c r="R21" s="239"/>
      <c r="S21" s="54">
        <f t="shared" si="10"/>
        <v>20</v>
      </c>
      <c r="T21" s="63">
        <f t="shared" si="11"/>
        <v>21</v>
      </c>
      <c r="U21" s="30">
        <f t="shared" si="6"/>
        <v>22</v>
      </c>
      <c r="V21" s="30">
        <f t="shared" si="7"/>
        <v>23</v>
      </c>
      <c r="W21" s="30">
        <f t="shared" si="8"/>
        <v>24</v>
      </c>
      <c r="X21" s="67">
        <f t="shared" si="9"/>
        <v>25</v>
      </c>
      <c r="Y21" s="307" t="s">
        <v>73</v>
      </c>
      <c r="Z21" s="308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27" customHeight="1" thickBot="1" x14ac:dyDescent="0.25">
      <c r="A22" s="267"/>
      <c r="B22" s="264"/>
      <c r="C22" s="276"/>
      <c r="D22" s="240"/>
      <c r="E22" s="276"/>
      <c r="F22" s="264"/>
      <c r="G22" s="273"/>
      <c r="H22" s="250"/>
      <c r="I22" s="270"/>
      <c r="J22" s="250"/>
      <c r="K22" s="250"/>
      <c r="L22" s="250"/>
      <c r="M22" s="250"/>
      <c r="N22" s="250"/>
      <c r="O22" s="246"/>
      <c r="P22" s="243"/>
      <c r="Q22" s="246"/>
      <c r="R22" s="240"/>
      <c r="S22" s="55">
        <f t="shared" si="10"/>
        <v>27</v>
      </c>
      <c r="T22" s="32">
        <f>+S22+1</f>
        <v>28</v>
      </c>
      <c r="U22" s="33"/>
      <c r="V22" s="33"/>
      <c r="W22" s="33"/>
      <c r="X22" s="68"/>
      <c r="Y22" s="309" t="s">
        <v>74</v>
      </c>
      <c r="Z22" s="310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">
      <c r="A23" s="265">
        <v>1355464</v>
      </c>
      <c r="B23" s="262" t="s">
        <v>54</v>
      </c>
      <c r="C23" s="274" t="s">
        <v>59</v>
      </c>
      <c r="D23" s="238">
        <v>60</v>
      </c>
      <c r="E23" s="274" t="s">
        <v>91</v>
      </c>
      <c r="F23" s="262" t="s">
        <v>92</v>
      </c>
      <c r="G23" s="271">
        <v>9</v>
      </c>
      <c r="H23" s="248"/>
      <c r="I23" s="248"/>
      <c r="J23" s="268" t="s">
        <v>62</v>
      </c>
      <c r="K23" s="248"/>
      <c r="L23" s="248"/>
      <c r="M23" s="248"/>
      <c r="N23" s="248"/>
      <c r="O23" s="244" t="s">
        <v>63</v>
      </c>
      <c r="P23" s="241"/>
      <c r="Q23" s="244">
        <v>9</v>
      </c>
      <c r="R23" s="238"/>
      <c r="S23" s="52"/>
      <c r="T23" s="23"/>
      <c r="U23" s="47">
        <v>1</v>
      </c>
      <c r="V23" s="23">
        <v>2</v>
      </c>
      <c r="W23" s="23">
        <v>3</v>
      </c>
      <c r="X23" s="66">
        <v>4</v>
      </c>
      <c r="Y23" s="95" t="s">
        <v>81</v>
      </c>
      <c r="Z23" s="96"/>
      <c r="AA23" s="311" t="s">
        <v>86</v>
      </c>
      <c r="AB23" s="312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">
      <c r="A24" s="266"/>
      <c r="B24" s="263"/>
      <c r="C24" s="275"/>
      <c r="D24" s="239"/>
      <c r="E24" s="275"/>
      <c r="F24" s="263"/>
      <c r="G24" s="272"/>
      <c r="H24" s="249"/>
      <c r="I24" s="249"/>
      <c r="J24" s="269"/>
      <c r="K24" s="249"/>
      <c r="L24" s="249"/>
      <c r="M24" s="249"/>
      <c r="N24" s="249"/>
      <c r="O24" s="245"/>
      <c r="P24" s="242"/>
      <c r="Q24" s="245"/>
      <c r="R24" s="239"/>
      <c r="S24" s="53">
        <v>6</v>
      </c>
      <c r="T24" s="25">
        <v>7</v>
      </c>
      <c r="U24" s="38">
        <f t="shared" ref="U24:U26" si="12">+T24+1</f>
        <v>8</v>
      </c>
      <c r="V24" s="25">
        <f t="shared" ref="V24:V26" si="13">+U24+1</f>
        <v>9</v>
      </c>
      <c r="W24" s="25">
        <f t="shared" ref="W24:W26" si="14">+V24+1</f>
        <v>10</v>
      </c>
      <c r="X24" s="67">
        <f t="shared" ref="X24:X26" si="15">+W24+1</f>
        <v>11</v>
      </c>
      <c r="Y24" s="97" t="s">
        <v>82</v>
      </c>
      <c r="Z24" s="98"/>
      <c r="AA24" s="313" t="s">
        <v>87</v>
      </c>
      <c r="AB24" s="314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5.75" customHeight="1" x14ac:dyDescent="0.2">
      <c r="A25" s="266"/>
      <c r="B25" s="263"/>
      <c r="C25" s="275"/>
      <c r="D25" s="239"/>
      <c r="E25" s="275"/>
      <c r="F25" s="263"/>
      <c r="G25" s="272"/>
      <c r="H25" s="249"/>
      <c r="I25" s="249"/>
      <c r="J25" s="269"/>
      <c r="K25" s="249"/>
      <c r="L25" s="249"/>
      <c r="M25" s="249"/>
      <c r="N25" s="249"/>
      <c r="O25" s="245"/>
      <c r="P25" s="242"/>
      <c r="Q25" s="245"/>
      <c r="R25" s="239"/>
      <c r="S25" s="53">
        <f t="shared" ref="S25:S27" si="16">+X24+2</f>
        <v>13</v>
      </c>
      <c r="T25" s="25">
        <f t="shared" ref="T25:T26" si="17">+S25+1</f>
        <v>14</v>
      </c>
      <c r="U25" s="38">
        <f t="shared" si="12"/>
        <v>15</v>
      </c>
      <c r="V25" s="25">
        <f t="shared" si="13"/>
        <v>16</v>
      </c>
      <c r="W25" s="25">
        <f t="shared" si="14"/>
        <v>17</v>
      </c>
      <c r="X25" s="67">
        <f t="shared" si="15"/>
        <v>18</v>
      </c>
      <c r="Y25" s="97" t="s">
        <v>83</v>
      </c>
      <c r="Z25" s="98"/>
      <c r="AA25" s="313" t="s">
        <v>88</v>
      </c>
      <c r="AB25" s="314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">
      <c r="A26" s="266"/>
      <c r="B26" s="263"/>
      <c r="C26" s="275"/>
      <c r="D26" s="239"/>
      <c r="E26" s="275"/>
      <c r="F26" s="263"/>
      <c r="G26" s="272"/>
      <c r="H26" s="249"/>
      <c r="I26" s="249"/>
      <c r="J26" s="269"/>
      <c r="K26" s="249"/>
      <c r="L26" s="249"/>
      <c r="M26" s="249"/>
      <c r="N26" s="249"/>
      <c r="O26" s="245"/>
      <c r="P26" s="242"/>
      <c r="Q26" s="245"/>
      <c r="R26" s="239"/>
      <c r="S26" s="54">
        <f t="shared" si="16"/>
        <v>20</v>
      </c>
      <c r="T26" s="30">
        <f t="shared" si="17"/>
        <v>21</v>
      </c>
      <c r="U26" s="63">
        <f t="shared" si="12"/>
        <v>22</v>
      </c>
      <c r="V26" s="30">
        <f t="shared" si="13"/>
        <v>23</v>
      </c>
      <c r="W26" s="30">
        <f t="shared" si="14"/>
        <v>24</v>
      </c>
      <c r="X26" s="67">
        <f t="shared" si="15"/>
        <v>25</v>
      </c>
      <c r="Y26" s="97" t="s">
        <v>84</v>
      </c>
      <c r="Z26" s="98"/>
      <c r="AA26" s="313" t="s">
        <v>89</v>
      </c>
      <c r="AB26" s="314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9.75" customHeight="1" thickBot="1" x14ac:dyDescent="0.25">
      <c r="A27" s="267"/>
      <c r="B27" s="264"/>
      <c r="C27" s="276"/>
      <c r="D27" s="240"/>
      <c r="E27" s="276"/>
      <c r="F27" s="264"/>
      <c r="G27" s="273"/>
      <c r="H27" s="250"/>
      <c r="I27" s="250"/>
      <c r="J27" s="270"/>
      <c r="K27" s="250"/>
      <c r="L27" s="250"/>
      <c r="M27" s="250"/>
      <c r="N27" s="250"/>
      <c r="O27" s="246"/>
      <c r="P27" s="243"/>
      <c r="Q27" s="246"/>
      <c r="R27" s="240"/>
      <c r="S27" s="55">
        <f t="shared" si="16"/>
        <v>27</v>
      </c>
      <c r="T27" s="32">
        <f>+S27+1</f>
        <v>28</v>
      </c>
      <c r="U27" s="33"/>
      <c r="V27" s="33"/>
      <c r="W27" s="33"/>
      <c r="X27" s="68"/>
      <c r="Y27" s="99" t="s">
        <v>85</v>
      </c>
      <c r="Z27" s="100"/>
      <c r="AA27" s="315"/>
      <c r="AB27" s="316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6.5" customHeight="1" x14ac:dyDescent="0.2">
      <c r="A28" s="118">
        <v>1196026</v>
      </c>
      <c r="B28" s="121" t="s">
        <v>55</v>
      </c>
      <c r="C28" s="278" t="s">
        <v>77</v>
      </c>
      <c r="D28" s="279">
        <v>40</v>
      </c>
      <c r="E28" s="216" t="s">
        <v>91</v>
      </c>
      <c r="F28" s="219" t="s">
        <v>57</v>
      </c>
      <c r="G28" s="277" t="s">
        <v>58</v>
      </c>
      <c r="H28" s="232"/>
      <c r="I28" s="232"/>
      <c r="J28" s="232"/>
      <c r="K28" s="232"/>
      <c r="L28" s="232" t="s">
        <v>62</v>
      </c>
      <c r="M28" s="232"/>
      <c r="N28" s="232"/>
      <c r="O28" s="317" t="s">
        <v>64</v>
      </c>
      <c r="P28" s="235"/>
      <c r="Q28" s="317">
        <v>9</v>
      </c>
      <c r="R28" s="124"/>
      <c r="S28" s="75"/>
      <c r="T28" s="23"/>
      <c r="U28" s="47">
        <v>1</v>
      </c>
      <c r="V28" s="23">
        <v>2</v>
      </c>
      <c r="W28" s="23">
        <v>3</v>
      </c>
      <c r="X28" s="24">
        <v>4</v>
      </c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19"/>
      <c r="B29" s="122"/>
      <c r="C29" s="254"/>
      <c r="D29" s="257"/>
      <c r="E29" s="217"/>
      <c r="F29" s="220"/>
      <c r="G29" s="233"/>
      <c r="H29" s="233"/>
      <c r="I29" s="233"/>
      <c r="J29" s="233"/>
      <c r="K29" s="233"/>
      <c r="L29" s="233"/>
      <c r="M29" s="233"/>
      <c r="N29" s="233"/>
      <c r="O29" s="318"/>
      <c r="P29" s="236"/>
      <c r="Q29" s="318"/>
      <c r="R29" s="125"/>
      <c r="S29" s="76">
        <v>6</v>
      </c>
      <c r="T29" s="25">
        <v>7</v>
      </c>
      <c r="U29" s="44">
        <f t="shared" ref="U29:X29" si="18">+T29+1</f>
        <v>8</v>
      </c>
      <c r="V29" s="25">
        <f t="shared" si="18"/>
        <v>9</v>
      </c>
      <c r="W29" s="38">
        <f t="shared" si="18"/>
        <v>10</v>
      </c>
      <c r="X29" s="26">
        <f t="shared" si="18"/>
        <v>11</v>
      </c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19"/>
      <c r="B30" s="122"/>
      <c r="C30" s="254"/>
      <c r="D30" s="257"/>
      <c r="E30" s="217"/>
      <c r="F30" s="220"/>
      <c r="G30" s="233"/>
      <c r="H30" s="233"/>
      <c r="I30" s="233"/>
      <c r="J30" s="233"/>
      <c r="K30" s="233"/>
      <c r="L30" s="233"/>
      <c r="M30" s="233"/>
      <c r="N30" s="233"/>
      <c r="O30" s="318"/>
      <c r="P30" s="236"/>
      <c r="Q30" s="318"/>
      <c r="R30" s="125"/>
      <c r="S30" s="76">
        <f t="shared" ref="S30:S32" si="19">+X29+2</f>
        <v>13</v>
      </c>
      <c r="T30" s="25">
        <f t="shared" ref="T30:X30" si="20">+S30+1</f>
        <v>14</v>
      </c>
      <c r="U30" s="44">
        <f t="shared" si="20"/>
        <v>15</v>
      </c>
      <c r="V30" s="25">
        <f t="shared" si="20"/>
        <v>16</v>
      </c>
      <c r="W30" s="38">
        <f t="shared" si="20"/>
        <v>17</v>
      </c>
      <c r="X30" s="26">
        <f t="shared" si="20"/>
        <v>18</v>
      </c>
      <c r="AD30" s="4"/>
      <c r="AE30" s="4"/>
      <c r="AF30" s="4"/>
      <c r="AG30" s="4"/>
      <c r="AH30" s="4"/>
      <c r="AI30" s="4"/>
      <c r="AJ30" s="4"/>
      <c r="AK30" s="4"/>
    </row>
    <row r="31" spans="1:37" ht="23.25" customHeight="1" x14ac:dyDescent="0.2">
      <c r="A31" s="119"/>
      <c r="B31" s="122"/>
      <c r="C31" s="254"/>
      <c r="D31" s="257"/>
      <c r="E31" s="217"/>
      <c r="F31" s="220"/>
      <c r="G31" s="233"/>
      <c r="H31" s="233"/>
      <c r="I31" s="233"/>
      <c r="J31" s="233"/>
      <c r="K31" s="233"/>
      <c r="L31" s="233"/>
      <c r="M31" s="233"/>
      <c r="N31" s="233"/>
      <c r="O31" s="318"/>
      <c r="P31" s="236"/>
      <c r="Q31" s="318"/>
      <c r="R31" s="125"/>
      <c r="S31" s="77">
        <f t="shared" si="19"/>
        <v>20</v>
      </c>
      <c r="T31" s="30">
        <f t="shared" ref="T31:X31" si="21">+S31+1</f>
        <v>21</v>
      </c>
      <c r="U31" s="30">
        <f t="shared" si="21"/>
        <v>22</v>
      </c>
      <c r="V31" s="30">
        <f t="shared" si="21"/>
        <v>23</v>
      </c>
      <c r="W31" s="63">
        <f t="shared" si="21"/>
        <v>24</v>
      </c>
      <c r="X31" s="26">
        <f t="shared" si="21"/>
        <v>25</v>
      </c>
      <c r="AD31" s="4"/>
      <c r="AE31" s="4"/>
      <c r="AF31" s="4"/>
      <c r="AG31" s="4"/>
      <c r="AH31" s="4"/>
      <c r="AI31" s="4"/>
      <c r="AJ31" s="4"/>
      <c r="AK31" s="4"/>
    </row>
    <row r="32" spans="1:37" ht="38.25" customHeight="1" thickBot="1" x14ac:dyDescent="0.25">
      <c r="A32" s="120"/>
      <c r="B32" s="123"/>
      <c r="C32" s="255"/>
      <c r="D32" s="258"/>
      <c r="E32" s="218"/>
      <c r="F32" s="221"/>
      <c r="G32" s="234"/>
      <c r="H32" s="234"/>
      <c r="I32" s="234"/>
      <c r="J32" s="234"/>
      <c r="K32" s="234"/>
      <c r="L32" s="234"/>
      <c r="M32" s="234"/>
      <c r="N32" s="234"/>
      <c r="O32" s="319"/>
      <c r="P32" s="237"/>
      <c r="Q32" s="319"/>
      <c r="R32" s="126"/>
      <c r="S32" s="78">
        <f t="shared" si="19"/>
        <v>27</v>
      </c>
      <c r="T32" s="32">
        <f>+S32+1</f>
        <v>28</v>
      </c>
      <c r="U32" s="33"/>
      <c r="V32" s="33"/>
      <c r="W32" s="33"/>
      <c r="X32" s="27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251">
        <v>1287012</v>
      </c>
      <c r="B33" s="252" t="s">
        <v>56</v>
      </c>
      <c r="C33" s="253" t="s">
        <v>78</v>
      </c>
      <c r="D33" s="256">
        <v>40</v>
      </c>
      <c r="E33" s="259" t="s">
        <v>91</v>
      </c>
      <c r="F33" s="260" t="s">
        <v>57</v>
      </c>
      <c r="G33" s="261" t="s">
        <v>58</v>
      </c>
      <c r="H33" s="247"/>
      <c r="I33" s="247"/>
      <c r="J33" s="247"/>
      <c r="K33" s="247"/>
      <c r="L33" s="247" t="s">
        <v>60</v>
      </c>
      <c r="M33" s="247"/>
      <c r="N33" s="247"/>
      <c r="O33" s="320" t="s">
        <v>65</v>
      </c>
      <c r="P33" s="281"/>
      <c r="Q33" s="320">
        <v>9</v>
      </c>
      <c r="R33" s="281"/>
      <c r="S33" s="52"/>
      <c r="T33" s="23"/>
      <c r="U33" s="47">
        <v>1</v>
      </c>
      <c r="V33" s="23">
        <v>2</v>
      </c>
      <c r="W33" s="23">
        <v>3</v>
      </c>
      <c r="X33" s="24">
        <v>4</v>
      </c>
      <c r="Y33" s="3"/>
      <c r="Z33" s="3"/>
      <c r="AA33" s="3"/>
      <c r="AB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19"/>
      <c r="B34" s="122"/>
      <c r="C34" s="254"/>
      <c r="D34" s="257"/>
      <c r="E34" s="217"/>
      <c r="F34" s="220"/>
      <c r="G34" s="233"/>
      <c r="H34" s="233"/>
      <c r="I34" s="233"/>
      <c r="J34" s="233"/>
      <c r="K34" s="233"/>
      <c r="L34" s="233"/>
      <c r="M34" s="233"/>
      <c r="N34" s="233"/>
      <c r="O34" s="318"/>
      <c r="P34" s="236"/>
      <c r="Q34" s="318"/>
      <c r="R34" s="236"/>
      <c r="S34" s="43">
        <v>6</v>
      </c>
      <c r="T34" s="44">
        <v>7</v>
      </c>
      <c r="U34" s="44">
        <f t="shared" ref="U34:U36" si="22">+T34+1</f>
        <v>8</v>
      </c>
      <c r="V34" s="44">
        <f t="shared" ref="V34:V36" si="23">+U34+1</f>
        <v>9</v>
      </c>
      <c r="W34" s="38">
        <f t="shared" ref="W34:W36" si="24">+V34+1</f>
        <v>10</v>
      </c>
      <c r="X34" s="45">
        <f t="shared" ref="X34:X36" si="25">+W34+1</f>
        <v>11</v>
      </c>
      <c r="Y34" s="3"/>
      <c r="Z34" s="3"/>
      <c r="AA34" s="3"/>
      <c r="AB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19"/>
      <c r="B35" s="122"/>
      <c r="C35" s="254"/>
      <c r="D35" s="257"/>
      <c r="E35" s="217"/>
      <c r="F35" s="220"/>
      <c r="G35" s="233"/>
      <c r="H35" s="233"/>
      <c r="I35" s="233"/>
      <c r="J35" s="233"/>
      <c r="K35" s="233"/>
      <c r="L35" s="233"/>
      <c r="M35" s="233"/>
      <c r="N35" s="233"/>
      <c r="O35" s="318"/>
      <c r="P35" s="236"/>
      <c r="Q35" s="318"/>
      <c r="R35" s="236"/>
      <c r="S35" s="43">
        <f t="shared" ref="S35:S37" si="26">+X34+2</f>
        <v>13</v>
      </c>
      <c r="T35" s="44">
        <f t="shared" ref="T35:T36" si="27">+S35+1</f>
        <v>14</v>
      </c>
      <c r="U35" s="44">
        <f t="shared" si="22"/>
        <v>15</v>
      </c>
      <c r="V35" s="44">
        <f t="shared" si="23"/>
        <v>16</v>
      </c>
      <c r="W35" s="38">
        <f t="shared" si="24"/>
        <v>17</v>
      </c>
      <c r="X35" s="45">
        <f t="shared" si="25"/>
        <v>18</v>
      </c>
      <c r="Y35" s="3"/>
      <c r="Z35" s="3"/>
      <c r="AA35" s="3"/>
      <c r="AB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19"/>
      <c r="B36" s="122"/>
      <c r="C36" s="254"/>
      <c r="D36" s="257"/>
      <c r="E36" s="217"/>
      <c r="F36" s="220"/>
      <c r="G36" s="233"/>
      <c r="H36" s="233"/>
      <c r="I36" s="233"/>
      <c r="J36" s="233"/>
      <c r="K36" s="233"/>
      <c r="L36" s="233"/>
      <c r="M36" s="233"/>
      <c r="N36" s="233"/>
      <c r="O36" s="318"/>
      <c r="P36" s="236"/>
      <c r="Q36" s="318"/>
      <c r="R36" s="236"/>
      <c r="S36" s="29">
        <f t="shared" si="26"/>
        <v>20</v>
      </c>
      <c r="T36" s="30">
        <f t="shared" si="27"/>
        <v>21</v>
      </c>
      <c r="U36" s="30">
        <f t="shared" si="22"/>
        <v>22</v>
      </c>
      <c r="V36" s="30">
        <f t="shared" si="23"/>
        <v>23</v>
      </c>
      <c r="W36" s="63">
        <f t="shared" si="24"/>
        <v>24</v>
      </c>
      <c r="X36" s="26">
        <f t="shared" si="25"/>
        <v>25</v>
      </c>
      <c r="Y36" s="3"/>
      <c r="Z36" s="3"/>
      <c r="AA36" s="3"/>
      <c r="AB36" s="4"/>
      <c r="AD36" s="4"/>
      <c r="AE36" s="4"/>
      <c r="AF36" s="4"/>
      <c r="AG36" s="4"/>
      <c r="AH36" s="4"/>
      <c r="AI36" s="4"/>
      <c r="AJ36" s="4"/>
      <c r="AK36" s="4"/>
    </row>
    <row r="37" spans="1:37" ht="38.25" customHeight="1" thickBot="1" x14ac:dyDescent="0.25">
      <c r="A37" s="120"/>
      <c r="B37" s="123"/>
      <c r="C37" s="255"/>
      <c r="D37" s="258"/>
      <c r="E37" s="218"/>
      <c r="F37" s="221"/>
      <c r="G37" s="234"/>
      <c r="H37" s="234"/>
      <c r="I37" s="234"/>
      <c r="J37" s="234"/>
      <c r="K37" s="234"/>
      <c r="L37" s="234"/>
      <c r="M37" s="234"/>
      <c r="N37" s="234"/>
      <c r="O37" s="319"/>
      <c r="P37" s="237"/>
      <c r="Q37" s="319"/>
      <c r="R37" s="237"/>
      <c r="S37" s="31">
        <f t="shared" si="26"/>
        <v>27</v>
      </c>
      <c r="T37" s="32">
        <f>+S37+1</f>
        <v>28</v>
      </c>
      <c r="U37" s="33"/>
      <c r="V37" s="33"/>
      <c r="W37" s="33"/>
      <c r="X37" s="27"/>
      <c r="Y37" s="3"/>
      <c r="Z37" s="3"/>
      <c r="AA37" s="3"/>
      <c r="AB37" s="4"/>
      <c r="AD37" s="4"/>
      <c r="AE37" s="4"/>
      <c r="AF37" s="4"/>
      <c r="AG37" s="4"/>
      <c r="AH37" s="4"/>
      <c r="AI37" s="4"/>
      <c r="AJ37" s="4"/>
      <c r="AK37" s="4"/>
    </row>
    <row r="38" spans="1:37" ht="32.25" customHeight="1" thickBot="1" x14ac:dyDescent="0.3">
      <c r="A38" s="9"/>
      <c r="B38" s="56"/>
      <c r="C38" s="71"/>
      <c r="D38" s="5"/>
      <c r="E38" s="5"/>
      <c r="F38" s="5"/>
      <c r="G38" s="5"/>
      <c r="H38" s="230"/>
      <c r="I38" s="229"/>
      <c r="J38" s="229"/>
      <c r="K38" s="229"/>
      <c r="L38" s="229"/>
      <c r="M38" s="229"/>
      <c r="N38" s="229"/>
      <c r="O38" s="231"/>
      <c r="P38" s="28"/>
      <c r="Q38" s="34">
        <f>SUM(Q12:Q37)</f>
        <v>48</v>
      </c>
      <c r="R38" s="228"/>
      <c r="S38" s="229"/>
      <c r="T38" s="229"/>
      <c r="U38" s="229"/>
      <c r="V38" s="229"/>
      <c r="W38" s="229"/>
      <c r="X38" s="22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37.5" customHeight="1" x14ac:dyDescent="0.2">
      <c r="A39" s="189" t="s">
        <v>19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1"/>
      <c r="R39" s="190"/>
      <c r="S39" s="190"/>
      <c r="T39" s="190"/>
      <c r="U39" s="190"/>
      <c r="V39" s="190"/>
      <c r="W39" s="190"/>
      <c r="X39" s="6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8.25" customHeight="1" x14ac:dyDescent="0.2">
      <c r="A40" s="183" t="s">
        <v>20</v>
      </c>
      <c r="B40" s="184"/>
      <c r="C40" s="184"/>
      <c r="D40" s="185"/>
      <c r="E40" s="104" t="s">
        <v>21</v>
      </c>
      <c r="F40" s="185"/>
      <c r="G40" s="115" t="s">
        <v>22</v>
      </c>
      <c r="H40" s="104" t="s">
        <v>6</v>
      </c>
      <c r="I40" s="105"/>
      <c r="J40" s="105"/>
      <c r="K40" s="105"/>
      <c r="L40" s="105"/>
      <c r="M40" s="105"/>
      <c r="N40" s="19"/>
      <c r="O40" s="134" t="s">
        <v>43</v>
      </c>
      <c r="P40" s="135" t="s">
        <v>23</v>
      </c>
      <c r="Q40" s="135" t="s">
        <v>24</v>
      </c>
      <c r="R40" s="115" t="s">
        <v>25</v>
      </c>
      <c r="S40" s="104" t="s">
        <v>26</v>
      </c>
      <c r="T40" s="105"/>
      <c r="U40" s="105"/>
      <c r="V40" s="105"/>
      <c r="W40" s="105"/>
      <c r="X40" s="105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86"/>
      <c r="B41" s="187"/>
      <c r="C41" s="187"/>
      <c r="D41" s="188"/>
      <c r="E41" s="207"/>
      <c r="F41" s="188"/>
      <c r="G41" s="117"/>
      <c r="H41" s="36" t="s">
        <v>13</v>
      </c>
      <c r="I41" s="36" t="s">
        <v>14</v>
      </c>
      <c r="J41" s="36" t="s">
        <v>14</v>
      </c>
      <c r="K41" s="36" t="s">
        <v>15</v>
      </c>
      <c r="L41" s="36" t="s">
        <v>16</v>
      </c>
      <c r="M41" s="35" t="s">
        <v>17</v>
      </c>
      <c r="N41" s="35" t="s">
        <v>18</v>
      </c>
      <c r="O41" s="117"/>
      <c r="P41" s="136"/>
      <c r="Q41" s="137"/>
      <c r="R41" s="117"/>
      <c r="S41" s="36" t="s">
        <v>13</v>
      </c>
      <c r="T41" s="36" t="s">
        <v>14</v>
      </c>
      <c r="U41" s="36" t="s">
        <v>14</v>
      </c>
      <c r="V41" s="36" t="s">
        <v>15</v>
      </c>
      <c r="W41" s="36" t="s">
        <v>16</v>
      </c>
      <c r="X41" s="35" t="s">
        <v>17</v>
      </c>
      <c r="Y41" s="4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39" customFormat="1" ht="12" customHeight="1" x14ac:dyDescent="0.2">
      <c r="A42" s="173" t="s">
        <v>52</v>
      </c>
      <c r="B42" s="174"/>
      <c r="C42" s="174"/>
      <c r="D42" s="175"/>
      <c r="E42" s="173" t="s">
        <v>52</v>
      </c>
      <c r="F42" s="175"/>
      <c r="G42" s="182" t="s">
        <v>27</v>
      </c>
      <c r="H42" s="138"/>
      <c r="I42" s="140" t="s">
        <v>53</v>
      </c>
      <c r="J42" s="140"/>
      <c r="K42" s="140" t="s">
        <v>53</v>
      </c>
      <c r="L42" s="140" t="s">
        <v>53</v>
      </c>
      <c r="M42" s="140"/>
      <c r="N42" s="132"/>
      <c r="O42" s="129" t="s">
        <v>42</v>
      </c>
      <c r="P42" s="208">
        <v>42748</v>
      </c>
      <c r="Q42" s="208">
        <v>42760</v>
      </c>
      <c r="R42" s="211">
        <v>24</v>
      </c>
      <c r="S42" s="52"/>
      <c r="T42" s="23"/>
      <c r="U42" s="47">
        <v>1</v>
      </c>
      <c r="V42" s="47">
        <v>2</v>
      </c>
      <c r="W42" s="46">
        <v>3</v>
      </c>
      <c r="X42" s="24">
        <v>4</v>
      </c>
      <c r="Y42" s="40"/>
      <c r="Z42" s="40"/>
      <c r="AA42" s="40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 s="39" customFormat="1" ht="12" customHeight="1" x14ac:dyDescent="0.2">
      <c r="A43" s="176"/>
      <c r="B43" s="177"/>
      <c r="C43" s="177"/>
      <c r="D43" s="178"/>
      <c r="E43" s="176"/>
      <c r="F43" s="178"/>
      <c r="G43" s="192"/>
      <c r="H43" s="139"/>
      <c r="I43" s="141"/>
      <c r="J43" s="141"/>
      <c r="K43" s="141"/>
      <c r="L43" s="141"/>
      <c r="M43" s="141"/>
      <c r="N43" s="133"/>
      <c r="O43" s="130"/>
      <c r="P43" s="209"/>
      <c r="Q43" s="209"/>
      <c r="R43" s="212"/>
      <c r="S43" s="53">
        <v>6</v>
      </c>
      <c r="T43" s="25">
        <v>7</v>
      </c>
      <c r="U43" s="44">
        <f t="shared" ref="U43:U45" si="28">+T43+1</f>
        <v>8</v>
      </c>
      <c r="V43" s="38">
        <f t="shared" ref="V43:V45" si="29">+U43+1</f>
        <v>9</v>
      </c>
      <c r="W43" s="25">
        <f t="shared" ref="W43:W45" si="30">+V43+1</f>
        <v>10</v>
      </c>
      <c r="X43" s="26">
        <f t="shared" ref="X43:X45" si="31">+W43+1</f>
        <v>11</v>
      </c>
      <c r="Y43" s="40"/>
      <c r="Z43" s="40"/>
      <c r="AA43" s="40"/>
      <c r="AB43" s="41"/>
      <c r="AC43" s="41"/>
      <c r="AD43" s="41"/>
      <c r="AE43" s="41"/>
      <c r="AF43" s="41"/>
      <c r="AG43" s="41"/>
      <c r="AH43" s="41"/>
      <c r="AI43" s="41"/>
      <c r="AJ43" s="41"/>
      <c r="AK43" s="41"/>
    </row>
    <row r="44" spans="1:37" s="39" customFormat="1" ht="12" customHeight="1" x14ac:dyDescent="0.2">
      <c r="A44" s="176"/>
      <c r="B44" s="177"/>
      <c r="C44" s="177"/>
      <c r="D44" s="178"/>
      <c r="E44" s="176"/>
      <c r="F44" s="178"/>
      <c r="G44" s="192"/>
      <c r="H44" s="139"/>
      <c r="I44" s="141"/>
      <c r="J44" s="141"/>
      <c r="K44" s="141"/>
      <c r="L44" s="141"/>
      <c r="M44" s="141"/>
      <c r="N44" s="133"/>
      <c r="O44" s="130"/>
      <c r="P44" s="209"/>
      <c r="Q44" s="209"/>
      <c r="R44" s="212"/>
      <c r="S44" s="53">
        <f t="shared" ref="S44:S46" si="32">+X43+2</f>
        <v>13</v>
      </c>
      <c r="T44" s="25">
        <f t="shared" ref="T44:T45" si="33">+S44+1</f>
        <v>14</v>
      </c>
      <c r="U44" s="44">
        <f t="shared" si="28"/>
        <v>15</v>
      </c>
      <c r="V44" s="25">
        <f t="shared" si="29"/>
        <v>16</v>
      </c>
      <c r="W44" s="25">
        <f t="shared" si="30"/>
        <v>17</v>
      </c>
      <c r="X44" s="26">
        <f t="shared" si="31"/>
        <v>18</v>
      </c>
      <c r="Y44" s="40"/>
      <c r="Z44" s="40"/>
      <c r="AA44" s="40"/>
      <c r="AB44" s="41"/>
      <c r="AC44" s="41"/>
      <c r="AD44" s="41"/>
      <c r="AE44" s="41"/>
      <c r="AF44" s="41"/>
      <c r="AG44" s="41"/>
      <c r="AH44" s="41"/>
      <c r="AI44" s="41"/>
      <c r="AJ44" s="41"/>
      <c r="AK44" s="41"/>
    </row>
    <row r="45" spans="1:37" s="39" customFormat="1" ht="12" customHeight="1" x14ac:dyDescent="0.2">
      <c r="A45" s="176"/>
      <c r="B45" s="177"/>
      <c r="C45" s="177"/>
      <c r="D45" s="178"/>
      <c r="E45" s="176"/>
      <c r="F45" s="178"/>
      <c r="G45" s="192"/>
      <c r="H45" s="139"/>
      <c r="I45" s="141"/>
      <c r="J45" s="141"/>
      <c r="K45" s="141"/>
      <c r="L45" s="141"/>
      <c r="M45" s="141"/>
      <c r="N45" s="133"/>
      <c r="O45" s="130"/>
      <c r="P45" s="209"/>
      <c r="Q45" s="209"/>
      <c r="R45" s="212"/>
      <c r="S45" s="54">
        <f t="shared" si="32"/>
        <v>20</v>
      </c>
      <c r="T45" s="30">
        <f t="shared" si="33"/>
        <v>21</v>
      </c>
      <c r="U45" s="30">
        <f t="shared" si="28"/>
        <v>22</v>
      </c>
      <c r="V45" s="30">
        <f t="shared" si="29"/>
        <v>23</v>
      </c>
      <c r="W45" s="30">
        <f t="shared" si="30"/>
        <v>24</v>
      </c>
      <c r="X45" s="26">
        <f t="shared" si="31"/>
        <v>25</v>
      </c>
      <c r="Y45" s="40"/>
      <c r="Z45" s="40"/>
      <c r="AA45" s="40"/>
      <c r="AB45" s="41"/>
      <c r="AC45" s="41"/>
      <c r="AD45" s="41"/>
      <c r="AE45" s="41"/>
      <c r="AF45" s="41"/>
      <c r="AG45" s="41"/>
      <c r="AH45" s="41"/>
      <c r="AI45" s="41"/>
      <c r="AJ45" s="41"/>
      <c r="AK45" s="41"/>
    </row>
    <row r="46" spans="1:37" s="39" customFormat="1" ht="12" customHeight="1" thickBot="1" x14ac:dyDescent="0.25">
      <c r="A46" s="179"/>
      <c r="B46" s="180"/>
      <c r="C46" s="180"/>
      <c r="D46" s="181"/>
      <c r="E46" s="176"/>
      <c r="F46" s="178"/>
      <c r="G46" s="193"/>
      <c r="H46" s="139"/>
      <c r="I46" s="141"/>
      <c r="J46" s="141"/>
      <c r="K46" s="141"/>
      <c r="L46" s="141"/>
      <c r="M46" s="141"/>
      <c r="N46" s="133"/>
      <c r="O46" s="131"/>
      <c r="P46" s="210"/>
      <c r="Q46" s="210"/>
      <c r="R46" s="213"/>
      <c r="S46" s="55">
        <f t="shared" si="32"/>
        <v>27</v>
      </c>
      <c r="T46" s="37">
        <f>+S46+1</f>
        <v>28</v>
      </c>
      <c r="U46" s="33"/>
      <c r="V46" s="33"/>
      <c r="W46" s="33"/>
      <c r="X46" s="27"/>
      <c r="Y46" s="40"/>
      <c r="Z46" s="40"/>
      <c r="AA46" s="40"/>
      <c r="AB46" s="41"/>
      <c r="AC46" s="41"/>
      <c r="AD46" s="41"/>
      <c r="AE46" s="41"/>
      <c r="AF46" s="41"/>
      <c r="AG46" s="41"/>
      <c r="AH46" s="41"/>
      <c r="AI46" s="41"/>
      <c r="AJ46" s="41"/>
      <c r="AK46" s="41"/>
    </row>
    <row r="47" spans="1:37" s="39" customFormat="1" ht="12" customHeight="1" thickBot="1" x14ac:dyDescent="0.25">
      <c r="A47" s="285" t="s">
        <v>96</v>
      </c>
      <c r="B47" s="286"/>
      <c r="C47" s="286"/>
      <c r="D47" s="287"/>
      <c r="E47" s="285" t="s">
        <v>98</v>
      </c>
      <c r="F47" s="287"/>
      <c r="G47" s="197" t="s">
        <v>45</v>
      </c>
      <c r="H47" s="194"/>
      <c r="I47" s="92"/>
      <c r="J47" s="92"/>
      <c r="K47" s="92"/>
      <c r="L47" s="92"/>
      <c r="M47" s="89"/>
      <c r="N47" s="86"/>
      <c r="O47" s="83" t="s">
        <v>41</v>
      </c>
      <c r="P47" s="82" t="s">
        <v>94</v>
      </c>
      <c r="Q47" s="79">
        <v>42792</v>
      </c>
      <c r="R47" s="101">
        <v>16</v>
      </c>
      <c r="S47" s="73"/>
      <c r="T47" s="47"/>
      <c r="U47" s="47">
        <v>1</v>
      </c>
      <c r="V47" s="47">
        <v>2</v>
      </c>
      <c r="W47" s="47">
        <v>3</v>
      </c>
      <c r="X47" s="48">
        <v>4</v>
      </c>
      <c r="Y47" s="40"/>
      <c r="Z47" s="40"/>
      <c r="AA47" s="40"/>
      <c r="AB47" s="41"/>
      <c r="AC47" s="41"/>
      <c r="AD47" s="41"/>
      <c r="AE47" s="41"/>
      <c r="AF47" s="41"/>
      <c r="AG47" s="41"/>
      <c r="AH47" s="41"/>
      <c r="AI47" s="41"/>
      <c r="AJ47" s="41"/>
      <c r="AK47" s="41"/>
    </row>
    <row r="48" spans="1:37" s="39" customFormat="1" ht="12" customHeight="1" x14ac:dyDescent="0.2">
      <c r="A48" s="288"/>
      <c r="B48" s="289"/>
      <c r="C48" s="289"/>
      <c r="D48" s="290"/>
      <c r="E48" s="288"/>
      <c r="F48" s="290"/>
      <c r="G48" s="198"/>
      <c r="H48" s="195"/>
      <c r="I48" s="93"/>
      <c r="J48" s="93"/>
      <c r="K48" s="93"/>
      <c r="L48" s="93"/>
      <c r="M48" s="90"/>
      <c r="N48" s="87"/>
      <c r="O48" s="84"/>
      <c r="P48" s="80"/>
      <c r="Q48" s="80"/>
      <c r="R48" s="102"/>
      <c r="S48" s="74">
        <v>6</v>
      </c>
      <c r="T48" s="38">
        <v>7</v>
      </c>
      <c r="U48" s="38">
        <f t="shared" ref="U48:U50" si="34">+T48+1</f>
        <v>8</v>
      </c>
      <c r="V48" s="44">
        <f t="shared" ref="V48:V50" si="35">+U48+1</f>
        <v>9</v>
      </c>
      <c r="W48" s="38">
        <f t="shared" ref="W48:W50" si="36">+V48+1</f>
        <v>10</v>
      </c>
      <c r="X48" s="45">
        <f t="shared" ref="X48:X50" si="37">+W48+1</f>
        <v>11</v>
      </c>
      <c r="Y48" s="321" t="s">
        <v>95</v>
      </c>
      <c r="Z48" s="40"/>
      <c r="AA48" s="40"/>
      <c r="AB48" s="41"/>
      <c r="AC48" s="41"/>
      <c r="AD48" s="41"/>
      <c r="AE48" s="41"/>
      <c r="AF48" s="41"/>
      <c r="AG48" s="41"/>
      <c r="AH48" s="41"/>
      <c r="AI48" s="41"/>
      <c r="AJ48" s="41"/>
      <c r="AK48" s="41"/>
    </row>
    <row r="49" spans="1:37" s="39" customFormat="1" ht="12" customHeight="1" thickBot="1" x14ac:dyDescent="0.25">
      <c r="A49" s="288"/>
      <c r="B49" s="289"/>
      <c r="C49" s="289"/>
      <c r="D49" s="290"/>
      <c r="E49" s="288"/>
      <c r="F49" s="290"/>
      <c r="G49" s="198"/>
      <c r="H49" s="195"/>
      <c r="I49" s="93"/>
      <c r="J49" s="93"/>
      <c r="K49" s="93"/>
      <c r="L49" s="93"/>
      <c r="M49" s="90"/>
      <c r="N49" s="87"/>
      <c r="O49" s="84"/>
      <c r="P49" s="80"/>
      <c r="Q49" s="80"/>
      <c r="R49" s="102"/>
      <c r="S49" s="60">
        <f t="shared" ref="S49:S51" si="38">+X48+2</f>
        <v>13</v>
      </c>
      <c r="T49" s="38">
        <f t="shared" ref="T49:T50" si="39">+S49+1</f>
        <v>14</v>
      </c>
      <c r="U49" s="44">
        <f t="shared" si="34"/>
        <v>15</v>
      </c>
      <c r="V49" s="38">
        <f t="shared" si="35"/>
        <v>16</v>
      </c>
      <c r="W49" s="38">
        <f t="shared" si="36"/>
        <v>17</v>
      </c>
      <c r="X49" s="45">
        <f t="shared" si="37"/>
        <v>18</v>
      </c>
      <c r="Y49" s="322"/>
      <c r="Z49" s="40"/>
      <c r="AA49" s="40"/>
      <c r="AB49" s="41"/>
      <c r="AC49" s="41"/>
      <c r="AD49" s="41"/>
      <c r="AE49" s="41"/>
      <c r="AF49" s="41"/>
      <c r="AG49" s="41"/>
      <c r="AH49" s="41"/>
      <c r="AI49" s="41"/>
      <c r="AJ49" s="41"/>
      <c r="AK49" s="41"/>
    </row>
    <row r="50" spans="1:37" s="39" customFormat="1" ht="12" customHeight="1" x14ac:dyDescent="0.2">
      <c r="A50" s="288"/>
      <c r="B50" s="289"/>
      <c r="C50" s="289"/>
      <c r="D50" s="290"/>
      <c r="E50" s="288"/>
      <c r="F50" s="290"/>
      <c r="G50" s="198"/>
      <c r="H50" s="195"/>
      <c r="I50" s="93"/>
      <c r="J50" s="93"/>
      <c r="K50" s="93"/>
      <c r="L50" s="93"/>
      <c r="M50" s="90"/>
      <c r="N50" s="87"/>
      <c r="O50" s="84"/>
      <c r="P50" s="80"/>
      <c r="Q50" s="80"/>
      <c r="R50" s="102"/>
      <c r="S50" s="61">
        <f t="shared" si="38"/>
        <v>20</v>
      </c>
      <c r="T50" s="63">
        <f t="shared" si="39"/>
        <v>21</v>
      </c>
      <c r="U50" s="63">
        <f t="shared" si="34"/>
        <v>22</v>
      </c>
      <c r="V50" s="63">
        <f t="shared" si="35"/>
        <v>23</v>
      </c>
      <c r="W50" s="63">
        <f t="shared" si="36"/>
        <v>24</v>
      </c>
      <c r="X50" s="45">
        <f t="shared" si="37"/>
        <v>25</v>
      </c>
      <c r="Y50" s="40"/>
      <c r="Z50" s="40"/>
      <c r="AA50" s="40"/>
      <c r="AB50" s="41"/>
      <c r="AC50" s="41"/>
      <c r="AD50" s="41"/>
      <c r="AE50" s="41"/>
      <c r="AF50" s="41"/>
      <c r="AG50" s="41"/>
      <c r="AH50" s="41"/>
      <c r="AI50" s="41"/>
      <c r="AJ50" s="41"/>
      <c r="AK50" s="41"/>
    </row>
    <row r="51" spans="1:37" s="39" customFormat="1" ht="16.5" customHeight="1" thickBot="1" x14ac:dyDescent="0.25">
      <c r="A51" s="291"/>
      <c r="B51" s="292"/>
      <c r="C51" s="292"/>
      <c r="D51" s="293"/>
      <c r="E51" s="291"/>
      <c r="F51" s="293"/>
      <c r="G51" s="199"/>
      <c r="H51" s="196"/>
      <c r="I51" s="94"/>
      <c r="J51" s="94"/>
      <c r="K51" s="94"/>
      <c r="L51" s="94"/>
      <c r="M51" s="91"/>
      <c r="N51" s="88"/>
      <c r="O51" s="85"/>
      <c r="P51" s="81"/>
      <c r="Q51" s="81"/>
      <c r="R51" s="103"/>
      <c r="S51" s="62">
        <f t="shared" si="38"/>
        <v>27</v>
      </c>
      <c r="T51" s="32">
        <f>+S51+1</f>
        <v>28</v>
      </c>
      <c r="U51" s="33"/>
      <c r="V51" s="33"/>
      <c r="W51" s="33"/>
      <c r="X51" s="49"/>
      <c r="Y51" s="40"/>
      <c r="Z51" s="40"/>
      <c r="AA51" s="40"/>
      <c r="AB51" s="41"/>
      <c r="AC51" s="41"/>
      <c r="AD51" s="41"/>
      <c r="AE51" s="41"/>
      <c r="AF51" s="41"/>
      <c r="AG51" s="41"/>
      <c r="AH51" s="41"/>
      <c r="AI51" s="41"/>
      <c r="AJ51" s="41"/>
      <c r="AK51" s="41"/>
    </row>
    <row r="52" spans="1:37" s="39" customFormat="1" ht="12" customHeight="1" thickBot="1" x14ac:dyDescent="0.25">
      <c r="A52" s="285" t="s">
        <v>97</v>
      </c>
      <c r="B52" s="286"/>
      <c r="C52" s="286"/>
      <c r="D52" s="287"/>
      <c r="E52" s="285" t="s">
        <v>99</v>
      </c>
      <c r="F52" s="287"/>
      <c r="G52" s="197" t="s">
        <v>45</v>
      </c>
      <c r="H52" s="194"/>
      <c r="I52" s="92"/>
      <c r="J52" s="92"/>
      <c r="K52" s="92"/>
      <c r="L52" s="92"/>
      <c r="M52" s="89"/>
      <c r="N52" s="86"/>
      <c r="O52" s="83" t="s">
        <v>41</v>
      </c>
      <c r="P52" s="82" t="s">
        <v>90</v>
      </c>
      <c r="Q52" s="79">
        <v>42793</v>
      </c>
      <c r="R52" s="101">
        <v>16</v>
      </c>
      <c r="S52" s="73"/>
      <c r="T52" s="47"/>
      <c r="U52" s="47">
        <v>1</v>
      </c>
      <c r="V52" s="47">
        <v>2</v>
      </c>
      <c r="W52" s="47">
        <v>3</v>
      </c>
      <c r="X52" s="48">
        <v>4</v>
      </c>
      <c r="Y52" s="40"/>
      <c r="Z52" s="40"/>
      <c r="AA52" s="40"/>
      <c r="AB52" s="41"/>
      <c r="AC52" s="41"/>
      <c r="AD52" s="41"/>
      <c r="AE52" s="41"/>
      <c r="AF52" s="41"/>
      <c r="AG52" s="41"/>
      <c r="AH52" s="41"/>
      <c r="AI52" s="41"/>
      <c r="AJ52" s="41"/>
      <c r="AK52" s="41"/>
    </row>
    <row r="53" spans="1:37" s="39" customFormat="1" ht="12" customHeight="1" x14ac:dyDescent="0.2">
      <c r="A53" s="288"/>
      <c r="B53" s="289"/>
      <c r="C53" s="289"/>
      <c r="D53" s="290"/>
      <c r="E53" s="288"/>
      <c r="F53" s="290"/>
      <c r="G53" s="198"/>
      <c r="H53" s="195"/>
      <c r="I53" s="93"/>
      <c r="J53" s="93"/>
      <c r="K53" s="93"/>
      <c r="L53" s="93"/>
      <c r="M53" s="90"/>
      <c r="N53" s="87"/>
      <c r="O53" s="84"/>
      <c r="P53" s="80"/>
      <c r="Q53" s="80"/>
      <c r="R53" s="102"/>
      <c r="S53" s="74">
        <v>6</v>
      </c>
      <c r="T53" s="38">
        <v>7</v>
      </c>
      <c r="U53" s="38">
        <f t="shared" ref="U53:U55" si="40">+T53+1</f>
        <v>8</v>
      </c>
      <c r="V53" s="44">
        <f t="shared" ref="V53:V55" si="41">+U53+1</f>
        <v>9</v>
      </c>
      <c r="W53" s="38">
        <f t="shared" ref="W53:W55" si="42">+V53+1</f>
        <v>10</v>
      </c>
      <c r="X53" s="45">
        <f t="shared" ref="X53:X55" si="43">+W53+1</f>
        <v>11</v>
      </c>
      <c r="Y53" s="323" t="s">
        <v>95</v>
      </c>
      <c r="Z53" s="40"/>
      <c r="AA53" s="40"/>
      <c r="AB53" s="41"/>
      <c r="AC53" s="41"/>
      <c r="AD53" s="41"/>
      <c r="AE53" s="41"/>
      <c r="AF53" s="41"/>
      <c r="AG53" s="41"/>
      <c r="AH53" s="41"/>
      <c r="AI53" s="41"/>
      <c r="AJ53" s="41"/>
      <c r="AK53" s="41"/>
    </row>
    <row r="54" spans="1:37" s="39" customFormat="1" ht="12" customHeight="1" thickBot="1" x14ac:dyDescent="0.25">
      <c r="A54" s="288"/>
      <c r="B54" s="289"/>
      <c r="C54" s="289"/>
      <c r="D54" s="290"/>
      <c r="E54" s="288"/>
      <c r="F54" s="290"/>
      <c r="G54" s="198"/>
      <c r="H54" s="195"/>
      <c r="I54" s="93"/>
      <c r="J54" s="93"/>
      <c r="K54" s="93"/>
      <c r="L54" s="93"/>
      <c r="M54" s="90"/>
      <c r="N54" s="87"/>
      <c r="O54" s="84"/>
      <c r="P54" s="80"/>
      <c r="Q54" s="80"/>
      <c r="R54" s="102"/>
      <c r="S54" s="60">
        <f t="shared" ref="S54:S56" si="44">+X53+2</f>
        <v>13</v>
      </c>
      <c r="T54" s="38">
        <f t="shared" ref="T54:T55" si="45">+S54+1</f>
        <v>14</v>
      </c>
      <c r="U54" s="44">
        <f t="shared" si="40"/>
        <v>15</v>
      </c>
      <c r="V54" s="38">
        <f t="shared" si="41"/>
        <v>16</v>
      </c>
      <c r="W54" s="38">
        <f t="shared" si="42"/>
        <v>17</v>
      </c>
      <c r="X54" s="45">
        <f t="shared" si="43"/>
        <v>18</v>
      </c>
      <c r="Y54" s="324"/>
      <c r="Z54" s="40"/>
      <c r="AA54" s="40"/>
      <c r="AB54" s="41"/>
      <c r="AC54" s="41"/>
      <c r="AD54" s="41"/>
      <c r="AE54" s="41"/>
      <c r="AF54" s="41"/>
      <c r="AG54" s="41"/>
      <c r="AH54" s="41"/>
      <c r="AI54" s="41"/>
      <c r="AJ54" s="41"/>
      <c r="AK54" s="41"/>
    </row>
    <row r="55" spans="1:37" s="39" customFormat="1" ht="12" customHeight="1" x14ac:dyDescent="0.2">
      <c r="A55" s="288"/>
      <c r="B55" s="289"/>
      <c r="C55" s="289"/>
      <c r="D55" s="290"/>
      <c r="E55" s="288"/>
      <c r="F55" s="290"/>
      <c r="G55" s="198"/>
      <c r="H55" s="195"/>
      <c r="I55" s="93"/>
      <c r="J55" s="93"/>
      <c r="K55" s="93"/>
      <c r="L55" s="93"/>
      <c r="M55" s="90"/>
      <c r="N55" s="87"/>
      <c r="O55" s="84"/>
      <c r="P55" s="80"/>
      <c r="Q55" s="80"/>
      <c r="R55" s="102"/>
      <c r="S55" s="61">
        <f t="shared" si="44"/>
        <v>20</v>
      </c>
      <c r="T55" s="63">
        <f t="shared" si="45"/>
        <v>21</v>
      </c>
      <c r="U55" s="63">
        <f t="shared" si="40"/>
        <v>22</v>
      </c>
      <c r="V55" s="63">
        <f t="shared" si="41"/>
        <v>23</v>
      </c>
      <c r="W55" s="63">
        <f t="shared" si="42"/>
        <v>24</v>
      </c>
      <c r="X55" s="45">
        <f t="shared" si="43"/>
        <v>25</v>
      </c>
      <c r="Y55" s="40"/>
      <c r="Z55" s="40"/>
      <c r="AA55" s="40"/>
      <c r="AB55" s="41"/>
      <c r="AC55" s="41"/>
      <c r="AD55" s="41"/>
      <c r="AE55" s="41"/>
      <c r="AF55" s="41"/>
      <c r="AG55" s="41"/>
      <c r="AH55" s="41"/>
      <c r="AI55" s="41"/>
      <c r="AJ55" s="41"/>
      <c r="AK55" s="41"/>
    </row>
    <row r="56" spans="1:37" s="39" customFormat="1" ht="37.5" customHeight="1" thickBot="1" x14ac:dyDescent="0.25">
      <c r="A56" s="291"/>
      <c r="B56" s="292"/>
      <c r="C56" s="292"/>
      <c r="D56" s="293"/>
      <c r="E56" s="291"/>
      <c r="F56" s="293"/>
      <c r="G56" s="199"/>
      <c r="H56" s="196"/>
      <c r="I56" s="94"/>
      <c r="J56" s="94"/>
      <c r="K56" s="94"/>
      <c r="L56" s="94"/>
      <c r="M56" s="91"/>
      <c r="N56" s="88"/>
      <c r="O56" s="85"/>
      <c r="P56" s="81"/>
      <c r="Q56" s="81"/>
      <c r="R56" s="103"/>
      <c r="S56" s="62">
        <f t="shared" si="44"/>
        <v>27</v>
      </c>
      <c r="T56" s="32">
        <f>+S56+1</f>
        <v>28</v>
      </c>
      <c r="U56" s="33"/>
      <c r="V56" s="33"/>
      <c r="W56" s="33"/>
      <c r="X56" s="49"/>
      <c r="Y56" s="40"/>
      <c r="Z56" s="40"/>
      <c r="AA56" s="40"/>
      <c r="AB56" s="41"/>
      <c r="AC56" s="41"/>
      <c r="AD56" s="41"/>
      <c r="AE56" s="41"/>
      <c r="AF56" s="41"/>
      <c r="AG56" s="41"/>
      <c r="AH56" s="41"/>
      <c r="AI56" s="41"/>
      <c r="AJ56" s="41"/>
      <c r="AK56" s="41"/>
    </row>
    <row r="57" spans="1:37" s="39" customFormat="1" ht="12" customHeight="1" x14ac:dyDescent="0.2">
      <c r="A57" s="200" t="s">
        <v>79</v>
      </c>
      <c r="B57" s="294"/>
      <c r="C57" s="294"/>
      <c r="D57" s="201"/>
      <c r="E57" s="200" t="s">
        <v>80</v>
      </c>
      <c r="F57" s="201"/>
      <c r="G57" s="197" t="s">
        <v>45</v>
      </c>
      <c r="H57" s="227"/>
      <c r="I57" s="140"/>
      <c r="J57" s="282" t="s">
        <v>93</v>
      </c>
      <c r="K57" s="140"/>
      <c r="L57" s="140"/>
      <c r="M57" s="140"/>
      <c r="N57" s="132"/>
      <c r="O57" s="129" t="s">
        <v>42</v>
      </c>
      <c r="P57" s="214">
        <v>42781</v>
      </c>
      <c r="Q57" s="214">
        <v>42781</v>
      </c>
      <c r="R57" s="211">
        <v>4</v>
      </c>
      <c r="S57" s="73"/>
      <c r="T57" s="47"/>
      <c r="U57" s="47">
        <v>1</v>
      </c>
      <c r="V57" s="47">
        <v>2</v>
      </c>
      <c r="W57" s="47">
        <v>3</v>
      </c>
      <c r="X57" s="48">
        <v>4</v>
      </c>
      <c r="Y57" s="40"/>
      <c r="Z57" s="40"/>
      <c r="AA57" s="40"/>
      <c r="AB57" s="41"/>
      <c r="AC57" s="41"/>
      <c r="AD57" s="41"/>
      <c r="AE57" s="41"/>
      <c r="AF57" s="41"/>
      <c r="AG57" s="41"/>
      <c r="AH57" s="41"/>
      <c r="AI57" s="41"/>
      <c r="AJ57" s="41"/>
      <c r="AK57" s="41"/>
    </row>
    <row r="58" spans="1:37" s="39" customFormat="1" ht="12" customHeight="1" x14ac:dyDescent="0.2">
      <c r="A58" s="202"/>
      <c r="B58" s="295"/>
      <c r="C58" s="295"/>
      <c r="D58" s="203"/>
      <c r="E58" s="202"/>
      <c r="F58" s="203"/>
      <c r="G58" s="198"/>
      <c r="H58" s="130"/>
      <c r="I58" s="141"/>
      <c r="J58" s="283"/>
      <c r="K58" s="141"/>
      <c r="L58" s="141"/>
      <c r="M58" s="141"/>
      <c r="N58" s="133"/>
      <c r="O58" s="130"/>
      <c r="P58" s="141"/>
      <c r="Q58" s="141"/>
      <c r="R58" s="212"/>
      <c r="S58" s="74">
        <v>6</v>
      </c>
      <c r="T58" s="44">
        <v>7</v>
      </c>
      <c r="U58" s="44">
        <f t="shared" ref="U58:U60" si="46">+T58+1</f>
        <v>8</v>
      </c>
      <c r="V58" s="44">
        <f t="shared" ref="V58:V60" si="47">+U58+1</f>
        <v>9</v>
      </c>
      <c r="W58" s="44">
        <f t="shared" ref="W58:W60" si="48">+V58+1</f>
        <v>10</v>
      </c>
      <c r="X58" s="45">
        <f t="shared" ref="X58:X60" si="49">+W58+1</f>
        <v>11</v>
      </c>
      <c r="Y58" s="40"/>
      <c r="Z58" s="40"/>
      <c r="AA58" s="40"/>
      <c r="AB58" s="41"/>
      <c r="AC58" s="41"/>
      <c r="AD58" s="41"/>
      <c r="AE58" s="41"/>
      <c r="AF58" s="41"/>
      <c r="AG58" s="41"/>
      <c r="AH58" s="41"/>
      <c r="AI58" s="41"/>
      <c r="AJ58" s="41"/>
      <c r="AK58" s="41"/>
    </row>
    <row r="59" spans="1:37" s="39" customFormat="1" ht="12" customHeight="1" x14ac:dyDescent="0.2">
      <c r="A59" s="202"/>
      <c r="B59" s="295"/>
      <c r="C59" s="295"/>
      <c r="D59" s="203"/>
      <c r="E59" s="202"/>
      <c r="F59" s="203"/>
      <c r="G59" s="198"/>
      <c r="H59" s="130"/>
      <c r="I59" s="141"/>
      <c r="J59" s="283"/>
      <c r="K59" s="141"/>
      <c r="L59" s="141"/>
      <c r="M59" s="141"/>
      <c r="N59" s="133"/>
      <c r="O59" s="130"/>
      <c r="P59" s="141"/>
      <c r="Q59" s="141"/>
      <c r="R59" s="212"/>
      <c r="S59" s="74">
        <f t="shared" ref="S59:S61" si="50">+X58+2</f>
        <v>13</v>
      </c>
      <c r="T59" s="44">
        <f t="shared" ref="T59:T60" si="51">+S59+1</f>
        <v>14</v>
      </c>
      <c r="U59" s="38">
        <f t="shared" si="46"/>
        <v>15</v>
      </c>
      <c r="V59" s="44">
        <f t="shared" si="47"/>
        <v>16</v>
      </c>
      <c r="W59" s="44">
        <f t="shared" si="48"/>
        <v>17</v>
      </c>
      <c r="X59" s="45">
        <f t="shared" si="49"/>
        <v>18</v>
      </c>
      <c r="Y59" s="40"/>
      <c r="Z59" s="40"/>
      <c r="AA59" s="40"/>
      <c r="AB59" s="41"/>
      <c r="AC59" s="41"/>
      <c r="AD59" s="41"/>
      <c r="AE59" s="41"/>
      <c r="AF59" s="41"/>
      <c r="AG59" s="41"/>
      <c r="AH59" s="41"/>
      <c r="AI59" s="41"/>
      <c r="AJ59" s="41"/>
      <c r="AK59" s="41"/>
    </row>
    <row r="60" spans="1:37" s="39" customFormat="1" ht="12" customHeight="1" x14ac:dyDescent="0.2">
      <c r="A60" s="202"/>
      <c r="B60" s="295"/>
      <c r="C60" s="295"/>
      <c r="D60" s="203"/>
      <c r="E60" s="202"/>
      <c r="F60" s="203"/>
      <c r="G60" s="198"/>
      <c r="H60" s="130"/>
      <c r="I60" s="141"/>
      <c r="J60" s="283"/>
      <c r="K60" s="141"/>
      <c r="L60" s="141"/>
      <c r="M60" s="141"/>
      <c r="N60" s="133"/>
      <c r="O60" s="130"/>
      <c r="P60" s="141"/>
      <c r="Q60" s="141"/>
      <c r="R60" s="212"/>
      <c r="S60" s="54">
        <f t="shared" si="50"/>
        <v>20</v>
      </c>
      <c r="T60" s="30">
        <f t="shared" si="51"/>
        <v>21</v>
      </c>
      <c r="U60" s="30">
        <f t="shared" si="46"/>
        <v>22</v>
      </c>
      <c r="V60" s="30">
        <f t="shared" si="47"/>
        <v>23</v>
      </c>
      <c r="W60" s="30">
        <f t="shared" si="48"/>
        <v>24</v>
      </c>
      <c r="X60" s="45">
        <f t="shared" si="49"/>
        <v>25</v>
      </c>
      <c r="Y60" s="40"/>
      <c r="Z60" s="40"/>
      <c r="AA60" s="40"/>
      <c r="AB60" s="41"/>
      <c r="AC60" s="41"/>
      <c r="AD60" s="41"/>
      <c r="AE60" s="41"/>
      <c r="AF60" s="41"/>
      <c r="AG60" s="41"/>
      <c r="AH60" s="41"/>
      <c r="AI60" s="41"/>
      <c r="AJ60" s="41"/>
      <c r="AK60" s="41"/>
    </row>
    <row r="61" spans="1:37" s="39" customFormat="1" ht="12" customHeight="1" thickBot="1" x14ac:dyDescent="0.25">
      <c r="A61" s="204"/>
      <c r="B61" s="296"/>
      <c r="C61" s="296"/>
      <c r="D61" s="205"/>
      <c r="E61" s="204"/>
      <c r="F61" s="205"/>
      <c r="G61" s="199"/>
      <c r="H61" s="131"/>
      <c r="I61" s="206"/>
      <c r="J61" s="284"/>
      <c r="K61" s="206"/>
      <c r="L61" s="206"/>
      <c r="M61" s="206"/>
      <c r="N61" s="215"/>
      <c r="O61" s="131"/>
      <c r="P61" s="206"/>
      <c r="Q61" s="206"/>
      <c r="R61" s="213"/>
      <c r="S61" s="55">
        <f t="shared" si="50"/>
        <v>27</v>
      </c>
      <c r="T61" s="32">
        <f>+S61+1</f>
        <v>28</v>
      </c>
      <c r="U61" s="33"/>
      <c r="V61" s="33"/>
      <c r="W61" s="33"/>
      <c r="X61" s="49"/>
      <c r="Y61" s="40"/>
      <c r="Z61" s="40"/>
      <c r="AA61" s="40"/>
      <c r="AB61" s="41"/>
      <c r="AC61" s="41"/>
      <c r="AD61" s="41"/>
      <c r="AE61" s="41"/>
      <c r="AF61" s="41"/>
      <c r="AG61" s="41"/>
      <c r="AH61" s="41"/>
      <c r="AI61" s="41"/>
      <c r="AJ61" s="41"/>
      <c r="AK61" s="41"/>
    </row>
    <row r="62" spans="1:37" ht="24.75" customHeight="1" thickBot="1" x14ac:dyDescent="0.3">
      <c r="A62" s="169"/>
      <c r="B62" s="169"/>
      <c r="C62" s="169"/>
      <c r="D62" s="169"/>
      <c r="E62" s="169"/>
      <c r="F62" s="169"/>
      <c r="G62" s="169"/>
      <c r="H62" s="170" t="s">
        <v>35</v>
      </c>
      <c r="I62" s="171"/>
      <c r="J62" s="171"/>
      <c r="K62" s="171"/>
      <c r="L62" s="171"/>
      <c r="M62" s="171"/>
      <c r="N62" s="171"/>
      <c r="O62" s="171"/>
      <c r="P62" s="172"/>
      <c r="Q62" s="64"/>
      <c r="R62" s="65">
        <f>R42+Q38+R47+R52+R57</f>
        <v>108</v>
      </c>
      <c r="S62" s="280"/>
      <c r="T62" s="280"/>
      <c r="U62" s="280"/>
      <c r="V62" s="280"/>
      <c r="W62" s="280"/>
      <c r="X62" s="280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2.75" customHeight="1" x14ac:dyDescent="0.2">
      <c r="A63" s="10"/>
      <c r="B63" s="58"/>
      <c r="C63" s="72"/>
      <c r="E63" s="10"/>
      <c r="F63" s="10"/>
      <c r="G63" s="10"/>
      <c r="O63" s="11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58"/>
      <c r="C64" s="72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58"/>
      <c r="C65" s="72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58"/>
      <c r="C66" s="72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58"/>
      <c r="C67" s="72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58"/>
      <c r="C68" s="72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58"/>
      <c r="C69" s="72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58"/>
      <c r="C70" s="72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58"/>
      <c r="C71" s="72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58"/>
      <c r="C72" s="72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58"/>
      <c r="C73" s="72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58"/>
      <c r="C74" s="72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58"/>
      <c r="C75" s="72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58"/>
      <c r="C76" s="72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58"/>
      <c r="C77" s="72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58"/>
      <c r="C78" s="72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58"/>
      <c r="C79" s="72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58"/>
      <c r="C80" s="72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58"/>
      <c r="C81" s="72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58"/>
      <c r="C82" s="72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58"/>
      <c r="C83" s="72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58"/>
      <c r="C84" s="72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58"/>
      <c r="C85" s="72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58"/>
      <c r="C86" s="72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58"/>
      <c r="C87" s="72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58"/>
      <c r="C88" s="72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58"/>
      <c r="C89" s="72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58"/>
      <c r="C90" s="72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58"/>
      <c r="C91" s="72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58"/>
      <c r="C92" s="72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58"/>
      <c r="C93" s="72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58"/>
      <c r="C94" s="72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58"/>
      <c r="C95" s="72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58"/>
      <c r="C96" s="72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58"/>
      <c r="C97" s="72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58"/>
      <c r="C98" s="72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58"/>
      <c r="C99" s="72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58"/>
      <c r="C100" s="72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58"/>
      <c r="C101" s="72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58"/>
      <c r="C102" s="72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58"/>
      <c r="C103" s="72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58"/>
      <c r="C104" s="72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58"/>
      <c r="C105" s="72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58"/>
      <c r="C106" s="72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58"/>
      <c r="C107" s="72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58"/>
      <c r="C108" s="72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58"/>
      <c r="C109" s="72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58"/>
      <c r="C110" s="72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58"/>
      <c r="C111" s="72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58"/>
      <c r="C112" s="72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58"/>
      <c r="C113" s="72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58"/>
      <c r="C114" s="72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58"/>
      <c r="C115" s="72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58"/>
      <c r="C116" s="72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58"/>
      <c r="C117" s="72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58"/>
      <c r="C118" s="72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58"/>
      <c r="C119" s="72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58"/>
      <c r="C120" s="72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58"/>
      <c r="C121" s="72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58"/>
      <c r="C122" s="72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58"/>
      <c r="C123" s="72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58"/>
      <c r="C124" s="72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58"/>
      <c r="C125" s="72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58"/>
      <c r="C126" s="72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58"/>
      <c r="C127" s="72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58"/>
      <c r="C128" s="72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58"/>
      <c r="C129" s="72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58"/>
      <c r="C130" s="72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58"/>
      <c r="C131" s="72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58"/>
      <c r="C132" s="72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58"/>
      <c r="C133" s="72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58"/>
      <c r="C134" s="72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58"/>
      <c r="C135" s="72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58"/>
      <c r="C136" s="72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58"/>
      <c r="C137" s="72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58"/>
      <c r="C138" s="72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58"/>
      <c r="C139" s="72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58"/>
      <c r="C140" s="72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58"/>
      <c r="C141" s="72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58"/>
      <c r="C142" s="72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58"/>
      <c r="C143" s="72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58"/>
      <c r="C144" s="72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58"/>
      <c r="C145" s="72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58"/>
      <c r="C146" s="72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58"/>
      <c r="C147" s="72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58"/>
      <c r="C148" s="72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58"/>
      <c r="C149" s="72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58"/>
      <c r="C150" s="72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58"/>
      <c r="C151" s="72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58"/>
      <c r="C152" s="72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58"/>
      <c r="C153" s="72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58"/>
      <c r="C154" s="72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58"/>
      <c r="C155" s="72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58"/>
      <c r="C156" s="72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58"/>
      <c r="C157" s="72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58"/>
      <c r="C158" s="72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58"/>
      <c r="C159" s="72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58"/>
      <c r="C160" s="72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58"/>
      <c r="C161" s="72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58"/>
      <c r="C162" s="72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58"/>
      <c r="C163" s="72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58"/>
      <c r="C164" s="72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58"/>
      <c r="C165" s="72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58"/>
      <c r="C166" s="72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58"/>
      <c r="C167" s="72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58"/>
      <c r="C168" s="72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58"/>
      <c r="C169" s="72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58"/>
      <c r="C170" s="72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58"/>
      <c r="C171" s="72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58"/>
      <c r="C172" s="72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58"/>
      <c r="C173" s="72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58"/>
      <c r="C174" s="72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58"/>
      <c r="C175" s="72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58"/>
      <c r="C176" s="72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58"/>
      <c r="C177" s="72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58"/>
      <c r="C178" s="72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58"/>
      <c r="C179" s="72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58"/>
      <c r="C180" s="72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58"/>
      <c r="C181" s="72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58"/>
      <c r="C182" s="72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58"/>
      <c r="C183" s="72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58"/>
      <c r="C184" s="72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58"/>
      <c r="C185" s="72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58"/>
      <c r="C186" s="72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58"/>
      <c r="C187" s="72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58"/>
      <c r="C188" s="72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58"/>
      <c r="C189" s="72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58"/>
      <c r="C190" s="72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58"/>
      <c r="C191" s="72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58"/>
      <c r="C192" s="72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58"/>
      <c r="C193" s="72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58"/>
      <c r="C194" s="72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58"/>
      <c r="C195" s="72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58"/>
      <c r="C196" s="72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58"/>
      <c r="C197" s="72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58"/>
      <c r="C198" s="72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58"/>
      <c r="C199" s="72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58"/>
      <c r="C200" s="72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58"/>
      <c r="C201" s="72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58"/>
      <c r="C202" s="72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58"/>
      <c r="C203" s="72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58"/>
      <c r="C204" s="72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58"/>
      <c r="C205" s="72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58"/>
      <c r="C206" s="72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58"/>
      <c r="C207" s="72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58"/>
      <c r="C208" s="72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58"/>
      <c r="C209" s="72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58"/>
      <c r="C210" s="72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58"/>
      <c r="C211" s="72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58"/>
      <c r="C212" s="72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58"/>
      <c r="C213" s="72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58"/>
      <c r="C214" s="72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58"/>
      <c r="C215" s="72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58"/>
      <c r="C216" s="72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58"/>
      <c r="C217" s="72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58"/>
      <c r="C218" s="72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58"/>
      <c r="C219" s="72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58"/>
      <c r="C220" s="72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58"/>
      <c r="C221" s="72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58"/>
      <c r="C222" s="72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58"/>
      <c r="C223" s="72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58"/>
      <c r="C224" s="72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58"/>
      <c r="C225" s="72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58"/>
      <c r="C226" s="72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58"/>
      <c r="C227" s="72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58"/>
      <c r="C228" s="72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58"/>
      <c r="C229" s="72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58"/>
      <c r="C230" s="72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58"/>
      <c r="C231" s="72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58"/>
      <c r="C232" s="72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58"/>
      <c r="C233" s="72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58"/>
      <c r="C234" s="72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58"/>
      <c r="C235" s="72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58"/>
      <c r="C236" s="72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58"/>
      <c r="C237" s="72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58"/>
      <c r="C238" s="72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58"/>
      <c r="C239" s="72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58"/>
      <c r="C240" s="72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58"/>
      <c r="C241" s="72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58"/>
      <c r="C242" s="72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58"/>
      <c r="C243" s="72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58"/>
      <c r="C244" s="72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58"/>
      <c r="C245" s="72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58"/>
      <c r="C246" s="72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58"/>
      <c r="C247" s="72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58"/>
      <c r="C248" s="72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58"/>
      <c r="C249" s="72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58"/>
      <c r="C250" s="72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58"/>
      <c r="C251" s="72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58"/>
      <c r="C252" s="72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58"/>
      <c r="C253" s="72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58"/>
      <c r="C254" s="72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58"/>
      <c r="C255" s="72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58"/>
      <c r="C256" s="72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58"/>
      <c r="C257" s="72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58"/>
      <c r="C258" s="72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58"/>
      <c r="C259" s="72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58"/>
      <c r="C260" s="72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58"/>
      <c r="C261" s="72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58"/>
      <c r="C262" s="72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58"/>
      <c r="C263" s="72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58"/>
      <c r="C264" s="72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58"/>
      <c r="C265" s="72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58"/>
      <c r="C266" s="72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58"/>
      <c r="C267" s="72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58"/>
      <c r="C268" s="72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58"/>
      <c r="C269" s="72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58"/>
      <c r="C270" s="72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58"/>
      <c r="C271" s="72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58"/>
      <c r="C272" s="72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58"/>
      <c r="C273" s="72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58"/>
      <c r="C274" s="72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58"/>
      <c r="C275" s="72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58"/>
      <c r="C276" s="72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58"/>
      <c r="C277" s="72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58"/>
      <c r="C278" s="72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58"/>
      <c r="C279" s="72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58"/>
      <c r="C280" s="72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58"/>
      <c r="C281" s="72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58"/>
      <c r="C282" s="72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58"/>
      <c r="C283" s="72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58"/>
      <c r="C284" s="72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58"/>
      <c r="C285" s="72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58"/>
      <c r="C286" s="72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58"/>
      <c r="C287" s="72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58"/>
      <c r="C288" s="72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58"/>
      <c r="C289" s="72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58"/>
      <c r="C290" s="72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58"/>
      <c r="C291" s="72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58"/>
      <c r="C292" s="72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58"/>
      <c r="C293" s="72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58"/>
      <c r="C294" s="72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58"/>
      <c r="C295" s="72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58"/>
      <c r="C296" s="72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58"/>
      <c r="C297" s="72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58"/>
      <c r="C298" s="72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58"/>
      <c r="C299" s="72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58"/>
      <c r="C300" s="72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58"/>
      <c r="C301" s="72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58"/>
      <c r="C302" s="72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58"/>
      <c r="C303" s="72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58"/>
      <c r="C304" s="72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58"/>
      <c r="C305" s="72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58"/>
      <c r="C306" s="72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58"/>
      <c r="C307" s="72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58"/>
      <c r="C308" s="72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58"/>
      <c r="C309" s="72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58"/>
      <c r="C310" s="72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58"/>
      <c r="C311" s="72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58"/>
      <c r="C312" s="72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58"/>
      <c r="C313" s="72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58"/>
      <c r="C314" s="72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58"/>
      <c r="C315" s="72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58"/>
      <c r="C316" s="72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58"/>
      <c r="C317" s="72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58"/>
      <c r="C318" s="72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58"/>
      <c r="C319" s="72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58"/>
      <c r="C320" s="72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58"/>
      <c r="C321" s="72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58"/>
      <c r="C322" s="72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58"/>
      <c r="C323" s="72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58"/>
      <c r="C324" s="72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58"/>
      <c r="C325" s="72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58"/>
      <c r="C326" s="72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58"/>
      <c r="C327" s="72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58"/>
      <c r="C328" s="72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58"/>
      <c r="C329" s="72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58"/>
      <c r="C330" s="72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58"/>
      <c r="C331" s="72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58"/>
      <c r="C332" s="72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58"/>
      <c r="C333" s="72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58"/>
      <c r="C334" s="72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58"/>
      <c r="C335" s="72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58"/>
      <c r="C336" s="72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58"/>
      <c r="C337" s="72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58"/>
      <c r="C338" s="72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58"/>
      <c r="C339" s="72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58"/>
      <c r="C340" s="72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58"/>
      <c r="C341" s="72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58"/>
      <c r="C342" s="72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58"/>
      <c r="C343" s="72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58"/>
      <c r="C344" s="72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58"/>
      <c r="C345" s="72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58"/>
      <c r="C346" s="72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58"/>
      <c r="C347" s="72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58"/>
      <c r="C348" s="72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58"/>
      <c r="C349" s="72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58"/>
      <c r="C350" s="72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58"/>
      <c r="C351" s="72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58"/>
      <c r="C352" s="72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58"/>
      <c r="C353" s="72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58"/>
      <c r="C354" s="72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58"/>
      <c r="C355" s="72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58"/>
      <c r="C356" s="72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58"/>
      <c r="C357" s="72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58"/>
      <c r="C358" s="72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58"/>
      <c r="C359" s="72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58"/>
      <c r="C360" s="72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58"/>
      <c r="C361" s="72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58"/>
      <c r="C362" s="72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58"/>
      <c r="C363" s="72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58"/>
      <c r="C364" s="72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58"/>
      <c r="C365" s="72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58"/>
      <c r="C366" s="72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58"/>
      <c r="C367" s="72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58"/>
      <c r="C368" s="72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58"/>
      <c r="C369" s="72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58"/>
      <c r="C370" s="72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58"/>
      <c r="C371" s="72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58"/>
      <c r="C372" s="72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58"/>
      <c r="C373" s="72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58"/>
      <c r="C374" s="72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58"/>
      <c r="C375" s="72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58"/>
      <c r="C376" s="72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58"/>
      <c r="C377" s="72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58"/>
      <c r="C378" s="72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58"/>
      <c r="C379" s="72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58"/>
      <c r="C380" s="72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58"/>
      <c r="C381" s="72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58"/>
      <c r="C382" s="72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58"/>
      <c r="C383" s="72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58"/>
      <c r="C384" s="72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58"/>
      <c r="C385" s="72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58"/>
      <c r="C386" s="72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58"/>
      <c r="C387" s="72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58"/>
      <c r="C388" s="72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58"/>
      <c r="C389" s="72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58"/>
      <c r="C390" s="72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58"/>
      <c r="C391" s="72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58"/>
      <c r="C392" s="72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58"/>
      <c r="C393" s="72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58"/>
      <c r="C394" s="72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58"/>
      <c r="C395" s="72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58"/>
      <c r="C396" s="72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58"/>
      <c r="C397" s="72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58"/>
      <c r="C398" s="72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58"/>
      <c r="C399" s="72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58"/>
      <c r="C400" s="72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58"/>
      <c r="C401" s="72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58"/>
      <c r="C402" s="72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58"/>
      <c r="C403" s="72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58"/>
      <c r="C404" s="72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58"/>
      <c r="C405" s="72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58"/>
      <c r="C406" s="72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58"/>
      <c r="C407" s="72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58"/>
      <c r="C408" s="72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58"/>
      <c r="C409" s="72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58"/>
      <c r="C410" s="72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58"/>
      <c r="C411" s="72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58"/>
      <c r="C412" s="72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58"/>
      <c r="C413" s="72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58"/>
      <c r="C414" s="72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58"/>
      <c r="C415" s="72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58"/>
      <c r="C416" s="72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58"/>
      <c r="C417" s="72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58"/>
      <c r="C418" s="72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58"/>
      <c r="C419" s="72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58"/>
      <c r="C420" s="72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58"/>
      <c r="C421" s="72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58"/>
      <c r="C422" s="72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58"/>
      <c r="C423" s="72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58"/>
      <c r="C424" s="72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58"/>
      <c r="C425" s="72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58"/>
      <c r="C426" s="72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58"/>
      <c r="C427" s="72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58"/>
      <c r="C428" s="72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58"/>
      <c r="C429" s="72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58"/>
      <c r="C430" s="72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58"/>
      <c r="C431" s="72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58"/>
      <c r="C432" s="72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58"/>
      <c r="C433" s="72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58"/>
      <c r="C434" s="72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58"/>
      <c r="C435" s="72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58"/>
      <c r="C436" s="72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58"/>
      <c r="C437" s="72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58"/>
      <c r="C438" s="72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58"/>
      <c r="C439" s="72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58"/>
      <c r="C440" s="72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58"/>
      <c r="C441" s="72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58"/>
      <c r="C442" s="72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58"/>
      <c r="C443" s="72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58"/>
      <c r="C444" s="72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58"/>
      <c r="C445" s="72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58"/>
      <c r="C446" s="72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58"/>
      <c r="C447" s="72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58"/>
      <c r="C448" s="72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58"/>
      <c r="C449" s="72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58"/>
      <c r="C450" s="72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58"/>
      <c r="C451" s="72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58"/>
      <c r="C452" s="72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58"/>
      <c r="C453" s="72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58"/>
      <c r="C454" s="72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58"/>
      <c r="C455" s="72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58"/>
      <c r="C456" s="72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58"/>
      <c r="C457" s="72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58"/>
      <c r="C458" s="72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58"/>
      <c r="C459" s="72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58"/>
      <c r="C460" s="72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58"/>
      <c r="C461" s="72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58"/>
      <c r="C462" s="72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58"/>
      <c r="C463" s="72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58"/>
      <c r="C464" s="72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58"/>
      <c r="C465" s="72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58"/>
      <c r="C466" s="72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58"/>
      <c r="C467" s="72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58"/>
      <c r="C468" s="72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58"/>
      <c r="C469" s="72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58"/>
      <c r="C470" s="72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58"/>
      <c r="C471" s="72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58"/>
      <c r="C472" s="72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58"/>
      <c r="C473" s="72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58"/>
      <c r="C474" s="72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58"/>
      <c r="C475" s="72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58"/>
      <c r="C476" s="72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58"/>
      <c r="C477" s="72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58"/>
      <c r="C478" s="72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58"/>
      <c r="C479" s="72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58"/>
      <c r="C480" s="72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58"/>
      <c r="C481" s="72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58"/>
      <c r="C482" s="72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58"/>
      <c r="C483" s="72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58"/>
      <c r="C484" s="72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58"/>
      <c r="C485" s="72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58"/>
      <c r="C486" s="72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58"/>
      <c r="C487" s="72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58"/>
      <c r="C488" s="72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58"/>
      <c r="C489" s="72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58"/>
      <c r="C490" s="72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58"/>
      <c r="C491" s="72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58"/>
      <c r="C492" s="72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58"/>
      <c r="C493" s="72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58"/>
      <c r="C494" s="72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58"/>
      <c r="C495" s="72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58"/>
      <c r="C496" s="72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58"/>
      <c r="C497" s="72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58"/>
      <c r="C498" s="72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58"/>
      <c r="C499" s="72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58"/>
      <c r="C500" s="72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58"/>
      <c r="C501" s="72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58"/>
      <c r="C502" s="72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58"/>
      <c r="C503" s="72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58"/>
      <c r="C504" s="72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58"/>
      <c r="C505" s="72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58"/>
      <c r="C506" s="72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58"/>
      <c r="C507" s="72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58"/>
      <c r="C508" s="72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58"/>
      <c r="C509" s="72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58"/>
      <c r="C510" s="72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58"/>
      <c r="C511" s="72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58"/>
      <c r="C512" s="72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58"/>
      <c r="C513" s="72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58"/>
      <c r="C514" s="72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58"/>
      <c r="C515" s="72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58"/>
      <c r="C516" s="72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58"/>
      <c r="C517" s="72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58"/>
      <c r="C518" s="72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58"/>
      <c r="C519" s="72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58"/>
      <c r="C520" s="72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58"/>
      <c r="C521" s="72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58"/>
      <c r="C522" s="72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58"/>
      <c r="C523" s="72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58"/>
      <c r="C524" s="72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58"/>
      <c r="C525" s="72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58"/>
      <c r="C526" s="72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58"/>
      <c r="C527" s="72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58"/>
      <c r="C528" s="72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58"/>
      <c r="C529" s="72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58"/>
      <c r="C530" s="72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58"/>
      <c r="C531" s="72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58"/>
      <c r="C532" s="72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58"/>
      <c r="C533" s="72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58"/>
      <c r="C534" s="72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58"/>
      <c r="C535" s="72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58"/>
      <c r="C536" s="72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58"/>
      <c r="C537" s="72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58"/>
      <c r="C538" s="72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58"/>
      <c r="C539" s="72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58"/>
      <c r="C540" s="72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58"/>
      <c r="C541" s="72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58"/>
      <c r="C542" s="72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58"/>
      <c r="C543" s="72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58"/>
      <c r="C544" s="72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58"/>
      <c r="C545" s="72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58"/>
      <c r="C546" s="72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58"/>
      <c r="C547" s="72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58"/>
      <c r="C548" s="72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58"/>
      <c r="C549" s="72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58"/>
      <c r="C550" s="72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58"/>
      <c r="C551" s="72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58"/>
      <c r="C552" s="72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58"/>
      <c r="C553" s="72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58"/>
      <c r="C554" s="72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58"/>
      <c r="C555" s="72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58"/>
      <c r="C556" s="72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58"/>
      <c r="C557" s="72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58"/>
      <c r="C558" s="72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58"/>
      <c r="C559" s="72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58"/>
      <c r="C560" s="72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58"/>
      <c r="C561" s="72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58"/>
      <c r="C562" s="72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58"/>
      <c r="C563" s="72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58"/>
      <c r="C564" s="72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58"/>
      <c r="C565" s="72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58"/>
      <c r="C566" s="72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58"/>
      <c r="C567" s="72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58"/>
      <c r="C568" s="72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58"/>
      <c r="C569" s="72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58"/>
      <c r="C570" s="72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58"/>
      <c r="C571" s="72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58"/>
      <c r="C572" s="72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58"/>
      <c r="C573" s="72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58"/>
      <c r="C574" s="72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58"/>
      <c r="C575" s="72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58"/>
      <c r="C576" s="72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58"/>
      <c r="C577" s="72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58"/>
      <c r="C578" s="72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58"/>
      <c r="C579" s="72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58"/>
      <c r="C580" s="72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58"/>
      <c r="C581" s="72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58"/>
      <c r="C582" s="72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58"/>
      <c r="C583" s="72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58"/>
      <c r="C584" s="72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58"/>
      <c r="C585" s="72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58"/>
      <c r="C586" s="72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58"/>
      <c r="C587" s="72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58"/>
      <c r="C588" s="72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58"/>
      <c r="C589" s="72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58"/>
      <c r="C590" s="72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58"/>
      <c r="C591" s="72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58"/>
      <c r="C592" s="72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58"/>
      <c r="C593" s="72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58"/>
      <c r="C594" s="72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58"/>
      <c r="C595" s="72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58"/>
      <c r="C596" s="72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58"/>
      <c r="C597" s="72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58"/>
      <c r="C598" s="72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58"/>
      <c r="C599" s="72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58"/>
      <c r="C600" s="72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58"/>
      <c r="C601" s="72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58"/>
      <c r="C602" s="72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58"/>
      <c r="C603" s="72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58"/>
      <c r="C604" s="72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58"/>
      <c r="C605" s="72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58"/>
      <c r="C606" s="72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58"/>
      <c r="C607" s="72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58"/>
      <c r="C608" s="72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58"/>
      <c r="C609" s="72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58"/>
      <c r="C610" s="72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58"/>
      <c r="C611" s="72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58"/>
      <c r="C612" s="72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58"/>
      <c r="C613" s="72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58"/>
      <c r="C614" s="72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58"/>
      <c r="C615" s="72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58"/>
      <c r="C616" s="72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58"/>
      <c r="C617" s="72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58"/>
      <c r="C618" s="72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58"/>
      <c r="C619" s="72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58"/>
      <c r="C620" s="72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58"/>
      <c r="C621" s="72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58"/>
      <c r="C622" s="72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58"/>
      <c r="C623" s="72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58"/>
      <c r="C624" s="72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58"/>
      <c r="C625" s="72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58"/>
      <c r="C626" s="72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58"/>
      <c r="C627" s="72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58"/>
      <c r="C628" s="72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58"/>
      <c r="C629" s="72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58"/>
      <c r="C630" s="72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58"/>
      <c r="C631" s="72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58"/>
      <c r="C632" s="72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58"/>
      <c r="C633" s="72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58"/>
      <c r="C634" s="72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58"/>
      <c r="C635" s="72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58"/>
      <c r="C636" s="72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58"/>
      <c r="C637" s="72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58"/>
      <c r="C638" s="72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58"/>
      <c r="C639" s="72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58"/>
      <c r="C640" s="72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58"/>
      <c r="C641" s="72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58"/>
      <c r="C642" s="72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58"/>
      <c r="C643" s="72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58"/>
      <c r="C644" s="72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58"/>
      <c r="C645" s="72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58"/>
      <c r="C646" s="72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58"/>
      <c r="C647" s="72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58"/>
      <c r="C648" s="72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58"/>
      <c r="C649" s="72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58"/>
      <c r="C650" s="72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58"/>
      <c r="C651" s="72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58"/>
      <c r="C652" s="72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58"/>
      <c r="C653" s="72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58"/>
      <c r="C654" s="72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58"/>
      <c r="C655" s="72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58"/>
      <c r="C656" s="72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58"/>
      <c r="C657" s="72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58"/>
      <c r="C658" s="72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58"/>
      <c r="C659" s="72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58"/>
      <c r="C660" s="72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58"/>
      <c r="C661" s="72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58"/>
      <c r="C662" s="72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58"/>
      <c r="C663" s="72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58"/>
      <c r="C664" s="72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58"/>
      <c r="C665" s="72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58"/>
      <c r="C666" s="72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58"/>
      <c r="C667" s="72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58"/>
      <c r="C668" s="72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58"/>
      <c r="C669" s="72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58"/>
      <c r="C670" s="72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58"/>
      <c r="C671" s="72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58"/>
      <c r="C672" s="72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58"/>
      <c r="C673" s="72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58"/>
      <c r="C674" s="72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58"/>
      <c r="C675" s="72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58"/>
      <c r="C676" s="72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58"/>
      <c r="C677" s="72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58"/>
      <c r="C678" s="72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58"/>
      <c r="C679" s="72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58"/>
      <c r="C680" s="72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58"/>
      <c r="C681" s="72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58"/>
      <c r="C682" s="72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58"/>
      <c r="C683" s="72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58"/>
      <c r="C684" s="72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58"/>
      <c r="C685" s="72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58"/>
      <c r="C686" s="72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58"/>
      <c r="C687" s="72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58"/>
      <c r="C688" s="72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58"/>
      <c r="C689" s="72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58"/>
      <c r="C690" s="72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58"/>
      <c r="C691" s="72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58"/>
      <c r="C692" s="72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58"/>
      <c r="C693" s="72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58"/>
      <c r="C694" s="72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58"/>
      <c r="C695" s="72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58"/>
      <c r="C696" s="72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58"/>
      <c r="C697" s="72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58"/>
      <c r="C698" s="72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58"/>
      <c r="C699" s="72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58"/>
      <c r="C700" s="72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58"/>
      <c r="C701" s="72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58"/>
      <c r="C702" s="72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58"/>
      <c r="C703" s="72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58"/>
      <c r="C704" s="72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58"/>
      <c r="C705" s="72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58"/>
      <c r="C706" s="72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58"/>
      <c r="C707" s="72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58"/>
      <c r="C708" s="72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58"/>
      <c r="C709" s="72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58"/>
      <c r="C710" s="72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58"/>
      <c r="C711" s="72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58"/>
      <c r="C712" s="72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58"/>
      <c r="C713" s="72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58"/>
      <c r="C714" s="72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58"/>
      <c r="C715" s="72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58"/>
      <c r="C716" s="72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58"/>
      <c r="C717" s="72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58"/>
      <c r="C718" s="72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58"/>
      <c r="C719" s="72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58"/>
      <c r="C720" s="72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58"/>
      <c r="C721" s="72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58"/>
      <c r="C722" s="72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58"/>
      <c r="C723" s="72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58"/>
      <c r="C724" s="72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58"/>
      <c r="C725" s="72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58"/>
      <c r="C726" s="72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58"/>
      <c r="C727" s="72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58"/>
      <c r="C728" s="72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58"/>
      <c r="C729" s="72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58"/>
      <c r="C730" s="72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58"/>
      <c r="C731" s="72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58"/>
      <c r="C732" s="72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58"/>
      <c r="C733" s="72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58"/>
      <c r="C734" s="72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58"/>
      <c r="C735" s="72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58"/>
      <c r="C736" s="72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58"/>
      <c r="C737" s="72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58"/>
      <c r="C738" s="72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58"/>
      <c r="C739" s="72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58"/>
      <c r="C740" s="72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58"/>
      <c r="C741" s="72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58"/>
      <c r="C742" s="72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58"/>
      <c r="C743" s="72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58"/>
      <c r="C744" s="72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58"/>
      <c r="C745" s="72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58"/>
      <c r="C746" s="72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58"/>
      <c r="C747" s="72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58"/>
      <c r="C748" s="72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58"/>
      <c r="C749" s="72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58"/>
      <c r="C750" s="72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58"/>
      <c r="C751" s="72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58"/>
      <c r="C752" s="72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58"/>
      <c r="C753" s="72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58"/>
      <c r="C754" s="72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58"/>
      <c r="C755" s="72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58"/>
      <c r="C756" s="72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58"/>
      <c r="C757" s="72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58"/>
      <c r="C758" s="72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58"/>
      <c r="C759" s="72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58"/>
      <c r="C760" s="72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58"/>
      <c r="C761" s="72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58"/>
      <c r="C762" s="72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58"/>
      <c r="C763" s="72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58"/>
      <c r="C764" s="72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58"/>
      <c r="C765" s="72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58"/>
      <c r="C766" s="72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58"/>
      <c r="C767" s="72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58"/>
      <c r="C768" s="72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58"/>
      <c r="C769" s="72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58"/>
      <c r="C770" s="72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58"/>
      <c r="C771" s="72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58"/>
      <c r="C772" s="72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58"/>
      <c r="C773" s="72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58"/>
      <c r="C774" s="72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58"/>
      <c r="C775" s="72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58"/>
      <c r="C776" s="72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58"/>
      <c r="C777" s="72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58"/>
      <c r="C778" s="72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58"/>
      <c r="C779" s="72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58"/>
      <c r="C780" s="72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58"/>
      <c r="C781" s="72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58"/>
      <c r="C782" s="72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58"/>
      <c r="C783" s="72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58"/>
      <c r="C784" s="72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58"/>
      <c r="C785" s="72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58"/>
      <c r="C786" s="72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58"/>
      <c r="C787" s="72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58"/>
      <c r="C788" s="72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58"/>
      <c r="C789" s="72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58"/>
      <c r="C790" s="72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58"/>
      <c r="C791" s="72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58"/>
      <c r="C792" s="72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58"/>
      <c r="C793" s="72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58"/>
      <c r="C794" s="72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58"/>
      <c r="C795" s="72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58"/>
      <c r="C796" s="72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58"/>
      <c r="C797" s="72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58"/>
      <c r="C798" s="72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58"/>
      <c r="C799" s="72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58"/>
      <c r="C800" s="72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58"/>
      <c r="C801" s="72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58"/>
      <c r="C802" s="72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58"/>
      <c r="C803" s="72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58"/>
      <c r="C804" s="72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58"/>
      <c r="C805" s="72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58"/>
      <c r="C806" s="72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58"/>
      <c r="C807" s="72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58"/>
      <c r="C808" s="72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58"/>
      <c r="C809" s="72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58"/>
      <c r="C810" s="72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58"/>
      <c r="C811" s="72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58"/>
      <c r="C812" s="72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58"/>
      <c r="C813" s="72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58"/>
      <c r="C814" s="72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58"/>
      <c r="C815" s="72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58"/>
      <c r="C816" s="72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58"/>
      <c r="C817" s="72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58"/>
      <c r="C818" s="72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58"/>
      <c r="C819" s="72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58"/>
      <c r="C820" s="72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58"/>
      <c r="C821" s="72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58"/>
      <c r="C822" s="72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58"/>
      <c r="C823" s="72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58"/>
      <c r="C824" s="72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58"/>
      <c r="C825" s="72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58"/>
      <c r="C826" s="72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58"/>
      <c r="C827" s="72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58"/>
      <c r="C828" s="72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58"/>
      <c r="C829" s="72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58"/>
      <c r="C830" s="72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58"/>
      <c r="C831" s="72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58"/>
      <c r="C832" s="72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58"/>
      <c r="C833" s="72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58"/>
      <c r="C834" s="72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58"/>
      <c r="C835" s="72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58"/>
      <c r="C836" s="72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58"/>
      <c r="C837" s="72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58"/>
      <c r="C838" s="72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58"/>
      <c r="C839" s="72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58"/>
      <c r="C840" s="72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58"/>
      <c r="C841" s="72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58"/>
      <c r="C842" s="72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58"/>
      <c r="C843" s="72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58"/>
      <c r="C844" s="72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58"/>
      <c r="C845" s="72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58"/>
      <c r="C846" s="72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58"/>
      <c r="C847" s="72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58"/>
      <c r="C848" s="72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58"/>
      <c r="C849" s="72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58"/>
      <c r="C850" s="72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58"/>
      <c r="C851" s="72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58"/>
      <c r="C852" s="72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58"/>
      <c r="C853" s="72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58"/>
      <c r="C854" s="72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58"/>
      <c r="C855" s="72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58"/>
      <c r="C856" s="72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58"/>
      <c r="C857" s="72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58"/>
      <c r="C858" s="72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58"/>
      <c r="C859" s="72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58"/>
      <c r="C860" s="72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58"/>
      <c r="C861" s="72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58"/>
      <c r="C862" s="72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58"/>
      <c r="C863" s="72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58"/>
      <c r="C864" s="72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58"/>
      <c r="C865" s="72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58"/>
      <c r="C866" s="72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58"/>
      <c r="C867" s="72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58"/>
      <c r="C868" s="72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58"/>
      <c r="C869" s="72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58"/>
      <c r="C870" s="72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58"/>
      <c r="C871" s="72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58"/>
      <c r="C872" s="72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58"/>
      <c r="C873" s="72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58"/>
      <c r="C874" s="72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58"/>
      <c r="C875" s="72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58"/>
      <c r="C876" s="72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58"/>
      <c r="C877" s="72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58"/>
      <c r="C878" s="72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58"/>
      <c r="C879" s="72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58"/>
      <c r="C880" s="72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58"/>
      <c r="C881" s="72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58"/>
      <c r="C882" s="72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58"/>
      <c r="C883" s="72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58"/>
      <c r="C884" s="72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58"/>
      <c r="C885" s="72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58"/>
      <c r="C886" s="72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58"/>
      <c r="C887" s="72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58"/>
      <c r="C888" s="72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58"/>
      <c r="C889" s="72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58"/>
      <c r="C890" s="72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58"/>
      <c r="C891" s="72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58"/>
      <c r="C892" s="72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58"/>
      <c r="C893" s="72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58"/>
      <c r="C894" s="72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58"/>
      <c r="C895" s="72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58"/>
      <c r="C896" s="72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58"/>
      <c r="C897" s="72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58"/>
      <c r="C898" s="72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58"/>
      <c r="C899" s="72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58"/>
      <c r="C900" s="72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58"/>
      <c r="C901" s="72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58"/>
      <c r="C902" s="72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58"/>
      <c r="C903" s="72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58"/>
      <c r="C904" s="72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58"/>
      <c r="C905" s="72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58"/>
      <c r="C906" s="72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58"/>
      <c r="C907" s="72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58"/>
      <c r="C908" s="72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58"/>
      <c r="C909" s="72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58"/>
      <c r="C910" s="72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58"/>
      <c r="C911" s="72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58"/>
      <c r="C912" s="72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58"/>
      <c r="C913" s="72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58"/>
      <c r="C914" s="72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58"/>
      <c r="C915" s="72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58"/>
      <c r="C916" s="72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58"/>
      <c r="C917" s="72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58"/>
      <c r="C918" s="72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58"/>
      <c r="C919" s="72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58"/>
      <c r="C920" s="72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58"/>
      <c r="C921" s="72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58"/>
      <c r="C922" s="72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58"/>
      <c r="C923" s="72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58"/>
      <c r="C924" s="72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58"/>
      <c r="C925" s="72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58"/>
      <c r="C926" s="72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58"/>
      <c r="C927" s="72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58"/>
      <c r="C928" s="72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58"/>
      <c r="C929" s="72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58"/>
      <c r="C930" s="72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58"/>
      <c r="C931" s="72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58"/>
      <c r="C932" s="72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58"/>
      <c r="C933" s="72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58"/>
      <c r="C934" s="72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58"/>
      <c r="C935" s="72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58"/>
      <c r="C936" s="72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58"/>
      <c r="C937" s="72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58"/>
      <c r="C938" s="72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58"/>
      <c r="C939" s="72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58"/>
      <c r="C940" s="72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58"/>
      <c r="C941" s="72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58"/>
      <c r="C942" s="72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58"/>
      <c r="C943" s="72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58"/>
      <c r="C944" s="72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58"/>
      <c r="C945" s="72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58"/>
      <c r="C946" s="72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58"/>
      <c r="C947" s="72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58"/>
      <c r="C948" s="72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58"/>
      <c r="C949" s="72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58"/>
      <c r="C950" s="72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58"/>
      <c r="C951" s="72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58"/>
      <c r="C952" s="72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58"/>
      <c r="C953" s="72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58"/>
      <c r="C954" s="72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58"/>
      <c r="C955" s="72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58"/>
      <c r="C956" s="72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58"/>
      <c r="C957" s="72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58"/>
      <c r="C958" s="72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58"/>
      <c r="C959" s="72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58"/>
      <c r="C960" s="72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58"/>
      <c r="C961" s="72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58"/>
      <c r="C962" s="72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58"/>
      <c r="C963" s="72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58"/>
      <c r="C964" s="72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58"/>
      <c r="C965" s="72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58"/>
      <c r="C966" s="72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58"/>
      <c r="C967" s="72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58"/>
      <c r="C968" s="72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58"/>
      <c r="C969" s="72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58"/>
      <c r="C970" s="72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58"/>
      <c r="C971" s="72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58"/>
      <c r="C972" s="72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58"/>
      <c r="C973" s="72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58"/>
      <c r="C974" s="72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58"/>
      <c r="C975" s="72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58"/>
      <c r="C976" s="72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58"/>
      <c r="C977" s="72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58"/>
      <c r="C978" s="72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58"/>
      <c r="C979" s="72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58"/>
      <c r="C980" s="72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58"/>
      <c r="C981" s="72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58"/>
      <c r="C982" s="72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58"/>
      <c r="C983" s="72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58"/>
      <c r="C984" s="72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58"/>
      <c r="C985" s="72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58"/>
      <c r="C986" s="72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58"/>
      <c r="C987" s="72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58"/>
      <c r="C988" s="72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58"/>
      <c r="C989" s="72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58"/>
      <c r="C990" s="72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58"/>
      <c r="C991" s="72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58"/>
      <c r="C992" s="72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58"/>
      <c r="C993" s="72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58"/>
      <c r="C994" s="72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58"/>
      <c r="C995" s="72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58"/>
      <c r="C996" s="72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58"/>
      <c r="C997" s="72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58"/>
      <c r="C998" s="72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58"/>
      <c r="C999" s="72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58"/>
      <c r="C1000" s="72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58"/>
      <c r="C1001" s="72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58"/>
      <c r="C1002" s="72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58"/>
      <c r="C1003" s="72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58"/>
      <c r="C1004" s="72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58"/>
      <c r="C1005" s="72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58"/>
      <c r="C1006" s="72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58"/>
      <c r="C1007" s="72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58"/>
      <c r="C1008" s="72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58"/>
      <c r="C1009" s="72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58"/>
      <c r="C1010" s="72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58"/>
      <c r="C1011" s="72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213">
    <mergeCell ref="Y53:Y54"/>
    <mergeCell ref="Y48:Y49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AA23:AB23"/>
    <mergeCell ref="AA24:AB24"/>
    <mergeCell ref="AA25:AB25"/>
    <mergeCell ref="AA26:AB26"/>
    <mergeCell ref="AA27:AB27"/>
    <mergeCell ref="Y18:Z18"/>
    <mergeCell ref="S62:X62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N33:N37"/>
    <mergeCell ref="O33:O37"/>
    <mergeCell ref="P33:P37"/>
    <mergeCell ref="Q33:Q37"/>
    <mergeCell ref="R33:R37"/>
    <mergeCell ref="H28:H32"/>
    <mergeCell ref="O28:O32"/>
    <mergeCell ref="N28:N32"/>
    <mergeCell ref="J28:J32"/>
    <mergeCell ref="K28:K32"/>
    <mergeCell ref="L28:L32"/>
    <mergeCell ref="A23:A27"/>
    <mergeCell ref="B23:B27"/>
    <mergeCell ref="C23:C27"/>
    <mergeCell ref="D23:D27"/>
    <mergeCell ref="E23:E27"/>
    <mergeCell ref="F23:F27"/>
    <mergeCell ref="G23:G27"/>
    <mergeCell ref="G28:G32"/>
    <mergeCell ref="C28:C32"/>
    <mergeCell ref="D28:D3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B12:B17"/>
    <mergeCell ref="A12:A17"/>
    <mergeCell ref="N12:N17"/>
    <mergeCell ref="M12:M17"/>
    <mergeCell ref="L12:L17"/>
    <mergeCell ref="K12:K17"/>
    <mergeCell ref="J12:J17"/>
    <mergeCell ref="I12:I17"/>
    <mergeCell ref="H12:H17"/>
    <mergeCell ref="G12:G17"/>
    <mergeCell ref="F12:F17"/>
    <mergeCell ref="E12:E17"/>
    <mergeCell ref="D12:D17"/>
    <mergeCell ref="C12:C1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Q57:Q61"/>
    <mergeCell ref="O57:O61"/>
    <mergeCell ref="P57:P61"/>
    <mergeCell ref="M57:M61"/>
    <mergeCell ref="N57:N61"/>
    <mergeCell ref="E28:E32"/>
    <mergeCell ref="F28:F32"/>
    <mergeCell ref="S10:X11"/>
    <mergeCell ref="R10:R11"/>
    <mergeCell ref="E10:E11"/>
    <mergeCell ref="E57:F61"/>
    <mergeCell ref="G57:G61"/>
    <mergeCell ref="K57:K61"/>
    <mergeCell ref="I57:I61"/>
    <mergeCell ref="J57:J61"/>
    <mergeCell ref="H57:H61"/>
    <mergeCell ref="R38:W38"/>
    <mergeCell ref="H38:O38"/>
    <mergeCell ref="Q10:Q11"/>
    <mergeCell ref="O10:O11"/>
    <mergeCell ref="P10:P11"/>
    <mergeCell ref="I28:I32"/>
    <mergeCell ref="P28:P32"/>
    <mergeCell ref="Q28:Q32"/>
    <mergeCell ref="A62:G62"/>
    <mergeCell ref="H62:P62"/>
    <mergeCell ref="A42:D46"/>
    <mergeCell ref="E42:F46"/>
    <mergeCell ref="A57:D61"/>
    <mergeCell ref="A40:D41"/>
    <mergeCell ref="A39:W39"/>
    <mergeCell ref="G42:G46"/>
    <mergeCell ref="J52:J56"/>
    <mergeCell ref="I52:I56"/>
    <mergeCell ref="H52:H56"/>
    <mergeCell ref="G52:G56"/>
    <mergeCell ref="E52:F56"/>
    <mergeCell ref="A52:D56"/>
    <mergeCell ref="L57:L61"/>
    <mergeCell ref="E40:F41"/>
    <mergeCell ref="G40:G41"/>
    <mergeCell ref="H40:M40"/>
    <mergeCell ref="R40:R41"/>
    <mergeCell ref="Q42:Q46"/>
    <mergeCell ref="R42:R46"/>
    <mergeCell ref="L42:L46"/>
    <mergeCell ref="P42:P46"/>
    <mergeCell ref="R57:R61"/>
    <mergeCell ref="H42:H46"/>
    <mergeCell ref="I42:I46"/>
    <mergeCell ref="K42:K46"/>
    <mergeCell ref="J42:J46"/>
    <mergeCell ref="M42:M46"/>
    <mergeCell ref="B2:C4"/>
    <mergeCell ref="B5:C7"/>
    <mergeCell ref="D3:F7"/>
    <mergeCell ref="G3:N3"/>
    <mergeCell ref="G4:N4"/>
    <mergeCell ref="G5:N5"/>
    <mergeCell ref="G6:N6"/>
    <mergeCell ref="D2:X2"/>
    <mergeCell ref="W4:X6"/>
    <mergeCell ref="G7:X7"/>
    <mergeCell ref="W3:X3"/>
    <mergeCell ref="H10:M10"/>
    <mergeCell ref="R12:R17"/>
    <mergeCell ref="Q12:Q17"/>
    <mergeCell ref="P12:P17"/>
    <mergeCell ref="O12:O17"/>
    <mergeCell ref="J33:J37"/>
    <mergeCell ref="K33:K37"/>
    <mergeCell ref="L33:L37"/>
    <mergeCell ref="O8:W8"/>
    <mergeCell ref="A9:X9"/>
    <mergeCell ref="A10:A11"/>
    <mergeCell ref="A2:A7"/>
    <mergeCell ref="B10:B11"/>
    <mergeCell ref="C10:C11"/>
    <mergeCell ref="A28:A32"/>
    <mergeCell ref="B28:B32"/>
    <mergeCell ref="R28:R32"/>
    <mergeCell ref="F10:F11"/>
    <mergeCell ref="D10:D11"/>
    <mergeCell ref="G10:G11"/>
    <mergeCell ref="O3:V3"/>
    <mergeCell ref="O4:V4"/>
    <mergeCell ref="O5:V5"/>
    <mergeCell ref="O6:V6"/>
    <mergeCell ref="J18:J22"/>
    <mergeCell ref="K18:K22"/>
    <mergeCell ref="L18:L22"/>
    <mergeCell ref="M18:M22"/>
    <mergeCell ref="N18:N22"/>
    <mergeCell ref="O18:O22"/>
    <mergeCell ref="P18:P22"/>
    <mergeCell ref="Q18:Q22"/>
    <mergeCell ref="Y19:Z19"/>
    <mergeCell ref="Y21:Z21"/>
    <mergeCell ref="Y22:Z22"/>
    <mergeCell ref="Y20:Z20"/>
    <mergeCell ref="Y13:Z13"/>
    <mergeCell ref="Y14:Z14"/>
    <mergeCell ref="Y15:Z15"/>
    <mergeCell ref="Y16:Z17"/>
    <mergeCell ref="R52:R56"/>
    <mergeCell ref="S40:X40"/>
    <mergeCell ref="R18:R22"/>
    <mergeCell ref="R23:R27"/>
    <mergeCell ref="R47:R51"/>
    <mergeCell ref="Q52:Q56"/>
    <mergeCell ref="P52:P56"/>
    <mergeCell ref="O52:O56"/>
    <mergeCell ref="N52:N56"/>
    <mergeCell ref="M52:M56"/>
    <mergeCell ref="L52:L56"/>
    <mergeCell ref="K52:K56"/>
    <mergeCell ref="Y23:Z23"/>
    <mergeCell ref="Y24:Z24"/>
    <mergeCell ref="Y25:Z25"/>
    <mergeCell ref="Y26:Z26"/>
    <mergeCell ref="Y27:Z27"/>
    <mergeCell ref="O42:O46"/>
    <mergeCell ref="N42:N46"/>
    <mergeCell ref="O40:O41"/>
    <mergeCell ref="P40:P41"/>
    <mergeCell ref="Q40:Q41"/>
    <mergeCell ref="M33:M37"/>
    <mergeCell ref="Q23:Q27"/>
    <mergeCell ref="M28:M32"/>
    <mergeCell ref="N47:N51"/>
    <mergeCell ref="O47:O51"/>
    <mergeCell ref="P47:P51"/>
    <mergeCell ref="Q47:Q51"/>
  </mergeCells>
  <dataValidations count="1">
    <dataValidation type="list" allowBlank="1" showInputMessage="1" showErrorMessage="1" sqref="O57:O61 O42:O47 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G47:G61</xm:sqref>
        </x14:dataValidation>
        <x14:dataValidation type="list" allowBlank="1" showInputMessage="1" showErrorMessage="1">
          <x14:formula1>
            <xm:f>'D:\1A-CENTRO DE TELEINFORMATICCA - 2017\PROGRAMACIÓN\1-ENERO\[REPORTE_MENSUAL_INSTRUCTOR_LUCY MARCELA C_ ENERO2017.xlsx]Hoja1'!#REF!</xm:f>
          </x14:formula1>
          <xm:sqref>G42:G46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2017-02-10T23:48:57Z</dcterms:modified>
</cp:coreProperties>
</file>