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ESTEBAN\Documents\CUARTO SEMESTRE\Probabilidad y Estadistica\Trabajo 2\"/>
    </mc:Choice>
  </mc:AlternateContent>
  <xr:revisionPtr revIDLastSave="0" documentId="13_ncr:1_{C0AE4884-B08B-48C5-8853-95FD7404456A}" xr6:coauthVersionLast="47" xr6:coauthVersionMax="47" xr10:uidLastSave="{00000000-0000-0000-0000-000000000000}"/>
  <bookViews>
    <workbookView xWindow="-108" yWindow="-108" windowWidth="23256" windowHeight="12456" activeTab="3" xr2:uid="{3B7C23FA-8AA3-43C6-9930-7A2EC11CD49E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" l="1"/>
  <c r="C5" i="4"/>
  <c r="E3" i="3"/>
  <c r="C8" i="2"/>
  <c r="C6" i="2" a="1"/>
  <c r="C6" i="2" s="1"/>
  <c r="C7" i="2"/>
  <c r="C8" i="1"/>
  <c r="C6" i="1"/>
  <c r="C7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<sst xmlns="http://schemas.openxmlformats.org/spreadsheetml/2006/main" count="31" uniqueCount="30">
  <si>
    <t>Sensibilidad (S):</t>
  </si>
  <si>
    <t>Especificidad (E):</t>
  </si>
  <si>
    <t>Incidencia de la enfermedad (I):</t>
  </si>
  <si>
    <t>Media (μ):</t>
  </si>
  <si>
    <t>Desviación estándar (σ):</t>
  </si>
  <si>
    <t>Valor umbral (X):</t>
  </si>
  <si>
    <t>Problema 4: Probabilidad de que una medición supere los 13 miliamperios en una distribución normal</t>
  </si>
  <si>
    <t>Problema 2: Probabilidad de exactamente 2 muestras conteniendo el contaminante en 18 muestras</t>
  </si>
  <si>
    <t>Problema 1: Probabilidad de tener la enfermedad dado un resultado positivo</t>
  </si>
  <si>
    <t>Problema 3: Probabilidad de que todas las piezas sean del proveedor local</t>
  </si>
  <si>
    <t>P(Positivo∣NoEnfermedad)</t>
  </si>
  <si>
    <t>P(NoEnfermedad)</t>
  </si>
  <si>
    <t>P(Positivo)</t>
  </si>
  <si>
    <t>P(Enfermedad∣Positivo)</t>
  </si>
  <si>
    <t>n es el número total de muestras</t>
  </si>
  <si>
    <t>k es el número de muestras que deseas que contengan el contaminante</t>
  </si>
  <si>
    <t>p es la probabilidad de que una muestra contenga el contaminante</t>
  </si>
  <si>
    <t>Datos</t>
  </si>
  <si>
    <t xml:space="preserve">Valores </t>
  </si>
  <si>
    <t>Resultados</t>
  </si>
  <si>
    <t>Probabilidad</t>
  </si>
  <si>
    <t>p(X=2)</t>
  </si>
  <si>
    <t>p(X=4)</t>
  </si>
  <si>
    <t>k</t>
  </si>
  <si>
    <t>x</t>
  </si>
  <si>
    <t>N</t>
  </si>
  <si>
    <t>P(X=4)</t>
  </si>
  <si>
    <t>z</t>
  </si>
  <si>
    <t>Segun la tabla z 1.5</t>
  </si>
  <si>
    <t>p(2&gt;1.5)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</si>
</sst>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name val="Calibri"/>
      <family val="2"/>
      <scheme val="minor"/>
    </font>
    <font>
      <sz val="11"/>
      <color rgb="FFFFFFFF"/>
      <name val="Courier New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2" fontId="3" fillId="0" borderId="0" xfId="0" applyNumberFormat="1" applyFont="1"/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12</xdr:col>
      <xdr:colOff>162692</xdr:colOff>
      <xdr:row>5</xdr:row>
      <xdr:rowOff>95316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FA795F-707B-46E5-B109-B9BCE8346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4450" y="571500"/>
          <a:ext cx="5496692" cy="4763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5</xdr:row>
      <xdr:rowOff>76200</xdr:rowOff>
    </xdr:from>
    <xdr:to>
      <xdr:col>9</xdr:col>
      <xdr:colOff>667199</xdr:colOff>
      <xdr:row>7</xdr:row>
      <xdr:rowOff>171516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834492-268F-4F98-B470-AAFA1849A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6920" y="868680"/>
          <a:ext cx="3341819" cy="461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15</xdr:row>
      <xdr:rowOff>0</xdr:rowOff>
    </xdr:from>
    <xdr:to>
      <xdr:col>3</xdr:col>
      <xdr:colOff>2277282</xdr:colOff>
      <xdr:row>23</xdr:row>
      <xdr:rowOff>89752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1A4395-D20A-3C90-A3AA-396D34F74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" y="2743200"/>
          <a:ext cx="5782482" cy="1552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E723-10A7-40B3-92E5-592718C482EB}">
  <dimension ref="B1:F8"/>
  <sheetViews>
    <sheetView workbookViewId="0">
      <selection activeCell="F15" sqref="F15"/>
    </sheetView>
  </sheetViews>
  <sheetFormatPr baseColWidth="10" defaultRowHeight="14.4" x14ac:dyDescent="0.3"/>
  <cols>
    <col min="2" max="2" width="29.5546875" bestFit="1" customWidth="1"/>
    <col min="3" max="3" width="13" bestFit="1" customWidth="1"/>
  </cols>
  <sheetData>
    <row r="1" spans="2:6" x14ac:dyDescent="0.3">
      <c r="B1" s="6" t="s">
        <v>8</v>
      </c>
      <c r="C1" s="6"/>
      <c r="D1" s="6"/>
      <c r="E1" s="6"/>
      <c r="F1" s="6"/>
    </row>
    <row r="2" spans="2:6" x14ac:dyDescent="0.3">
      <c r="B2" s="3" t="s">
        <v>0</v>
      </c>
      <c r="C2" s="3">
        <v>0.99</v>
      </c>
    </row>
    <row r="3" spans="2:6" x14ac:dyDescent="0.3">
      <c r="B3" s="3" t="s">
        <v>1</v>
      </c>
      <c r="C3" s="3">
        <v>0.95</v>
      </c>
    </row>
    <row r="4" spans="2:6" x14ac:dyDescent="0.3">
      <c r="B4" s="3" t="s">
        <v>2</v>
      </c>
      <c r="C4" s="3">
        <v>1E-4</v>
      </c>
    </row>
    <row r="5" spans="2:6" x14ac:dyDescent="0.3">
      <c r="B5" s="3" t="s">
        <v>10</v>
      </c>
      <c r="C5" s="1">
        <f>1-C3</f>
        <v>5.0000000000000044E-2</v>
      </c>
    </row>
    <row r="6" spans="2:6" x14ac:dyDescent="0.3">
      <c r="B6" s="3" t="s">
        <v>11</v>
      </c>
      <c r="C6" s="1">
        <f>1-C4</f>
        <v>0.99990000000000001</v>
      </c>
    </row>
    <row r="7" spans="2:6" x14ac:dyDescent="0.3">
      <c r="B7" s="3" t="s">
        <v>12</v>
      </c>
      <c r="C7" s="3">
        <f>(C2*C4)+(C5*C6)</f>
        <v>5.0094000000000048E-2</v>
      </c>
    </row>
    <row r="8" spans="2:6" x14ac:dyDescent="0.3">
      <c r="B8" s="1" t="s">
        <v>13</v>
      </c>
      <c r="C8" s="1">
        <f>(C2*C4)/C7</f>
        <v>1.9762845849802353E-3</v>
      </c>
    </row>
  </sheetData>
  <mergeCells count="1">
    <mergeCell ref="B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60A1-CC8A-4342-8C27-82051CAAA909}">
  <dimension ref="B1:J8"/>
  <sheetViews>
    <sheetView workbookViewId="0">
      <selection activeCell="C8" sqref="C8"/>
    </sheetView>
  </sheetViews>
  <sheetFormatPr baseColWidth="10" defaultRowHeight="14.4" x14ac:dyDescent="0.3"/>
  <cols>
    <col min="2" max="2" width="86.109375" customWidth="1"/>
    <col min="3" max="3" width="12.6640625" customWidth="1"/>
  </cols>
  <sheetData>
    <row r="1" spans="2:10" ht="19.2" x14ac:dyDescent="0.45">
      <c r="B1" s="7" t="s">
        <v>7</v>
      </c>
      <c r="C1" s="7"/>
      <c r="D1" s="7"/>
      <c r="E1" s="7"/>
      <c r="F1" s="7"/>
      <c r="G1" s="7"/>
      <c r="H1" s="7"/>
      <c r="I1" s="7"/>
      <c r="J1" s="7"/>
    </row>
    <row r="2" spans="2:10" x14ac:dyDescent="0.3">
      <c r="B2" s="10" t="s">
        <v>14</v>
      </c>
      <c r="C2" s="2">
        <v>18</v>
      </c>
    </row>
    <row r="3" spans="2:10" x14ac:dyDescent="0.3">
      <c r="B3" s="10" t="s">
        <v>15</v>
      </c>
      <c r="C3" s="2">
        <v>2</v>
      </c>
    </row>
    <row r="4" spans="2:10" x14ac:dyDescent="0.3">
      <c r="B4" s="11" t="s">
        <v>16</v>
      </c>
      <c r="C4" s="2">
        <v>0.1</v>
      </c>
    </row>
    <row r="5" spans="2:10" x14ac:dyDescent="0.3">
      <c r="B5" s="13" t="s">
        <v>15</v>
      </c>
      <c r="C5" s="14">
        <v>4</v>
      </c>
    </row>
    <row r="6" spans="2:10" x14ac:dyDescent="0.3">
      <c r="B6" s="9"/>
      <c r="C6" s="4" t="e" cm="1">
        <f t="array" ref="C6">+B</f>
        <v>#NAME?</v>
      </c>
    </row>
    <row r="7" spans="2:10" x14ac:dyDescent="0.3">
      <c r="B7" s="12" t="s">
        <v>21</v>
      </c>
      <c r="C7">
        <f>COMBIN(C2,C3)*(0.1)^2*(1-0.1)^(18-2)</f>
        <v>0.28351208889433194</v>
      </c>
    </row>
    <row r="8" spans="2:10" x14ac:dyDescent="0.3">
      <c r="B8" s="12" t="s">
        <v>22</v>
      </c>
      <c r="C8">
        <f>COMBIN(C2,C5)*(0.1)^C5*(1-0.1)^(18-C5)</f>
        <v>7.0002984912180738E-2</v>
      </c>
    </row>
  </sheetData>
  <mergeCells count="1">
    <mergeCell ref="B1:J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18D4-5A4E-4C95-8FF0-FF64E7064A88}">
  <dimension ref="B1:E5"/>
  <sheetViews>
    <sheetView workbookViewId="0">
      <selection activeCell="E3" sqref="E3"/>
    </sheetView>
  </sheetViews>
  <sheetFormatPr baseColWidth="10" defaultRowHeight="14.4" x14ac:dyDescent="0.3"/>
  <cols>
    <col min="2" max="2" width="35.109375" bestFit="1" customWidth="1"/>
    <col min="3" max="3" width="16.88671875" bestFit="1" customWidth="1"/>
    <col min="4" max="4" width="43" bestFit="1" customWidth="1"/>
    <col min="5" max="5" width="12.33203125" bestFit="1" customWidth="1"/>
  </cols>
  <sheetData>
    <row r="1" spans="2:5" x14ac:dyDescent="0.3">
      <c r="B1" s="8" t="s">
        <v>9</v>
      </c>
      <c r="C1" s="8"/>
      <c r="D1" s="8"/>
      <c r="E1" s="1"/>
    </row>
    <row r="2" spans="2:5" x14ac:dyDescent="0.3">
      <c r="B2" s="1" t="s">
        <v>17</v>
      </c>
      <c r="C2" s="1" t="s">
        <v>18</v>
      </c>
      <c r="D2" s="5" t="s">
        <v>19</v>
      </c>
      <c r="E2" s="1" t="s">
        <v>20</v>
      </c>
    </row>
    <row r="3" spans="2:5" x14ac:dyDescent="0.3">
      <c r="B3" s="1" t="s">
        <v>23</v>
      </c>
      <c r="C3" s="1">
        <v>100</v>
      </c>
      <c r="D3" s="5" t="s">
        <v>26</v>
      </c>
      <c r="E3" s="1">
        <f>(COMBIN(C3,C4)*COMBIN(C5-C3,C4-C4))/COMBIN(C5,C4)</f>
        <v>1.1854079843575029E-2</v>
      </c>
    </row>
    <row r="4" spans="2:5" x14ac:dyDescent="0.3">
      <c r="B4" s="1" t="s">
        <v>24</v>
      </c>
      <c r="C4" s="1">
        <v>4</v>
      </c>
      <c r="D4" s="5"/>
      <c r="E4" s="1"/>
    </row>
    <row r="5" spans="2:5" x14ac:dyDescent="0.3">
      <c r="B5" s="1" t="s">
        <v>25</v>
      </c>
      <c r="C5" s="1">
        <v>300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5EF0-3713-4FB2-BF4D-788E6D59A6A8}">
  <dimension ref="B1:H13"/>
  <sheetViews>
    <sheetView tabSelected="1" workbookViewId="0">
      <selection activeCell="C13" sqref="C13"/>
    </sheetView>
  </sheetViews>
  <sheetFormatPr baseColWidth="10" defaultRowHeight="14.4" x14ac:dyDescent="0.3"/>
  <cols>
    <col min="2" max="2" width="25.109375" bestFit="1" customWidth="1"/>
    <col min="3" max="3" width="25.5546875" customWidth="1"/>
  </cols>
  <sheetData>
    <row r="1" spans="2:8" x14ac:dyDescent="0.3">
      <c r="B1" s="6" t="s">
        <v>6</v>
      </c>
      <c r="C1" s="6"/>
      <c r="D1" s="6"/>
      <c r="E1" s="6"/>
      <c r="F1" s="6"/>
      <c r="G1" s="6"/>
      <c r="H1" s="6"/>
    </row>
    <row r="2" spans="2:8" x14ac:dyDescent="0.3">
      <c r="B2" s="10" t="s">
        <v>3</v>
      </c>
      <c r="C2" s="10">
        <v>10</v>
      </c>
    </row>
    <row r="3" spans="2:8" x14ac:dyDescent="0.3">
      <c r="B3" s="10" t="s">
        <v>4</v>
      </c>
      <c r="C3" s="10">
        <v>2</v>
      </c>
    </row>
    <row r="4" spans="2:8" x14ac:dyDescent="0.3">
      <c r="B4" s="10" t="s">
        <v>5</v>
      </c>
      <c r="C4" s="10">
        <v>13</v>
      </c>
    </row>
    <row r="5" spans="2:8" x14ac:dyDescent="0.3">
      <c r="B5" s="10" t="s">
        <v>27</v>
      </c>
      <c r="C5" s="10">
        <f>(C4-C2)/C3</f>
        <v>1.5</v>
      </c>
    </row>
    <row r="6" spans="2:8" x14ac:dyDescent="0.3">
      <c r="B6" s="15" t="s">
        <v>28</v>
      </c>
      <c r="C6" s="10">
        <v>0.93320000000000003</v>
      </c>
    </row>
    <row r="7" spans="2:8" x14ac:dyDescent="0.3">
      <c r="B7" s="15" t="s">
        <v>29</v>
      </c>
      <c r="C7" s="10">
        <f>1-C6</f>
        <v>6.6799999999999971E-2</v>
      </c>
    </row>
    <row r="11" spans="2:8" x14ac:dyDescent="0.3">
      <c r="C11" s="16"/>
    </row>
    <row r="13" spans="2:8" x14ac:dyDescent="0.3">
      <c r="C13" s="17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Vanegas Olaya</dc:creator>
  <cp:lastModifiedBy>JUAN ESTEBAN  DIAZ DELGADO</cp:lastModifiedBy>
  <dcterms:created xsi:type="dcterms:W3CDTF">2023-11-05T20:14:38Z</dcterms:created>
  <dcterms:modified xsi:type="dcterms:W3CDTF">2023-11-07T21:37:53Z</dcterms:modified>
</cp:coreProperties>
</file>