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renatadiaz/GitHub/Threat-mapping/"/>
    </mc:Choice>
  </mc:AlternateContent>
  <bookViews>
    <workbookView xWindow="820" yWindow="460" windowWidth="16480" windowHeight="14900" tabRatio="500"/>
  </bookViews>
  <sheets>
    <sheet name="Sheet1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86" i="1" l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33" i="1"/>
  <c r="G32" i="1"/>
  <c r="G31" i="1"/>
  <c r="G30" i="1"/>
  <c r="G27" i="1"/>
  <c r="G26" i="1"/>
  <c r="G25" i="1"/>
  <c r="G24" i="1"/>
  <c r="G23" i="1"/>
</calcChain>
</file>

<file path=xl/sharedStrings.xml><?xml version="1.0" encoding="utf-8"?>
<sst xmlns="http://schemas.openxmlformats.org/spreadsheetml/2006/main" count="398" uniqueCount="185">
  <si>
    <t>Line</t>
  </si>
  <si>
    <t>threat</t>
  </si>
  <si>
    <t>predictor</t>
  </si>
  <si>
    <t>states</t>
  </si>
  <si>
    <t>CAR</t>
  </si>
  <si>
    <t>scramble</t>
  </si>
  <si>
    <t>justEndemics</t>
  </si>
  <si>
    <t>islands</t>
  </si>
  <si>
    <t>status</t>
  </si>
  <si>
    <t>'c2pt1_crops'</t>
  </si>
  <si>
    <t>NA</t>
  </si>
  <si>
    <t>'c2p0x1x2x3_allAg'</t>
  </si>
  <si>
    <t xml:space="preserve">runStanModel(threat='c2pt1_crops',predictors=c('cropSuitStd'),states=TRUE,ncores=4,CAR=FALSE,scramble=FALSE,justEndemics=FALSE,islands=TRUE)	</t>
  </si>
  <si>
    <t>c('cropSuitStd')</t>
  </si>
  <si>
    <t xml:space="preserve">runStanModel(threat='c2pt3_livestock',predictors=c('nlcdPastureStd'),states=TRUE,ncores=4,CAR=FALSE,scramble=FALSE,justEndemics=FALSE,islands=TRUE)	</t>
  </si>
  <si>
    <t>'c2pt3_livestock'</t>
  </si>
  <si>
    <t>c('nlcdPastureStd')</t>
  </si>
  <si>
    <t xml:space="preserve">runStanModel(threat='c2pt3_livestock',predictors=c('nlcdGrassPastureStd'),states=TRUE,ncores=4,CAR=FALSE,scramble=FALSE,justEndemics=FALSE,islands=TRUE)	</t>
  </si>
  <si>
    <t>c('nlcdGrassPastureStd')</t>
  </si>
  <si>
    <t xml:space="preserve">runStanModel(threat='anyThreat',predictors=c("venterHFIStd"),states=FALSE,ncores=4,CAR=FALSE,scramble=FALSE,justEndemics=FALSE,islands=TRUE)	</t>
  </si>
  <si>
    <t>'anyThreat'</t>
  </si>
  <si>
    <t>c("venterHFIStd")</t>
  </si>
  <si>
    <t xml:space="preserve">runStanModel(threat='anyThreat',predictors=c('gap12X1aStd'),states=TRUE,ncores=4,CAR=FALSE,scramble=FALSE,justEndemics=FALSE,islands=TRUE)	</t>
  </si>
  <si>
    <t>c('gap12X1aStd')</t>
  </si>
  <si>
    <t xml:space="preserve">runStanModel(threat='allRoads',predictors=c('venterRoadStd'),states=TRUE,ncores=4,CAR=FALSE,scramble=FALSE,justEndemics=FALSE,islands=TRUE)	</t>
  </si>
  <si>
    <t>'allRoads'</t>
  </si>
  <si>
    <t>c('venterRoadStd')</t>
  </si>
  <si>
    <t xml:space="preserve">runStanModel(threat='c1p0x1x2x3_allDev',predictors=c('venterPop1990sStd'),states=TRUE,ncores=4,CAR=FALSE,scramble=FALSE,justEndemics=FALSE,islands=TRUE)	</t>
  </si>
  <si>
    <t>'c1p0x1x2x3_allDev'</t>
  </si>
  <si>
    <t>c('venterPop1990sStd')</t>
  </si>
  <si>
    <t xml:space="preserve">runStanModel(threat='c1p0x1x2x3_allDev',predictors=c('logCensusPopStd'),states=TRUE,ncores=4,CAR=FALSE,scramble=FALSE,justEndemics=FALSE,islands=TRUE)	</t>
  </si>
  <si>
    <t>c('logCensusPopStd')</t>
  </si>
  <si>
    <t xml:space="preserve">runStanModel(threat='c1p0x1x2x3_allDev',predictors=c('percentImpervStd'),states=TRUE,ncores=4,CAR=FALSE,scramble=FALSE,justEndemics=FALSE,islands=TRUE)	</t>
  </si>
  <si>
    <t>c('percentImpervStd')</t>
  </si>
  <si>
    <t xml:space="preserve">runStanModel(threat='c2p0x1x2x3_allAg',predictors=c('cropSuitStd'),states=TRUE,ncores=4,CAR=FALSE,scramble=FALSE,justEndemics=FALSE,islands=TRUE)	</t>
  </si>
  <si>
    <t xml:space="preserve">runStanModel(threat='c11p3x4_tempPrecip',predictors=c('kdeMeanStabStd'),states=TRUE,ncores=4,CAR=FALSE,scramble=FALSE,justEndemics=FALSE,islands=TRUE)	</t>
  </si>
  <si>
    <t>'c11p3x4_tempPrecip'</t>
  </si>
  <si>
    <t>c('kdeMeanStabStd')</t>
  </si>
  <si>
    <t xml:space="preserve">runStanModel(threat='c11p3x4_tempPrecip',predictors=c('temAllYrsStd'),states=TRUE,ncores=4,CAR=FALSE,scramble=FALSE,justEndemics=FALSE,islands=TRUE)	</t>
  </si>
  <si>
    <t>c('temAllYrsStd')</t>
  </si>
  <si>
    <t xml:space="preserve">runStanModel(threat='c11p3x4_tempPrecip',predictors=c('temLast30Std'),states=TRUE,ncores=4,CAR=FALSE,scramble=FALSE,justEndemics=FALSE,islands=TRUE)	</t>
  </si>
  <si>
    <t>c('temLast30Std')</t>
  </si>
  <si>
    <t xml:space="preserve">runStanModel(threat='c1p0x1x2x3_allDev',predictors=c('venterNtLtStd'),states=TRUE,ncores=4,CAR=FALSE,scramble=FALSE,justEndemics=FALSE,islands=TRUE)	</t>
  </si>
  <si>
    <t>c('venterNtLtStd')</t>
  </si>
  <si>
    <t xml:space="preserve">runStanModel(threat='c1p0x1x2x3_allDev',predictors=c('nlcdDevStd'),states=TRUE,ncores=4,CAR=FALSE,scramble=FALSE,justEndemics=FALSE,islands=TRUE)	</t>
  </si>
  <si>
    <t>c('nlcdDevStd')</t>
  </si>
  <si>
    <t xml:space="preserve">runStanModel(threat='c2p0x1x2x3_allAg',predictors=c('hanppStd'),states=TRUE,ncores=4,CAR=FALSE,scramble=FALSE,justEndemics=FALSE,islands=TRUE)	</t>
  </si>
  <si>
    <t>c('hanppStd')</t>
  </si>
  <si>
    <t xml:space="preserve">runStanModel(threat='c2pt3_livestock',predictors=c('venterPastureStd'),states=TRUE,ncores=4,CAR=FALSE,scramble=FALSE,justEndemics=FALSE,islands=TRUE)	</t>
  </si>
  <si>
    <t>c('venterPastureStd')</t>
  </si>
  <si>
    <t>running or finished 8 1 at noon</t>
  </si>
  <si>
    <t>c('venterCropStd')</t>
  </si>
  <si>
    <t>c('nlcdCropsStd')</t>
  </si>
  <si>
    <t>Threat column</t>
  </si>
  <si>
    <t>11.3x4</t>
  </si>
  <si>
    <t>4.1.0x1</t>
  </si>
  <si>
    <t>1.0, 1.1, 1.2, 1.3</t>
  </si>
  <si>
    <t>2.0, 2.1, 2.2, 2.3</t>
  </si>
  <si>
    <t>2.1, 2.3</t>
  </si>
  <si>
    <t>6.1.0, 6.1.1, 6.1.2</t>
  </si>
  <si>
    <t>6.1.2</t>
  </si>
  <si>
    <t>all 6</t>
  </si>
  <si>
    <t>8.0</t>
  </si>
  <si>
    <t>9.0x1x2x3x5</t>
  </si>
  <si>
    <t>9.1, 9.3</t>
  </si>
  <si>
    <t>all</t>
  </si>
  <si>
    <t>Predictors</t>
  </si>
  <si>
    <t>b[1] = Temperature slope - past 30 years</t>
  </si>
  <si>
    <t>b[1] = Temperature slope - all years</t>
  </si>
  <si>
    <t>b[1] = KDE climate stability</t>
  </si>
  <si>
    <t>b[1] = Precipitation proportional to mean, slope all years</t>
  </si>
  <si>
    <t>b[1] = Precipitation proportional to mean, slope past 30 years</t>
  </si>
  <si>
    <t>b[1] = Precipitation proportional to mean, slope all years; b[2] = same squared</t>
  </si>
  <si>
    <t>b[1] = Precipitation proportional to mean, slope past 30 years; b[2] = same squared</t>
  </si>
  <si>
    <t>b[1] = TIGER road density</t>
  </si>
  <si>
    <t>b[1] = Venter roads</t>
  </si>
  <si>
    <t>b[1] = Sriram proximity to roads</t>
  </si>
  <si>
    <t>b[1] = TIGER road density + National map railroads</t>
  </si>
  <si>
    <t>b[1] = 2010 census human population density (log)</t>
  </si>
  <si>
    <t>b[1] = Venter human population density mean 1990</t>
  </si>
  <si>
    <t>b[1] = Venter human population density mean 2010</t>
  </si>
  <si>
    <t>b[1] = Venter human footprint index mean</t>
  </si>
  <si>
    <t>b[1] = Venter built environments mean</t>
  </si>
  <si>
    <t>b[1] = Venter night lights mean</t>
  </si>
  <si>
    <t>b[1] = National land cover database all development</t>
  </si>
  <si>
    <t>b[1] = National land cover database % developed imperviousness</t>
  </si>
  <si>
    <t>b[1] = Human appropriation of NPP</t>
  </si>
  <si>
    <t>b[1] = Zabel crop suitability</t>
  </si>
  <si>
    <t>b[1] = Venter croplands mean</t>
  </si>
  <si>
    <t>b[1] = National land cover database croplands</t>
  </si>
  <si>
    <t>b[1] = Venter pasture mean</t>
  </si>
  <si>
    <t>b[1] = National land cover database pasture</t>
  </si>
  <si>
    <t>b[1] = National land cover database pasture + national land cover database grassland</t>
  </si>
  <si>
    <t>b[1] = National land cover database pasture + nlcd croplands</t>
  </si>
  <si>
    <t>b[1] = oil and gas wells</t>
  </si>
  <si>
    <t>b[1] = Mineral resources data system - active or previously active extraction sites</t>
  </si>
  <si>
    <t>b[1] = Active mines in the US</t>
  </si>
  <si>
    <t>b[1] = IUCN 1(a+)…, PADUS 2 aka PADUS1+2+3 - IUCN1a</t>
  </si>
  <si>
    <t>b[1] = PADUS1+2 - 1a</t>
  </si>
  <si>
    <t>b[1] = PADUS Level 3</t>
  </si>
  <si>
    <t>b[1] = PADUS Level 3 as a proportion of PADUS 1-3? Compare to above; may be redundant</t>
  </si>
  <si>
    <t>b[1] = Early Detection and Defense IAS - all</t>
  </si>
  <si>
    <t>b[1] = EDDs invasive plants + EDDs invasive wildlife + EDDs invasive insects</t>
  </si>
  <si>
    <t>b[1] = EDDs invasive pathogens</t>
  </si>
  <si>
    <t>b[1] = EPA SPARROW Nitrogen + EPA SPARROW Phosphorous</t>
  </si>
  <si>
    <t>b[1] = NLCD pasture + crops</t>
  </si>
  <si>
    <t>b[1] = 2010 human population density (log)</t>
  </si>
  <si>
    <t>b[1] = Venter human footprint index</t>
  </si>
  <si>
    <t>b[1] = National land cover database - all development</t>
  </si>
  <si>
    <t>b[1] = NLCD Percent Developed Imperviousness</t>
  </si>
  <si>
    <t>b[1] = NLCD all development + all agriculture</t>
  </si>
  <si>
    <t>b[1] = IUCN 1a</t>
  </si>
  <si>
    <t>b[1] = GAP1+2 - IUCN1a</t>
  </si>
  <si>
    <t>b[1] = GAP1+2</t>
  </si>
  <si>
    <t>parse threat</t>
  </si>
  <si>
    <t>parse predictors</t>
  </si>
  <si>
    <t>c4p1p0_roads'</t>
  </si>
  <si>
    <t>c1p0x1x2x3_allDev'</t>
  </si>
  <si>
    <t>c11p3x4_tempPrecip'</t>
  </si>
  <si>
    <t>c2p0x1x2x3_allAg'</t>
  </si>
  <si>
    <t>c2pt1_crops'</t>
  </si>
  <si>
    <t>c2pt3_livestock'</t>
  </si>
  <si>
    <t>c2p1x3_cropsLive'</t>
  </si>
  <si>
    <t>c3p1_oilGas'</t>
  </si>
  <si>
    <t>c3p0_oilMining'</t>
  </si>
  <si>
    <t>c3p2_mining'</t>
  </si>
  <si>
    <t>c6p1p0x1x2_allRec'</t>
  </si>
  <si>
    <t>c6p1p0_rec'</t>
  </si>
  <si>
    <t>c6p1p2_orv'</t>
  </si>
  <si>
    <t>c6p0x1_allHumanInt'</t>
  </si>
  <si>
    <t>c9p3_agPollution'</t>
  </si>
  <si>
    <t>c11p1_ecosytemMove'</t>
  </si>
  <si>
    <t>anyThreat'</t>
  </si>
  <si>
    <t>temLast30Std</t>
  </si>
  <si>
    <t>temAllYrsStd</t>
  </si>
  <si>
    <t>kdeMeanStabStd</t>
  </si>
  <si>
    <t>prePropAllYrsStd</t>
  </si>
  <si>
    <t>prePropAllYrsStd, prePropAllYrsStdSqrd</t>
  </si>
  <si>
    <t>prePropLast30Std</t>
  </si>
  <si>
    <t>prePropLast30Std, prePropLast30StdSqrd</t>
  </si>
  <si>
    <t>TIGERroadDensityStd</t>
  </si>
  <si>
    <t>venterRoadStd</t>
  </si>
  <si>
    <t>sriProxRoadsStd</t>
  </si>
  <si>
    <t>railRoadDensityStd</t>
  </si>
  <si>
    <t>logCensusPopStd</t>
  </si>
  <si>
    <t>venterPop1990sStd</t>
  </si>
  <si>
    <t>venterPop2010sStd</t>
  </si>
  <si>
    <t>venterHFIStd</t>
  </si>
  <si>
    <t>venterBuiltStd</t>
  </si>
  <si>
    <t>venterNtLtStd</t>
  </si>
  <si>
    <t>nlcdDevStd</t>
  </si>
  <si>
    <t>percentImpervStd</t>
  </si>
  <si>
    <t>hanppStd</t>
  </si>
  <si>
    <t>cropSuitStd</t>
  </si>
  <si>
    <t>venterCropStd</t>
  </si>
  <si>
    <t>nlcdCropsStd</t>
  </si>
  <si>
    <t>venterPastureStd</t>
  </si>
  <si>
    <t>nlcdPastureStd</t>
  </si>
  <si>
    <t>nlcdGrassPastureStd</t>
  </si>
  <si>
    <t>nlcdCultivStd</t>
  </si>
  <si>
    <t>nOilGasWellsStd</t>
  </si>
  <si>
    <t>mrdsMinesDensStd</t>
  </si>
  <si>
    <t>activeMinesDensStd</t>
  </si>
  <si>
    <t>gap123X1aStd</t>
  </si>
  <si>
    <t>gap12X1aStd</t>
  </si>
  <si>
    <t>gap3X12</t>
  </si>
  <si>
    <t>sparrowNPStd</t>
  </si>
  <si>
    <t>nlcdDevAgStd</t>
  </si>
  <si>
    <t>iucn1aStd</t>
  </si>
  <si>
    <t>gap12Std</t>
  </si>
  <si>
    <t>c('prePropLast30Std','prePropLast30StdSqrd')</t>
  </si>
  <si>
    <t>c('prePropAllYrsStd', 'prePropAllYrsStdSqrd')</t>
  </si>
  <si>
    <t>'c4p1p0_roads'</t>
  </si>
  <si>
    <t>'c2p1x3_cropsLive'</t>
  </si>
  <si>
    <t>'c3p1_oilGas'</t>
  </si>
  <si>
    <t>'c3p0_oilMining'</t>
  </si>
  <si>
    <t>'c3p2_mining'</t>
  </si>
  <si>
    <t>'c6p1p0x1x2_allRec'</t>
  </si>
  <si>
    <t>'c6p1p0_rec'</t>
  </si>
  <si>
    <t>'c6p1p2_orv'</t>
  </si>
  <si>
    <t>'c6p0x1_allHumanInt'</t>
  </si>
  <si>
    <t>'c9p3_agPollution'</t>
  </si>
  <si>
    <t>'c11p1_ecosytemMove'</t>
  </si>
  <si>
    <t xml:space="preserve">runStanModel(threat='c2pt1_crops',predictors=c('nlcdCropsStd'),states=TRUE,ncores=4,CAR=FALSE,scramble=FALSE,justEndemics=FALSE,islands=TRUE)	</t>
  </si>
  <si>
    <t xml:space="preserve">runStanModel(threat='c2pt1_crops',predictors=c('venterCropStd'),states=TRUE,ncores=4,CAR=FALSE,scramble=FALSE,justEndemics=FALSE,islands=TRUE)	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</si>
</sst>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quotePrefix="1" applyAlignment="1">
      <alignment vertical="center"/>
    </xf>
    <xf numFmtId="0" fontId="0" fillId="0" borderId="0" xfId="0" applyAlignment="1"/>
    <xf numFmtId="0" fontId="0" fillId="0" borderId="0" xfId="0" quotePrefix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9"/>
  <sheetViews>
    <sheetView tabSelected="1" topLeftCell="D1" workbookViewId="0">
      <selection activeCell="E4" sqref="E4"/>
    </sheetView>
  </sheetViews>
  <sheetFormatPr baseColWidth="10" defaultRowHeight="16" x14ac:dyDescent="0.2"/>
  <cols>
    <col min="3" max="3" width="19.1640625" bestFit="1" customWidth="1"/>
    <col min="4" max="4" width="14.33203125" bestFit="1" customWidth="1"/>
    <col min="5" max="5" width="138.33203125" bestFit="1" customWidth="1"/>
    <col min="6" max="6" width="20" bestFit="1" customWidth="1"/>
    <col min="7" max="7" width="20.6640625" bestFit="1" customWidth="1"/>
    <col min="8" max="8" width="6.6640625" bestFit="1" customWidth="1"/>
    <col min="9" max="9" width="26.1640625" bestFit="1" customWidth="1"/>
    <col min="11" max="11" width="15.5" style="4" bestFit="1" customWidth="1"/>
    <col min="12" max="12" width="6.6640625" style="4" bestFit="1" customWidth="1"/>
  </cols>
  <sheetData>
    <row r="1" spans="5:13" x14ac:dyDescent="0.2"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</row>
    <row r="2" spans="5:13" x14ac:dyDescent="0.2">
      <c r="E2" t="s">
        <v>183</v>
      </c>
      <c r="F2" t="s">
        <v>9</v>
      </c>
      <c r="G2" t="s">
        <v>52</v>
      </c>
      <c r="H2" t="b">
        <v>1</v>
      </c>
      <c r="I2" t="b">
        <v>0</v>
      </c>
      <c r="J2" t="b">
        <v>0</v>
      </c>
      <c r="K2" t="b">
        <v>0</v>
      </c>
      <c r="L2" t="b">
        <v>1</v>
      </c>
      <c r="M2" t="s">
        <v>50</v>
      </c>
    </row>
    <row r="3" spans="5:13" x14ac:dyDescent="0.2">
      <c r="E3" t="s">
        <v>34</v>
      </c>
      <c r="F3" t="s">
        <v>11</v>
      </c>
      <c r="G3" t="s">
        <v>13</v>
      </c>
      <c r="H3" t="b">
        <v>1</v>
      </c>
      <c r="I3" t="b">
        <v>0</v>
      </c>
      <c r="J3" t="b">
        <v>0</v>
      </c>
      <c r="K3" t="b">
        <v>0</v>
      </c>
      <c r="L3" t="b">
        <v>1</v>
      </c>
      <c r="M3" t="s">
        <v>50</v>
      </c>
    </row>
    <row r="4" spans="5:13" x14ac:dyDescent="0.2">
      <c r="E4" t="s">
        <v>184</v>
      </c>
      <c r="F4" t="s">
        <v>9</v>
      </c>
      <c r="G4" t="s">
        <v>51</v>
      </c>
      <c r="H4" t="b">
        <v>1</v>
      </c>
      <c r="I4" t="b">
        <v>0</v>
      </c>
      <c r="J4" t="b">
        <v>0</v>
      </c>
      <c r="K4" t="b">
        <v>0</v>
      </c>
      <c r="L4" t="b">
        <v>1</v>
      </c>
      <c r="M4" t="s">
        <v>50</v>
      </c>
    </row>
    <row r="5" spans="5:13" x14ac:dyDescent="0.2">
      <c r="E5" t="s">
        <v>12</v>
      </c>
      <c r="F5" t="s">
        <v>9</v>
      </c>
      <c r="G5" t="s">
        <v>13</v>
      </c>
      <c r="H5" t="b">
        <v>1</v>
      </c>
      <c r="I5" t="b">
        <v>0</v>
      </c>
      <c r="J5" t="b">
        <v>0</v>
      </c>
      <c r="K5" t="b">
        <v>0</v>
      </c>
      <c r="L5" t="b">
        <v>1</v>
      </c>
      <c r="M5" t="s">
        <v>50</v>
      </c>
    </row>
    <row r="6" spans="5:13" x14ac:dyDescent="0.2">
      <c r="E6" t="s">
        <v>14</v>
      </c>
      <c r="F6" t="s">
        <v>15</v>
      </c>
      <c r="G6" t="s">
        <v>16</v>
      </c>
      <c r="H6" t="b">
        <v>1</v>
      </c>
      <c r="I6" t="b">
        <v>0</v>
      </c>
      <c r="J6" t="b">
        <v>0</v>
      </c>
      <c r="K6" t="b">
        <v>0</v>
      </c>
      <c r="L6" t="b">
        <v>1</v>
      </c>
      <c r="M6" t="s">
        <v>50</v>
      </c>
    </row>
    <row r="7" spans="5:13" x14ac:dyDescent="0.2">
      <c r="E7" t="s">
        <v>17</v>
      </c>
      <c r="F7" t="s">
        <v>15</v>
      </c>
      <c r="G7" t="s">
        <v>18</v>
      </c>
      <c r="H7" t="b">
        <v>1</v>
      </c>
      <c r="I7" t="b">
        <v>0</v>
      </c>
      <c r="J7" t="b">
        <v>0</v>
      </c>
      <c r="K7" t="b">
        <v>0</v>
      </c>
      <c r="L7" t="b">
        <v>1</v>
      </c>
      <c r="M7" t="s">
        <v>50</v>
      </c>
    </row>
    <row r="8" spans="5:13" x14ac:dyDescent="0.2">
      <c r="E8" t="s">
        <v>19</v>
      </c>
      <c r="F8" t="s">
        <v>20</v>
      </c>
      <c r="G8" t="s">
        <v>21</v>
      </c>
      <c r="H8" t="b">
        <v>1</v>
      </c>
      <c r="I8" t="b">
        <v>0</v>
      </c>
      <c r="J8" t="b">
        <v>0</v>
      </c>
      <c r="K8" t="b">
        <v>0</v>
      </c>
      <c r="L8" t="b">
        <v>1</v>
      </c>
      <c r="M8" t="s">
        <v>50</v>
      </c>
    </row>
    <row r="9" spans="5:13" x14ac:dyDescent="0.2">
      <c r="E9" t="s">
        <v>22</v>
      </c>
      <c r="F9" t="s">
        <v>20</v>
      </c>
      <c r="G9" t="s">
        <v>23</v>
      </c>
      <c r="H9" t="b">
        <v>1</v>
      </c>
      <c r="I9" t="b">
        <v>0</v>
      </c>
      <c r="J9" t="b">
        <v>0</v>
      </c>
      <c r="K9" t="b">
        <v>0</v>
      </c>
      <c r="L9" t="b">
        <v>1</v>
      </c>
      <c r="M9" t="s">
        <v>50</v>
      </c>
    </row>
    <row r="10" spans="5:13" x14ac:dyDescent="0.2">
      <c r="E10" t="s">
        <v>24</v>
      </c>
      <c r="F10" t="s">
        <v>25</v>
      </c>
      <c r="G10" t="s">
        <v>26</v>
      </c>
      <c r="H10" t="b">
        <v>1</v>
      </c>
      <c r="I10" t="b">
        <v>0</v>
      </c>
      <c r="J10" t="b">
        <v>0</v>
      </c>
      <c r="K10" t="b">
        <v>0</v>
      </c>
      <c r="L10" t="b">
        <v>1</v>
      </c>
      <c r="M10" t="s">
        <v>50</v>
      </c>
    </row>
    <row r="11" spans="5:13" x14ac:dyDescent="0.2">
      <c r="E11" t="s">
        <v>27</v>
      </c>
      <c r="F11" t="s">
        <v>28</v>
      </c>
      <c r="G11" t="s">
        <v>29</v>
      </c>
      <c r="H11" t="b">
        <v>1</v>
      </c>
      <c r="I11" t="b">
        <v>0</v>
      </c>
      <c r="J11" t="b">
        <v>0</v>
      </c>
      <c r="K11" t="b">
        <v>0</v>
      </c>
      <c r="L11" t="b">
        <v>1</v>
      </c>
      <c r="M11" t="s">
        <v>50</v>
      </c>
    </row>
    <row r="12" spans="5:13" x14ac:dyDescent="0.2">
      <c r="E12" t="s">
        <v>30</v>
      </c>
      <c r="F12" t="s">
        <v>28</v>
      </c>
      <c r="G12" t="s">
        <v>31</v>
      </c>
      <c r="H12" t="b">
        <v>1</v>
      </c>
      <c r="I12" t="b">
        <v>0</v>
      </c>
      <c r="J12" t="b">
        <v>0</v>
      </c>
      <c r="K12" t="b">
        <v>0</v>
      </c>
      <c r="L12" t="b">
        <v>1</v>
      </c>
      <c r="M12" t="s">
        <v>50</v>
      </c>
    </row>
    <row r="13" spans="5:13" x14ac:dyDescent="0.2">
      <c r="E13" t="s">
        <v>32</v>
      </c>
      <c r="F13" t="s">
        <v>28</v>
      </c>
      <c r="G13" t="s">
        <v>33</v>
      </c>
      <c r="H13" t="b">
        <v>1</v>
      </c>
      <c r="I13" t="b">
        <v>0</v>
      </c>
      <c r="J13" t="b">
        <v>0</v>
      </c>
      <c r="K13" t="b">
        <v>0</v>
      </c>
      <c r="L13" t="b">
        <v>1</v>
      </c>
      <c r="M13" t="s">
        <v>50</v>
      </c>
    </row>
    <row r="14" spans="5:13" x14ac:dyDescent="0.2">
      <c r="E14" t="s">
        <v>34</v>
      </c>
      <c r="F14" t="s">
        <v>11</v>
      </c>
      <c r="G14" t="s">
        <v>13</v>
      </c>
      <c r="H14" t="b">
        <v>1</v>
      </c>
      <c r="I14" t="b">
        <v>0</v>
      </c>
      <c r="J14" t="b">
        <v>0</v>
      </c>
      <c r="K14" t="b">
        <v>0</v>
      </c>
      <c r="L14" t="b">
        <v>1</v>
      </c>
      <c r="M14" t="s">
        <v>50</v>
      </c>
    </row>
    <row r="15" spans="5:13" x14ac:dyDescent="0.2">
      <c r="E15" t="s">
        <v>35</v>
      </c>
      <c r="F15" t="s">
        <v>36</v>
      </c>
      <c r="G15" t="s">
        <v>37</v>
      </c>
      <c r="H15" t="b">
        <v>1</v>
      </c>
      <c r="I15" t="b">
        <v>0</v>
      </c>
      <c r="J15" t="b">
        <v>0</v>
      </c>
      <c r="K15" t="b">
        <v>0</v>
      </c>
      <c r="L15" t="b">
        <v>1</v>
      </c>
      <c r="M15" t="s">
        <v>50</v>
      </c>
    </row>
    <row r="16" spans="5:13" x14ac:dyDescent="0.2">
      <c r="E16" t="s">
        <v>38</v>
      </c>
      <c r="F16" t="s">
        <v>36</v>
      </c>
      <c r="G16" t="s">
        <v>39</v>
      </c>
      <c r="H16" t="b">
        <v>1</v>
      </c>
      <c r="I16" t="b">
        <v>0</v>
      </c>
      <c r="J16" t="b">
        <v>0</v>
      </c>
      <c r="K16" t="b">
        <v>0</v>
      </c>
      <c r="L16" t="b">
        <v>1</v>
      </c>
      <c r="M16" t="s">
        <v>50</v>
      </c>
    </row>
    <row r="17" spans="1:13" x14ac:dyDescent="0.2">
      <c r="E17" t="s">
        <v>40</v>
      </c>
      <c r="F17" t="s">
        <v>36</v>
      </c>
      <c r="G17" t="s">
        <v>41</v>
      </c>
      <c r="H17" t="b">
        <v>1</v>
      </c>
      <c r="I17" t="b">
        <v>0</v>
      </c>
      <c r="J17" t="b">
        <v>0</v>
      </c>
      <c r="K17" t="b">
        <v>0</v>
      </c>
      <c r="L17" t="b">
        <v>1</v>
      </c>
      <c r="M17" t="s">
        <v>50</v>
      </c>
    </row>
    <row r="18" spans="1:13" x14ac:dyDescent="0.2">
      <c r="E18" t="s">
        <v>42</v>
      </c>
      <c r="F18" t="s">
        <v>28</v>
      </c>
      <c r="G18" t="s">
        <v>43</v>
      </c>
      <c r="H18" t="b">
        <v>1</v>
      </c>
      <c r="I18" t="b">
        <v>0</v>
      </c>
      <c r="J18" t="b">
        <v>0</v>
      </c>
      <c r="K18" t="b">
        <v>0</v>
      </c>
      <c r="L18" t="b">
        <v>1</v>
      </c>
      <c r="M18" t="s">
        <v>50</v>
      </c>
    </row>
    <row r="19" spans="1:13" x14ac:dyDescent="0.2">
      <c r="E19" t="s">
        <v>44</v>
      </c>
      <c r="F19" t="s">
        <v>28</v>
      </c>
      <c r="G19" t="s">
        <v>45</v>
      </c>
      <c r="H19" t="b">
        <v>1</v>
      </c>
      <c r="I19" t="b">
        <v>0</v>
      </c>
      <c r="J19" t="b">
        <v>0</v>
      </c>
      <c r="K19" t="b">
        <v>0</v>
      </c>
      <c r="L19" t="b">
        <v>1</v>
      </c>
      <c r="M19" t="s">
        <v>50</v>
      </c>
    </row>
    <row r="20" spans="1:13" x14ac:dyDescent="0.2">
      <c r="E20" t="s">
        <v>46</v>
      </c>
      <c r="F20" t="s">
        <v>11</v>
      </c>
      <c r="G20" t="s">
        <v>47</v>
      </c>
      <c r="H20" t="b">
        <v>1</v>
      </c>
      <c r="I20" t="b">
        <v>0</v>
      </c>
      <c r="J20" t="b">
        <v>0</v>
      </c>
      <c r="K20" t="b">
        <v>0</v>
      </c>
      <c r="L20" t="b">
        <v>1</v>
      </c>
      <c r="M20" t="s">
        <v>50</v>
      </c>
    </row>
    <row r="21" spans="1:13" x14ac:dyDescent="0.2">
      <c r="E21" t="s">
        <v>48</v>
      </c>
      <c r="F21" t="s">
        <v>15</v>
      </c>
      <c r="G21" t="s">
        <v>49</v>
      </c>
      <c r="H21" t="b">
        <v>1</v>
      </c>
      <c r="I21" t="b">
        <v>0</v>
      </c>
      <c r="J21" t="b">
        <v>0</v>
      </c>
      <c r="K21" t="b">
        <v>0</v>
      </c>
      <c r="L21" t="b">
        <v>1</v>
      </c>
      <c r="M21" t="s">
        <v>50</v>
      </c>
    </row>
    <row r="22" spans="1:13" x14ac:dyDescent="0.2">
      <c r="A22" s="1" t="s">
        <v>53</v>
      </c>
      <c r="B22" t="s">
        <v>114</v>
      </c>
      <c r="C22" s="1" t="s">
        <v>66</v>
      </c>
      <c r="D22" t="s">
        <v>115</v>
      </c>
      <c r="E22" t="s">
        <v>34</v>
      </c>
      <c r="F22" t="s">
        <v>11</v>
      </c>
      <c r="G22" t="s">
        <v>13</v>
      </c>
      <c r="H22" t="b">
        <v>1</v>
      </c>
      <c r="I22" t="b">
        <v>0</v>
      </c>
      <c r="J22" t="b">
        <v>0</v>
      </c>
      <c r="K22" t="b">
        <v>0</v>
      </c>
      <c r="L22" t="b">
        <v>1</v>
      </c>
      <c r="M22" t="s">
        <v>50</v>
      </c>
    </row>
    <row r="23" spans="1:13" x14ac:dyDescent="0.2">
      <c r="A23" s="2" t="s">
        <v>54</v>
      </c>
      <c r="B23" t="s">
        <v>36</v>
      </c>
      <c r="C23" s="2" t="s">
        <v>67</v>
      </c>
      <c r="D23" t="s">
        <v>133</v>
      </c>
      <c r="E23" t="str">
        <f>CONCATENATE("runStanModel(threat=",F23,",predictors=",G23,",states=",H23,",CAR=",I23,",scramble=",J23,",justEndemics=",K23,",islands=",L23,")")</f>
        <v>runStanModel(threat='c11p3x4_tempPrecip',predictors=c('temLast30Std'),states=TRUE,CAR=FALSE,scramble=FALSE,justEndemics=FALSE,islands=TRUE)</v>
      </c>
      <c r="F23" t="s">
        <v>36</v>
      </c>
      <c r="G23" t="str">
        <f>CONCATENATE("c('",D23,"')")</f>
        <v>c('temLast30Std')</v>
      </c>
      <c r="H23" t="b">
        <v>1</v>
      </c>
      <c r="I23" t="b">
        <v>0</v>
      </c>
      <c r="J23" t="b">
        <v>0</v>
      </c>
      <c r="K23" t="b">
        <v>0</v>
      </c>
      <c r="L23" t="b">
        <v>1</v>
      </c>
    </row>
    <row r="24" spans="1:13" x14ac:dyDescent="0.2">
      <c r="A24" s="2" t="s">
        <v>54</v>
      </c>
      <c r="B24" t="s">
        <v>36</v>
      </c>
      <c r="C24" s="2" t="s">
        <v>68</v>
      </c>
      <c r="D24" t="s">
        <v>134</v>
      </c>
      <c r="E24" t="str">
        <f>CONCATENATE("runStanModel(threat=",F24,",predictors=",G24,",states=",H24,",CAR=",I24,",scramble=",J24,",justEndemics=",K24,",islands=",L24,")")</f>
        <v>runStanModel(threat='c11p3x4_tempPrecip',predictors=c('temAllYrsStd'),states=TRUE,CAR=FALSE,scramble=FALSE,justEndemics=FALSE,islands=TRUE)</v>
      </c>
      <c r="F24" t="s">
        <v>36</v>
      </c>
      <c r="G24" t="str">
        <f t="shared" ref="G24:G77" si="0">CONCATENATE("c('",D24,"')")</f>
        <v>c('temAllYrsStd')</v>
      </c>
      <c r="H24" t="b">
        <v>1</v>
      </c>
      <c r="I24" t="b">
        <v>0</v>
      </c>
      <c r="J24" t="b">
        <v>0</v>
      </c>
      <c r="K24" t="b">
        <v>0</v>
      </c>
      <c r="L24" t="b">
        <v>1</v>
      </c>
    </row>
    <row r="25" spans="1:13" x14ac:dyDescent="0.2">
      <c r="A25" s="2" t="s">
        <v>54</v>
      </c>
      <c r="B25" t="s">
        <v>36</v>
      </c>
      <c r="C25" s="2" t="s">
        <v>69</v>
      </c>
      <c r="D25" t="s">
        <v>135</v>
      </c>
      <c r="E25" t="str">
        <f>CONCATENATE("runStanModel(threat=",F25,",predictors=",G25,",states=",H25,",CAR=",I25,",scramble=",J25,",justEndemics=",K25,",islands=",L25,")")</f>
        <v>runStanModel(threat='c11p3x4_tempPrecip',predictors=c('kdeMeanStabStd'),states=TRUE,CAR=FALSE,scramble=FALSE,justEndemics=FALSE,islands=TRUE)</v>
      </c>
      <c r="F25" t="s">
        <v>36</v>
      </c>
      <c r="G25" t="str">
        <f t="shared" si="0"/>
        <v>c('kdeMeanStabStd')</v>
      </c>
      <c r="H25" t="b">
        <v>1</v>
      </c>
      <c r="I25" t="b">
        <v>0</v>
      </c>
      <c r="J25" t="b">
        <v>0</v>
      </c>
      <c r="K25" t="b">
        <v>0</v>
      </c>
      <c r="L25" t="b">
        <v>1</v>
      </c>
    </row>
    <row r="26" spans="1:13" x14ac:dyDescent="0.2">
      <c r="A26" s="2" t="s">
        <v>54</v>
      </c>
      <c r="B26" t="s">
        <v>36</v>
      </c>
      <c r="C26" s="2" t="s">
        <v>70</v>
      </c>
      <c r="D26" t="s">
        <v>136</v>
      </c>
      <c r="E26" t="str">
        <f>CONCATENATE("runStanModel(threat=",F26,",predictors=",G26,",states=",H26,",CAR=",I26,",scramble=",J26,",justEndemics=",K26,",islands=",L26,")")</f>
        <v>runStanModel(threat='c11p3x4_tempPrecip',predictors=c('prePropAllYrsStd'),states=TRUE,CAR=FALSE,scramble=FALSE,justEndemics=FALSE,islands=TRUE)</v>
      </c>
      <c r="F26" t="s">
        <v>36</v>
      </c>
      <c r="G26" t="str">
        <f t="shared" si="0"/>
        <v>c('prePropAllYrsStd')</v>
      </c>
      <c r="H26" t="b">
        <v>1</v>
      </c>
      <c r="I26" t="b">
        <v>0</v>
      </c>
      <c r="J26" t="b">
        <v>0</v>
      </c>
      <c r="K26" t="b">
        <v>0</v>
      </c>
      <c r="L26" t="b">
        <v>1</v>
      </c>
    </row>
    <row r="27" spans="1:13" x14ac:dyDescent="0.2">
      <c r="A27" s="2" t="s">
        <v>54</v>
      </c>
      <c r="B27" t="s">
        <v>36</v>
      </c>
      <c r="C27" s="2" t="s">
        <v>71</v>
      </c>
      <c r="D27" t="s">
        <v>138</v>
      </c>
      <c r="E27" t="str">
        <f>CONCATENATE("runStanModel(threat=",F27,",predictors=",G27,",states=",H27,",CAR=",I27,",scramble=",J27,",justEndemics=",K27,",islands=",L27,")")</f>
        <v>runStanModel(threat='c11p3x4_tempPrecip',predictors=c('prePropLast30Std'),states=TRUE,CAR=FALSE,scramble=FALSE,justEndemics=FALSE,islands=TRUE)</v>
      </c>
      <c r="F27" t="s">
        <v>36</v>
      </c>
      <c r="G27" t="str">
        <f t="shared" si="0"/>
        <v>c('prePropLast30Std')</v>
      </c>
      <c r="H27" t="b">
        <v>1</v>
      </c>
      <c r="I27" t="b">
        <v>0</v>
      </c>
      <c r="J27" t="b">
        <v>0</v>
      </c>
      <c r="K27" t="b">
        <v>0</v>
      </c>
      <c r="L27" t="b">
        <v>1</v>
      </c>
    </row>
    <row r="28" spans="1:13" x14ac:dyDescent="0.2">
      <c r="A28" s="2" t="s">
        <v>54</v>
      </c>
      <c r="B28" t="s">
        <v>36</v>
      </c>
      <c r="C28" s="2" t="s">
        <v>72</v>
      </c>
      <c r="D28" t="s">
        <v>137</v>
      </c>
      <c r="E28" t="str">
        <f>CONCATENATE("runStanModel(threat=",F28,",predictors=",G28,",states=",H28,",CAR=",I28,",scramble=",J28,",justEndemics=",K28,",islands=",L28,")")</f>
        <v>runStanModel(threat='c11p3x4_tempPrecip',predictors=c('prePropAllYrsStd', 'prePropAllYrsStdSqrd'),states=TRUE,CAR=FALSE,scramble=FALSE,justEndemics=FALSE,islands=TRUE)</v>
      </c>
      <c r="F28" t="s">
        <v>36</v>
      </c>
      <c r="G28" t="s">
        <v>171</v>
      </c>
      <c r="H28" t="b">
        <v>1</v>
      </c>
      <c r="I28" t="b">
        <v>0</v>
      </c>
      <c r="J28" t="b">
        <v>0</v>
      </c>
      <c r="K28" t="b">
        <v>0</v>
      </c>
      <c r="L28" t="b">
        <v>1</v>
      </c>
    </row>
    <row r="29" spans="1:13" x14ac:dyDescent="0.2">
      <c r="A29" s="2" t="s">
        <v>54</v>
      </c>
      <c r="B29" s="5" t="s">
        <v>118</v>
      </c>
      <c r="C29" s="2" t="s">
        <v>73</v>
      </c>
      <c r="D29" t="s">
        <v>139</v>
      </c>
      <c r="E29" t="str">
        <f>CONCATENATE("runStanModel(threat=",F29,",predictors=",G29,",states=",H29,",CAR=",I29,",scramble=",J29,",justEndemics=",K29,",islands=",L29,")")</f>
        <v>runStanModel(threat='c11p3x4_tempPrecip',predictors=c('prePropLast30Std','prePropLast30StdSqrd'),states=TRUE,CAR=FALSE,scramble=FALSE,justEndemics=FALSE,islands=TRUE)</v>
      </c>
      <c r="F29" t="s">
        <v>36</v>
      </c>
      <c r="G29" t="s">
        <v>170</v>
      </c>
      <c r="H29" t="b">
        <v>1</v>
      </c>
      <c r="I29" t="b">
        <v>0</v>
      </c>
      <c r="J29" t="b">
        <v>0</v>
      </c>
      <c r="K29" t="b">
        <v>0</v>
      </c>
      <c r="L29" t="b">
        <v>1</v>
      </c>
    </row>
    <row r="30" spans="1:13" x14ac:dyDescent="0.2">
      <c r="A30" s="2" t="s">
        <v>55</v>
      </c>
      <c r="B30" s="5" t="s">
        <v>116</v>
      </c>
      <c r="C30" s="2" t="s">
        <v>74</v>
      </c>
      <c r="D30" t="s">
        <v>140</v>
      </c>
      <c r="E30" t="str">
        <f>CONCATENATE("runStanModel(threat=",F30,",predictors=",G30,",states=",H30,",CAR=",I30,",scramble=",J30,",justEndemics=",K30,",islands=",L30,")")</f>
        <v>runStanModel(threat='c4p1p0_roads',predictors=c('TIGERroadDensityStd'),states=TRUE,CAR=FALSE,scramble=FALSE,justEndemics=FALSE,islands=TRUE)</v>
      </c>
      <c r="F30" s="5" t="s">
        <v>172</v>
      </c>
      <c r="G30" t="str">
        <f t="shared" si="0"/>
        <v>c('TIGERroadDensityStd')</v>
      </c>
      <c r="H30" t="b">
        <v>1</v>
      </c>
      <c r="I30" t="b">
        <v>0</v>
      </c>
      <c r="J30" t="b">
        <v>0</v>
      </c>
      <c r="K30" t="b">
        <v>0</v>
      </c>
      <c r="L30" t="b">
        <v>1</v>
      </c>
    </row>
    <row r="31" spans="1:13" x14ac:dyDescent="0.2">
      <c r="A31" s="2" t="s">
        <v>55</v>
      </c>
      <c r="B31" s="5" t="s">
        <v>116</v>
      </c>
      <c r="C31" s="2" t="s">
        <v>75</v>
      </c>
      <c r="D31" t="s">
        <v>141</v>
      </c>
      <c r="E31" t="str">
        <f>CONCATENATE("runStanModel(threat=",F31,",predictors=",G31,",states=",H31,",CAR=",I31,",scramble=",J31,",justEndemics=",K31,",islands=",L31,")")</f>
        <v>runStanModel(threat='c4p1p0_roads',predictors=c('venterRoadStd'),states=TRUE,CAR=FALSE,scramble=FALSE,justEndemics=FALSE,islands=TRUE)</v>
      </c>
      <c r="F31" s="5" t="s">
        <v>172</v>
      </c>
      <c r="G31" t="str">
        <f t="shared" si="0"/>
        <v>c('venterRoadStd')</v>
      </c>
      <c r="H31" t="b">
        <v>1</v>
      </c>
      <c r="I31" t="b">
        <v>0</v>
      </c>
      <c r="J31" t="b">
        <v>0</v>
      </c>
      <c r="K31" t="b">
        <v>0</v>
      </c>
      <c r="L31" t="b">
        <v>1</v>
      </c>
    </row>
    <row r="32" spans="1:13" x14ac:dyDescent="0.2">
      <c r="A32" s="2" t="s">
        <v>55</v>
      </c>
      <c r="B32" s="5" t="s">
        <v>116</v>
      </c>
      <c r="C32" s="2" t="s">
        <v>76</v>
      </c>
      <c r="D32" t="s">
        <v>142</v>
      </c>
      <c r="E32" t="str">
        <f>CONCATENATE("runStanModel(threat=",F32,",predictors=",G32,",states=",H32,",CAR=",I32,",scramble=",J32,",justEndemics=",K32,",islands=",L32,")")</f>
        <v>runStanModel(threat='c4p1p0_roads',predictors=c('sriProxRoadsStd'),states=TRUE,CAR=FALSE,scramble=FALSE,justEndemics=FALSE,islands=TRUE)</v>
      </c>
      <c r="F32" s="5" t="s">
        <v>172</v>
      </c>
      <c r="G32" t="str">
        <f t="shared" si="0"/>
        <v>c('sriProxRoadsStd')</v>
      </c>
      <c r="H32" t="b">
        <v>1</v>
      </c>
      <c r="I32" t="b">
        <v>0</v>
      </c>
      <c r="J32" t="b">
        <v>0</v>
      </c>
      <c r="K32" t="b">
        <v>0</v>
      </c>
      <c r="L32" t="b">
        <v>1</v>
      </c>
    </row>
    <row r="33" spans="1:12" x14ac:dyDescent="0.2">
      <c r="A33" s="2" t="s">
        <v>55</v>
      </c>
      <c r="B33" s="5" t="s">
        <v>116</v>
      </c>
      <c r="C33" s="2" t="s">
        <v>77</v>
      </c>
      <c r="D33" t="s">
        <v>143</v>
      </c>
      <c r="E33" t="str">
        <f>CONCATENATE("runStanModel(threat=",F33,",predictors=",G33,",states=",H33,",CAR=",I33,",scramble=",J33,",justEndemics=",K33,",islands=",L33,")")</f>
        <v>runStanModel(threat='c4p1p0_roads',predictors=c('railRoadDensityStd'),states=TRUE,CAR=FALSE,scramble=FALSE,justEndemics=FALSE,islands=TRUE)</v>
      </c>
      <c r="F33" s="5" t="s">
        <v>172</v>
      </c>
      <c r="G33" t="str">
        <f t="shared" si="0"/>
        <v>c('railRoadDensityStd')</v>
      </c>
      <c r="H33" t="b">
        <v>1</v>
      </c>
      <c r="I33" t="b">
        <v>0</v>
      </c>
      <c r="J33" t="b">
        <v>0</v>
      </c>
      <c r="K33" t="b">
        <v>0</v>
      </c>
      <c r="L33" t="b">
        <v>1</v>
      </c>
    </row>
    <row r="34" spans="1:12" x14ac:dyDescent="0.2">
      <c r="A34" s="2" t="s">
        <v>56</v>
      </c>
      <c r="B34" s="5" t="s">
        <v>117</v>
      </c>
      <c r="C34" s="2" t="s">
        <v>78</v>
      </c>
      <c r="D34" t="s">
        <v>144</v>
      </c>
      <c r="E34" t="str">
        <f>CONCATENATE("runStanModel(threat=",F34,",predictors=",G34,",states=",H34,",CAR=",I34,",scramble=",J34,",justEndemics=",K34,",islands=",L34,")")</f>
        <v>runStanModel(threat='c1p0x1x2x3_allDev',predictors='c1p0x1x2x3_allDev',states=TRUE,CAR=FALSE,scramble=FALSE,justEndemics=FALSE,islands=TRUE)</v>
      </c>
      <c r="F34" s="5" t="s">
        <v>28</v>
      </c>
      <c r="G34" s="5" t="s">
        <v>28</v>
      </c>
      <c r="H34" t="b">
        <v>1</v>
      </c>
      <c r="I34" t="b">
        <v>0</v>
      </c>
      <c r="J34" t="b">
        <v>0</v>
      </c>
      <c r="K34" t="b">
        <v>0</v>
      </c>
      <c r="L34" t="b">
        <v>1</v>
      </c>
    </row>
    <row r="35" spans="1:12" x14ac:dyDescent="0.2">
      <c r="A35" s="2" t="s">
        <v>56</v>
      </c>
      <c r="B35" s="5" t="s">
        <v>117</v>
      </c>
      <c r="C35" s="2" t="s">
        <v>79</v>
      </c>
      <c r="D35" t="s">
        <v>145</v>
      </c>
      <c r="E35" t="str">
        <f>CONCATENATE("runStanModel(threat=",F35,",predictors=",G35,",states=",H35,",CAR=",I35,",scramble=",J35,",justEndemics=",K35,",islands=",L35,")")</f>
        <v>runStanModel(threat='c1p0x1x2x3_allDev',predictors='c1p0x1x2x3_allDev',states=TRUE,CAR=FALSE,scramble=FALSE,justEndemics=FALSE,islands=TRUE)</v>
      </c>
      <c r="F35" s="5" t="s">
        <v>28</v>
      </c>
      <c r="G35" s="5" t="s">
        <v>28</v>
      </c>
      <c r="H35" t="b">
        <v>1</v>
      </c>
      <c r="I35" t="b">
        <v>0</v>
      </c>
      <c r="J35" t="b">
        <v>0</v>
      </c>
      <c r="K35" t="b">
        <v>0</v>
      </c>
      <c r="L35" t="b">
        <v>1</v>
      </c>
    </row>
    <row r="36" spans="1:12" x14ac:dyDescent="0.2">
      <c r="A36" s="2" t="s">
        <v>56</v>
      </c>
      <c r="B36" s="5" t="s">
        <v>117</v>
      </c>
      <c r="C36" s="2" t="s">
        <v>80</v>
      </c>
      <c r="D36" t="s">
        <v>146</v>
      </c>
      <c r="E36" t="str">
        <f>CONCATENATE("runStanModel(threat=",F36,",predictors=",G36,",states=",H36,",CAR=",I36,",scramble=",J36,",justEndemics=",K36,",islands=",L36,")")</f>
        <v>runStanModel(threat='c1p0x1x2x3_allDev',predictors='c1p0x1x2x3_allDev',states=TRUE,CAR=FALSE,scramble=FALSE,justEndemics=FALSE,islands=TRUE)</v>
      </c>
      <c r="F36" s="5" t="s">
        <v>28</v>
      </c>
      <c r="G36" s="5" t="s">
        <v>28</v>
      </c>
      <c r="H36" t="b">
        <v>1</v>
      </c>
      <c r="I36" t="b">
        <v>0</v>
      </c>
      <c r="J36" t="b">
        <v>0</v>
      </c>
      <c r="K36" t="b">
        <v>0</v>
      </c>
      <c r="L36" t="b">
        <v>1</v>
      </c>
    </row>
    <row r="37" spans="1:12" x14ac:dyDescent="0.2">
      <c r="A37" s="2" t="s">
        <v>56</v>
      </c>
      <c r="B37" s="5" t="s">
        <v>117</v>
      </c>
      <c r="C37" s="2" t="s">
        <v>81</v>
      </c>
      <c r="D37" t="s">
        <v>147</v>
      </c>
      <c r="E37" t="str">
        <f>CONCATENATE("runStanModel(threat=",F37,",predictors=",G37,",states=",H37,",CAR=",I37,",scramble=",J37,",justEndemics=",K37,",islands=",L37,")")</f>
        <v>runStanModel(threat='c1p0x1x2x3_allDev',predictors='c1p0x1x2x3_allDev',states=TRUE,CAR=FALSE,scramble=FALSE,justEndemics=FALSE,islands=TRUE)</v>
      </c>
      <c r="F37" s="5" t="s">
        <v>28</v>
      </c>
      <c r="G37" s="5" t="s">
        <v>28</v>
      </c>
      <c r="H37" t="b">
        <v>1</v>
      </c>
      <c r="I37" t="b">
        <v>0</v>
      </c>
      <c r="J37" t="b">
        <v>0</v>
      </c>
      <c r="K37" t="b">
        <v>0</v>
      </c>
      <c r="L37" t="b">
        <v>1</v>
      </c>
    </row>
    <row r="38" spans="1:12" x14ac:dyDescent="0.2">
      <c r="A38" s="2" t="s">
        <v>56</v>
      </c>
      <c r="B38" s="5" t="s">
        <v>117</v>
      </c>
      <c r="C38" s="2" t="s">
        <v>82</v>
      </c>
      <c r="D38" t="s">
        <v>148</v>
      </c>
      <c r="E38" t="str">
        <f>CONCATENATE("runStanModel(threat=",F38,",predictors=",G38,",states=",H38,",CAR=",I38,",scramble=",J38,",justEndemics=",K38,",islands=",L38,")")</f>
        <v>runStanModel(threat='c1p0x1x2x3_allDev',predictors='c1p0x1x2x3_allDev',states=TRUE,CAR=FALSE,scramble=FALSE,justEndemics=FALSE,islands=TRUE)</v>
      </c>
      <c r="F38" s="5" t="s">
        <v>28</v>
      </c>
      <c r="G38" s="5" t="s">
        <v>28</v>
      </c>
      <c r="H38" t="b">
        <v>1</v>
      </c>
      <c r="I38" t="b">
        <v>0</v>
      </c>
      <c r="J38" t="b">
        <v>0</v>
      </c>
      <c r="K38" t="b">
        <v>0</v>
      </c>
      <c r="L38" t="b">
        <v>1</v>
      </c>
    </row>
    <row r="39" spans="1:12" x14ac:dyDescent="0.2">
      <c r="A39" s="2" t="s">
        <v>56</v>
      </c>
      <c r="B39" s="5" t="s">
        <v>117</v>
      </c>
      <c r="C39" s="2" t="s">
        <v>83</v>
      </c>
      <c r="D39" t="s">
        <v>149</v>
      </c>
      <c r="E39" t="str">
        <f>CONCATENATE("runStanModel(threat=",F39,",predictors=",G39,",states=",H39,",CAR=",I39,",scramble=",J39,",justEndemics=",K39,",islands=",L39,")")</f>
        <v>runStanModel(threat='c1p0x1x2x3_allDev',predictors='c1p0x1x2x3_allDev',states=TRUE,CAR=FALSE,scramble=FALSE,justEndemics=FALSE,islands=TRUE)</v>
      </c>
      <c r="F39" s="5" t="s">
        <v>28</v>
      </c>
      <c r="G39" s="5" t="s">
        <v>28</v>
      </c>
      <c r="H39" t="b">
        <v>1</v>
      </c>
      <c r="I39" t="b">
        <v>0</v>
      </c>
      <c r="J39" t="b">
        <v>0</v>
      </c>
      <c r="K39" t="b">
        <v>0</v>
      </c>
      <c r="L39" t="b">
        <v>1</v>
      </c>
    </row>
    <row r="40" spans="1:12" x14ac:dyDescent="0.2">
      <c r="A40" s="2" t="s">
        <v>56</v>
      </c>
      <c r="B40" s="5" t="s">
        <v>117</v>
      </c>
      <c r="C40" s="2" t="s">
        <v>84</v>
      </c>
      <c r="D40" t="s">
        <v>150</v>
      </c>
      <c r="E40" t="str">
        <f>CONCATENATE("runStanModel(threat=",F40,",predictors=",G40,",states=",H40,",CAR=",I40,",scramble=",J40,",justEndemics=",K40,",islands=",L40,")")</f>
        <v>runStanModel(threat='c1p0x1x2x3_allDev',predictors='c1p0x1x2x3_allDev',states=TRUE,CAR=FALSE,scramble=FALSE,justEndemics=FALSE,islands=TRUE)</v>
      </c>
      <c r="F40" s="5" t="s">
        <v>28</v>
      </c>
      <c r="G40" s="5" t="s">
        <v>28</v>
      </c>
      <c r="H40" t="b">
        <v>1</v>
      </c>
      <c r="I40" t="b">
        <v>0</v>
      </c>
      <c r="J40" t="b">
        <v>0</v>
      </c>
      <c r="K40" t="b">
        <v>0</v>
      </c>
      <c r="L40" t="b">
        <v>1</v>
      </c>
    </row>
    <row r="41" spans="1:12" x14ac:dyDescent="0.2">
      <c r="A41" s="2" t="s">
        <v>56</v>
      </c>
      <c r="B41" s="5" t="s">
        <v>117</v>
      </c>
      <c r="C41" s="2" t="s">
        <v>85</v>
      </c>
      <c r="D41" t="s">
        <v>151</v>
      </c>
      <c r="E41" t="str">
        <f>CONCATENATE("runStanModel(threat=",F41,",predictors=",G41,",states=",H41,",CAR=",I41,",scramble=",J41,",justEndemics=",K41,",islands=",L41,")")</f>
        <v>runStanModel(threat='c1p0x1x2x3_allDev',predictors=c('percentImpervStd'),states=TRUE,CAR=FALSE,scramble=FALSE,justEndemics=FALSE,islands=TRUE)</v>
      </c>
      <c r="F41" s="5" t="s">
        <v>28</v>
      </c>
      <c r="G41" t="str">
        <f t="shared" si="0"/>
        <v>c('percentImpervStd')</v>
      </c>
      <c r="H41" t="b">
        <v>1</v>
      </c>
      <c r="I41" t="b">
        <v>0</v>
      </c>
      <c r="J41" t="b">
        <v>0</v>
      </c>
      <c r="K41" t="b">
        <v>0</v>
      </c>
      <c r="L41" t="b">
        <v>1</v>
      </c>
    </row>
    <row r="42" spans="1:12" x14ac:dyDescent="0.2">
      <c r="A42" s="2" t="s">
        <v>57</v>
      </c>
      <c r="B42" s="5" t="s">
        <v>119</v>
      </c>
      <c r="C42" s="2" t="s">
        <v>86</v>
      </c>
      <c r="D42" t="s">
        <v>152</v>
      </c>
      <c r="E42" t="str">
        <f>CONCATENATE("runStanModel(threat=",F42,",predictors=",G42,",states=",H42,",CAR=",I42,",scramble=",J42,",justEndemics=",K42,",islands=",L42,")")</f>
        <v>runStanModel(threat='c2p0x1x2x3_allAg',predictors=c('hanppStd'),states=TRUE,CAR=FALSE,scramble=FALSE,justEndemics=FALSE,islands=TRUE)</v>
      </c>
      <c r="F42" s="5" t="s">
        <v>11</v>
      </c>
      <c r="G42" t="str">
        <f t="shared" si="0"/>
        <v>c('hanppStd')</v>
      </c>
      <c r="H42" t="b">
        <v>1</v>
      </c>
      <c r="I42" t="b">
        <v>0</v>
      </c>
      <c r="J42" t="b">
        <v>0</v>
      </c>
      <c r="K42" t="b">
        <v>0</v>
      </c>
      <c r="L42" t="b">
        <v>1</v>
      </c>
    </row>
    <row r="43" spans="1:12" x14ac:dyDescent="0.2">
      <c r="A43" s="2" t="s">
        <v>57</v>
      </c>
      <c r="B43" s="5" t="s">
        <v>119</v>
      </c>
      <c r="C43" s="2" t="s">
        <v>87</v>
      </c>
      <c r="D43" t="s">
        <v>153</v>
      </c>
      <c r="E43" t="str">
        <f>CONCATENATE("runStanModel(threat=",F43,",predictors=",G43,",states=",H43,",CAR=",I43,",scramble=",J43,",justEndemics=",K43,",islands=",L43,")")</f>
        <v>runStanModel(threat='c2p0x1x2x3_allAg',predictors=c('cropSuitStd'),states=TRUE,CAR=FALSE,scramble=FALSE,justEndemics=FALSE,islands=TRUE)</v>
      </c>
      <c r="F43" s="5" t="s">
        <v>11</v>
      </c>
      <c r="G43" t="str">
        <f t="shared" si="0"/>
        <v>c('cropSuitStd')</v>
      </c>
      <c r="H43" t="b">
        <v>1</v>
      </c>
      <c r="I43" t="b">
        <v>0</v>
      </c>
      <c r="J43" t="b">
        <v>0</v>
      </c>
      <c r="K43" t="b">
        <v>0</v>
      </c>
      <c r="L43" t="b">
        <v>1</v>
      </c>
    </row>
    <row r="44" spans="1:12" x14ac:dyDescent="0.2">
      <c r="A44" s="2">
        <v>2.1</v>
      </c>
      <c r="B44" s="5" t="s">
        <v>120</v>
      </c>
      <c r="C44" s="2" t="s">
        <v>88</v>
      </c>
      <c r="D44" t="s">
        <v>154</v>
      </c>
      <c r="E44" t="str">
        <f>CONCATENATE("runStanModel(threat=",F44,",predictors=",G44,",states=",H44,",CAR=",I44,",scramble=",J44,",justEndemics=",K44,",islands=",L44,")")</f>
        <v>runStanModel(threat='c2pt1_crops',predictors=c('venterCropStd'),states=TRUE,CAR=FALSE,scramble=FALSE,justEndemics=FALSE,islands=TRUE)</v>
      </c>
      <c r="F44" s="5" t="s">
        <v>9</v>
      </c>
      <c r="G44" t="str">
        <f t="shared" si="0"/>
        <v>c('venterCropStd')</v>
      </c>
      <c r="H44" t="b">
        <v>1</v>
      </c>
      <c r="I44" t="b">
        <v>0</v>
      </c>
      <c r="J44" t="b">
        <v>0</v>
      </c>
      <c r="K44" t="b">
        <v>0</v>
      </c>
      <c r="L44" t="b">
        <v>1</v>
      </c>
    </row>
    <row r="45" spans="1:12" x14ac:dyDescent="0.2">
      <c r="A45" s="2">
        <v>2.1</v>
      </c>
      <c r="B45" s="5" t="s">
        <v>120</v>
      </c>
      <c r="C45" s="2" t="s">
        <v>89</v>
      </c>
      <c r="D45" t="s">
        <v>155</v>
      </c>
      <c r="E45" t="str">
        <f>CONCATENATE("runStanModel(threat=",F45,",predictors=",G45,",states=",H45,",CAR=",I45,",scramble=",J45,",justEndemics=",K45,",islands=",L45,")")</f>
        <v>runStanModel(threat='c2pt1_crops',predictors=c('nlcdCropsStd'),states=TRUE,CAR=FALSE,scramble=FALSE,justEndemics=FALSE,islands=TRUE)</v>
      </c>
      <c r="F45" s="5" t="s">
        <v>9</v>
      </c>
      <c r="G45" t="str">
        <f t="shared" si="0"/>
        <v>c('nlcdCropsStd')</v>
      </c>
      <c r="H45" t="b">
        <v>1</v>
      </c>
      <c r="I45" t="b">
        <v>0</v>
      </c>
      <c r="J45" t="b">
        <v>0</v>
      </c>
      <c r="K45" t="b">
        <v>0</v>
      </c>
      <c r="L45" t="b">
        <v>1</v>
      </c>
    </row>
    <row r="46" spans="1:12" x14ac:dyDescent="0.2">
      <c r="A46" s="2">
        <v>2.1</v>
      </c>
      <c r="B46" s="5" t="s">
        <v>120</v>
      </c>
      <c r="C46" s="2" t="s">
        <v>86</v>
      </c>
      <c r="D46" t="s">
        <v>152</v>
      </c>
      <c r="E46" t="str">
        <f>CONCATENATE("runStanModel(threat=",F46,",predictors=",G46,",states=",H46,",CAR=",I46,",scramble=",J46,",justEndemics=",K46,",islands=",L46,")")</f>
        <v>runStanModel(threat='c2pt1_crops',predictors=c('hanppStd'),states=TRUE,CAR=FALSE,scramble=FALSE,justEndemics=FALSE,islands=TRUE)</v>
      </c>
      <c r="F46" s="5" t="s">
        <v>9</v>
      </c>
      <c r="G46" t="str">
        <f t="shared" si="0"/>
        <v>c('hanppStd')</v>
      </c>
      <c r="H46" t="b">
        <v>1</v>
      </c>
      <c r="I46" t="b">
        <v>0</v>
      </c>
      <c r="J46" t="b">
        <v>0</v>
      </c>
      <c r="K46" t="b">
        <v>0</v>
      </c>
      <c r="L46" t="b">
        <v>1</v>
      </c>
    </row>
    <row r="47" spans="1:12" x14ac:dyDescent="0.2">
      <c r="A47" s="2">
        <v>2.1</v>
      </c>
      <c r="B47" s="5" t="s">
        <v>120</v>
      </c>
      <c r="C47" s="2" t="s">
        <v>87</v>
      </c>
      <c r="D47" t="s">
        <v>153</v>
      </c>
      <c r="E47" t="str">
        <f>CONCATENATE("runStanModel(threat=",F47,",predictors=",G47,",states=",H47,",CAR=",I47,",scramble=",J47,",justEndemics=",K47,",islands=",L47,")")</f>
        <v>runStanModel(threat='c2pt1_crops',predictors=c('cropSuitStd'),states=TRUE,CAR=FALSE,scramble=FALSE,justEndemics=FALSE,islands=TRUE)</v>
      </c>
      <c r="F47" s="5" t="s">
        <v>9</v>
      </c>
      <c r="G47" t="str">
        <f t="shared" si="0"/>
        <v>c('cropSuitStd')</v>
      </c>
      <c r="H47" t="b">
        <v>1</v>
      </c>
      <c r="I47" t="b">
        <v>0</v>
      </c>
      <c r="J47" t="b">
        <v>0</v>
      </c>
      <c r="K47" t="b">
        <v>0</v>
      </c>
      <c r="L47" t="b">
        <v>1</v>
      </c>
    </row>
    <row r="48" spans="1:12" x14ac:dyDescent="0.2">
      <c r="A48" s="2">
        <v>2.2999999999999998</v>
      </c>
      <c r="B48" s="5" t="s">
        <v>121</v>
      </c>
      <c r="C48" s="2" t="s">
        <v>90</v>
      </c>
      <c r="D48" t="s">
        <v>156</v>
      </c>
      <c r="E48" t="str">
        <f>CONCATENATE("runStanModel(threat=",F48,",predictors=",G48,",states=",H48,",CAR=",I48,",scramble=",J48,",justEndemics=",K48,",islands=",L48,")")</f>
        <v>runStanModel(threat='c2pt3_livestock',predictors=c('venterPastureStd'),states=TRUE,CAR=FALSE,scramble=FALSE,justEndemics=FALSE,islands=TRUE)</v>
      </c>
      <c r="F48" s="5" t="s">
        <v>15</v>
      </c>
      <c r="G48" t="str">
        <f t="shared" si="0"/>
        <v>c('venterPastureStd')</v>
      </c>
      <c r="H48" t="b">
        <v>1</v>
      </c>
      <c r="I48" t="b">
        <v>0</v>
      </c>
      <c r="J48" t="b">
        <v>0</v>
      </c>
      <c r="K48" t="b">
        <v>0</v>
      </c>
      <c r="L48" t="b">
        <v>1</v>
      </c>
    </row>
    <row r="49" spans="1:12" x14ac:dyDescent="0.2">
      <c r="A49" s="2">
        <v>2.2999999999999998</v>
      </c>
      <c r="B49" s="5" t="s">
        <v>121</v>
      </c>
      <c r="C49" s="2" t="s">
        <v>91</v>
      </c>
      <c r="D49" t="s">
        <v>157</v>
      </c>
      <c r="E49" t="str">
        <f>CONCATENATE("runStanModel(threat=",F49,",predictors=",G49,",states=",H49,",CAR=",I49,",scramble=",J49,",justEndemics=",K49,",islands=",L49,")")</f>
        <v>runStanModel(threat='c2pt3_livestock',predictors=c('nlcdPastureStd'),states=TRUE,CAR=FALSE,scramble=FALSE,justEndemics=FALSE,islands=TRUE)</v>
      </c>
      <c r="F49" s="5" t="s">
        <v>15</v>
      </c>
      <c r="G49" t="str">
        <f t="shared" si="0"/>
        <v>c('nlcdPastureStd')</v>
      </c>
      <c r="H49" t="b">
        <v>1</v>
      </c>
      <c r="I49" t="b">
        <v>0</v>
      </c>
      <c r="J49" t="b">
        <v>0</v>
      </c>
      <c r="K49" t="b">
        <v>0</v>
      </c>
      <c r="L49" t="b">
        <v>1</v>
      </c>
    </row>
    <row r="50" spans="1:12" x14ac:dyDescent="0.2">
      <c r="A50" s="2">
        <v>2.2999999999999998</v>
      </c>
      <c r="B50" s="5" t="s">
        <v>121</v>
      </c>
      <c r="C50" s="2" t="s">
        <v>92</v>
      </c>
      <c r="D50" t="s">
        <v>158</v>
      </c>
      <c r="E50" t="str">
        <f>CONCATENATE("runStanModel(threat=",F50,",predictors=",G50,",states=",H50,",CAR=",I50,",scramble=",J50,",justEndemics=",K50,",islands=",L50,")")</f>
        <v>runStanModel(threat='c2pt3_livestock',predictors=c('nlcdGrassPastureStd'),states=TRUE,CAR=FALSE,scramble=FALSE,justEndemics=FALSE,islands=TRUE)</v>
      </c>
      <c r="F50" s="5" t="s">
        <v>15</v>
      </c>
      <c r="G50" t="str">
        <f t="shared" si="0"/>
        <v>c('nlcdGrassPastureStd')</v>
      </c>
      <c r="H50" t="b">
        <v>1</v>
      </c>
      <c r="I50" t="b">
        <v>0</v>
      </c>
      <c r="J50" t="b">
        <v>0</v>
      </c>
      <c r="K50" t="b">
        <v>0</v>
      </c>
      <c r="L50" t="b">
        <v>1</v>
      </c>
    </row>
    <row r="51" spans="1:12" x14ac:dyDescent="0.2">
      <c r="A51" s="2" t="s">
        <v>58</v>
      </c>
      <c r="B51" s="5" t="s">
        <v>122</v>
      </c>
      <c r="C51" s="2" t="s">
        <v>93</v>
      </c>
      <c r="D51" t="s">
        <v>159</v>
      </c>
      <c r="E51" t="str">
        <f>CONCATENATE("runStanModel(threat=",F51,",predictors=",G51,",states=",H51,",CAR=",I51,",scramble=",J51,",justEndemics=",K51,",islands=",L51,")")</f>
        <v>runStanModel(threat='c2p1x3_cropsLive',predictors=c('nlcdCultivStd'),states=TRUE,CAR=FALSE,scramble=FALSE,justEndemics=FALSE,islands=TRUE)</v>
      </c>
      <c r="F51" s="5" t="s">
        <v>173</v>
      </c>
      <c r="G51" t="str">
        <f t="shared" si="0"/>
        <v>c('nlcdCultivStd')</v>
      </c>
      <c r="H51" t="b">
        <v>1</v>
      </c>
      <c r="I51" t="b">
        <v>0</v>
      </c>
      <c r="J51" t="b">
        <v>0</v>
      </c>
      <c r="K51" t="b">
        <v>0</v>
      </c>
      <c r="L51" t="b">
        <v>1</v>
      </c>
    </row>
    <row r="52" spans="1:12" x14ac:dyDescent="0.2">
      <c r="A52" s="2">
        <v>3.1</v>
      </c>
      <c r="B52" s="5" t="s">
        <v>123</v>
      </c>
      <c r="C52" s="2" t="s">
        <v>94</v>
      </c>
      <c r="D52" t="s">
        <v>160</v>
      </c>
      <c r="E52" t="str">
        <f>CONCATENATE("runStanModel(threat=",F52,",predictors=",G52,",states=",H52,",CAR=",I52,",scramble=",J52,",justEndemics=",K52,",islands=",L52,")")</f>
        <v>runStanModel(threat='c3p1_oilGas',predictors=c('nOilGasWellsStd'),states=TRUE,CAR=FALSE,scramble=FALSE,justEndemics=FALSE,islands=TRUE)</v>
      </c>
      <c r="F52" s="5" t="s">
        <v>174</v>
      </c>
      <c r="G52" t="str">
        <f t="shared" si="0"/>
        <v>c('nOilGasWellsStd')</v>
      </c>
      <c r="H52" t="b">
        <v>1</v>
      </c>
      <c r="I52" t="b">
        <v>0</v>
      </c>
      <c r="J52" t="b">
        <v>0</v>
      </c>
      <c r="K52" t="b">
        <v>0</v>
      </c>
      <c r="L52" t="b">
        <v>1</v>
      </c>
    </row>
    <row r="53" spans="1:12" x14ac:dyDescent="0.2">
      <c r="A53" s="2">
        <v>3</v>
      </c>
      <c r="B53" s="5" t="s">
        <v>124</v>
      </c>
      <c r="C53" s="2" t="s">
        <v>95</v>
      </c>
      <c r="D53" t="s">
        <v>161</v>
      </c>
      <c r="E53" t="str">
        <f>CONCATENATE("runStanModel(threat=",F53,",predictors=",G53,",states=",H53,",CAR=",I53,",scramble=",J53,",justEndemics=",K53,",islands=",L53,")")</f>
        <v>runStanModel(threat='c3p0_oilMining',predictors=c('mrdsMinesDensStd'),states=TRUE,CAR=FALSE,scramble=FALSE,justEndemics=FALSE,islands=TRUE)</v>
      </c>
      <c r="F53" s="5" t="s">
        <v>175</v>
      </c>
      <c r="G53" t="str">
        <f t="shared" si="0"/>
        <v>c('mrdsMinesDensStd')</v>
      </c>
      <c r="H53" t="b">
        <v>1</v>
      </c>
      <c r="I53" t="b">
        <v>0</v>
      </c>
      <c r="J53" t="b">
        <v>0</v>
      </c>
      <c r="K53" t="b">
        <v>0</v>
      </c>
      <c r="L53" t="b">
        <v>1</v>
      </c>
    </row>
    <row r="54" spans="1:12" x14ac:dyDescent="0.2">
      <c r="A54" s="2">
        <v>3.2</v>
      </c>
      <c r="B54" s="5" t="s">
        <v>125</v>
      </c>
      <c r="C54" s="2" t="s">
        <v>96</v>
      </c>
      <c r="D54" t="s">
        <v>162</v>
      </c>
      <c r="E54" t="str">
        <f>CONCATENATE("runStanModel(threat=",F54,",predictors=",G54,",states=",H54,",CAR=",I54,",scramble=",J54,",justEndemics=",K54,",islands=",L54,")")</f>
        <v>runStanModel(threat='c3p2_mining',predictors=c('activeMinesDensStd'),states=TRUE,CAR=FALSE,scramble=FALSE,justEndemics=FALSE,islands=TRUE)</v>
      </c>
      <c r="F54" s="5" t="s">
        <v>176</v>
      </c>
      <c r="G54" t="str">
        <f t="shared" si="0"/>
        <v>c('activeMinesDensStd')</v>
      </c>
      <c r="H54" t="b">
        <v>1</v>
      </c>
      <c r="I54" t="b">
        <v>0</v>
      </c>
      <c r="J54" t="b">
        <v>0</v>
      </c>
      <c r="K54" t="b">
        <v>0</v>
      </c>
      <c r="L54" t="b">
        <v>1</v>
      </c>
    </row>
    <row r="55" spans="1:12" x14ac:dyDescent="0.2">
      <c r="A55" s="2">
        <v>3.2</v>
      </c>
      <c r="B55" s="5" t="s">
        <v>125</v>
      </c>
      <c r="C55" s="2" t="s">
        <v>95</v>
      </c>
      <c r="D55" t="s">
        <v>161</v>
      </c>
      <c r="E55" t="str">
        <f>CONCATENATE("runStanModel(threat=",F55,",predictors=",G55,",states=",H55,",CAR=",I55,",scramble=",J55,",justEndemics=",K55,",islands=",L55,")")</f>
        <v>runStanModel(threat='c3p2_mining',predictors=c('mrdsMinesDensStd'),states=TRUE,CAR=FALSE,scramble=FALSE,justEndemics=FALSE,islands=TRUE)</v>
      </c>
      <c r="F55" s="5" t="s">
        <v>176</v>
      </c>
      <c r="G55" t="str">
        <f t="shared" si="0"/>
        <v>c('mrdsMinesDensStd')</v>
      </c>
      <c r="H55" t="b">
        <v>1</v>
      </c>
      <c r="I55" t="b">
        <v>0</v>
      </c>
      <c r="J55" t="b">
        <v>0</v>
      </c>
      <c r="K55" t="b">
        <v>0</v>
      </c>
      <c r="L55" t="b">
        <v>1</v>
      </c>
    </row>
    <row r="56" spans="1:12" x14ac:dyDescent="0.2">
      <c r="A56" s="2" t="s">
        <v>59</v>
      </c>
      <c r="B56" s="5" t="s">
        <v>126</v>
      </c>
      <c r="C56" s="2" t="s">
        <v>97</v>
      </c>
      <c r="D56" t="s">
        <v>163</v>
      </c>
      <c r="E56" t="str">
        <f>CONCATENATE("runStanModel(threat=",F56,",predictors=",G56,",states=",H56,",CAR=",I56,",scramble=",J56,",justEndemics=",K56,",islands=",L56,")")</f>
        <v>runStanModel(threat='c6p1p0x1x2_allRec',predictors=c('gap123X1aStd'),states=TRUE,CAR=FALSE,scramble=FALSE,justEndemics=FALSE,islands=TRUE)</v>
      </c>
      <c r="F56" s="5" t="s">
        <v>177</v>
      </c>
      <c r="G56" t="str">
        <f t="shared" si="0"/>
        <v>c('gap123X1aStd')</v>
      </c>
      <c r="H56" t="b">
        <v>1</v>
      </c>
      <c r="I56" t="b">
        <v>0</v>
      </c>
      <c r="J56" t="b">
        <v>0</v>
      </c>
      <c r="K56" t="b">
        <v>0</v>
      </c>
      <c r="L56" t="b">
        <v>1</v>
      </c>
    </row>
    <row r="57" spans="1:12" x14ac:dyDescent="0.2">
      <c r="A57" s="2">
        <v>6.1</v>
      </c>
      <c r="B57" s="5" t="s">
        <v>127</v>
      </c>
      <c r="C57" s="2" t="s">
        <v>98</v>
      </c>
      <c r="D57" t="s">
        <v>164</v>
      </c>
      <c r="E57" t="str">
        <f>CONCATENATE("runStanModel(threat=",F57,",predictors=",G57,",states=",H57,",CAR=",I57,",scramble=",J57,",justEndemics=",K57,",islands=",L57,")")</f>
        <v>runStanModel(threat='c6p1p0_rec',predictors=c('gap12X1aStd'),states=TRUE,CAR=FALSE,scramble=FALSE,justEndemics=FALSE,islands=TRUE)</v>
      </c>
      <c r="F57" s="5" t="s">
        <v>178</v>
      </c>
      <c r="G57" t="str">
        <f t="shared" si="0"/>
        <v>c('gap12X1aStd')</v>
      </c>
      <c r="H57" t="b">
        <v>1</v>
      </c>
      <c r="I57" t="b">
        <v>0</v>
      </c>
      <c r="J57" t="b">
        <v>0</v>
      </c>
      <c r="K57" t="b">
        <v>0</v>
      </c>
      <c r="L57" t="b">
        <v>1</v>
      </c>
    </row>
    <row r="58" spans="1:12" x14ac:dyDescent="0.2">
      <c r="A58" s="2" t="s">
        <v>60</v>
      </c>
      <c r="B58" s="5" t="s">
        <v>128</v>
      </c>
      <c r="C58" s="2" t="s">
        <v>99</v>
      </c>
      <c r="D58" t="s">
        <v>165</v>
      </c>
      <c r="E58" t="str">
        <f>CONCATENATE("runStanModel(threat=",F58,",predictors=",G58,",states=",H58,",CAR=",I58,",scramble=",J58,",justEndemics=",K58,",islands=",L58,")")</f>
        <v>runStanModel(threat='c6p1p2_orv',predictors=c('gap3X12'),states=TRUE,CAR=FALSE,scramble=FALSE,justEndemics=FALSE,islands=TRUE)</v>
      </c>
      <c r="F58" s="5" t="s">
        <v>179</v>
      </c>
      <c r="G58" t="str">
        <f t="shared" si="0"/>
        <v>c('gap3X12')</v>
      </c>
      <c r="H58" t="b">
        <v>1</v>
      </c>
      <c r="I58" t="b">
        <v>0</v>
      </c>
      <c r="J58" t="b">
        <v>0</v>
      </c>
      <c r="K58" t="b">
        <v>0</v>
      </c>
      <c r="L58" t="b">
        <v>1</v>
      </c>
    </row>
    <row r="59" spans="1:12" x14ac:dyDescent="0.2">
      <c r="A59" s="2" t="s">
        <v>60</v>
      </c>
      <c r="B59" s="5" t="s">
        <v>128</v>
      </c>
      <c r="C59" s="2" t="s">
        <v>100</v>
      </c>
      <c r="D59" t="s">
        <v>10</v>
      </c>
      <c r="E59" t="str">
        <f>CONCATENATE("runStanModel(threat=",F59,",predictors=",G59,",states=",H59,",CAR=",I59,",scramble=",J59,",justEndemics=",K59,",islands=",L59,")")</f>
        <v>runStanModel(threat='c6p1p2_orv',predictors=c('NA'),states=TRUE,CAR=FALSE,scramble=FALSE,justEndemics=FALSE,islands=TRUE)</v>
      </c>
      <c r="F59" s="5" t="s">
        <v>179</v>
      </c>
      <c r="G59" t="str">
        <f t="shared" si="0"/>
        <v>c('NA')</v>
      </c>
      <c r="H59" t="b">
        <v>1</v>
      </c>
      <c r="I59" t="b">
        <v>0</v>
      </c>
      <c r="J59" t="b">
        <v>0</v>
      </c>
      <c r="K59" t="b">
        <v>0</v>
      </c>
      <c r="L59" t="b">
        <v>1</v>
      </c>
    </row>
    <row r="60" spans="1:12" x14ac:dyDescent="0.2">
      <c r="A60" s="2" t="s">
        <v>61</v>
      </c>
      <c r="B60" s="5" t="s">
        <v>129</v>
      </c>
      <c r="C60" s="2" t="s">
        <v>78</v>
      </c>
      <c r="D60" t="s">
        <v>144</v>
      </c>
      <c r="E60" t="str">
        <f>CONCATENATE("runStanModel(threat=",F60,",predictors=",G60,",states=",H60,",CAR=",I60,",scramble=",J60,",justEndemics=",K60,",islands=",L60,")")</f>
        <v>runStanModel(threat='c6p0x1_allHumanInt',predictors=c('logCensusPopStd'),states=TRUE,CAR=FALSE,scramble=FALSE,justEndemics=FALSE,islands=TRUE)</v>
      </c>
      <c r="F60" s="5" t="s">
        <v>180</v>
      </c>
      <c r="G60" t="str">
        <f t="shared" si="0"/>
        <v>c('logCensusPopStd')</v>
      </c>
      <c r="H60" t="b">
        <v>1</v>
      </c>
      <c r="I60" t="b">
        <v>0</v>
      </c>
      <c r="J60" t="b">
        <v>0</v>
      </c>
      <c r="K60" t="b">
        <v>0</v>
      </c>
      <c r="L60" t="b">
        <v>1</v>
      </c>
    </row>
    <row r="61" spans="1:12" x14ac:dyDescent="0.2">
      <c r="A61" s="2" t="s">
        <v>61</v>
      </c>
      <c r="B61" s="5" t="s">
        <v>129</v>
      </c>
      <c r="C61" s="2" t="s">
        <v>76</v>
      </c>
      <c r="D61" t="s">
        <v>142</v>
      </c>
      <c r="E61" t="str">
        <f>CONCATENATE("runStanModel(threat=",F61,",predictors=",G61,",states=",H61,",CAR=",I61,",scramble=",J61,",justEndemics=",K61,",islands=",L61,")")</f>
        <v>runStanModel(threat='c6p0x1_allHumanInt',predictors=c('sriProxRoadsStd'),states=TRUE,CAR=FALSE,scramble=FALSE,justEndemics=FALSE,islands=TRUE)</v>
      </c>
      <c r="F61" s="5" t="s">
        <v>180</v>
      </c>
      <c r="G61" t="str">
        <f t="shared" si="0"/>
        <v>c('sriProxRoadsStd')</v>
      </c>
      <c r="H61" t="b">
        <v>1</v>
      </c>
      <c r="I61" t="b">
        <v>0</v>
      </c>
      <c r="J61" t="b">
        <v>0</v>
      </c>
      <c r="K61" t="b">
        <v>0</v>
      </c>
      <c r="L61" t="b">
        <v>1</v>
      </c>
    </row>
    <row r="62" spans="1:12" x14ac:dyDescent="0.2">
      <c r="A62" s="2" t="s">
        <v>61</v>
      </c>
      <c r="B62" s="5" t="s">
        <v>129</v>
      </c>
      <c r="C62" s="2" t="s">
        <v>79</v>
      </c>
      <c r="D62" t="s">
        <v>145</v>
      </c>
      <c r="E62" t="str">
        <f>CONCATENATE("runStanModel(threat=",F62,",predictors=",G62,",states=",H62,",CAR=",I62,",scramble=",J62,",justEndemics=",K62,",islands=",L62,")")</f>
        <v>runStanModel(threat='c6p0x1_allHumanInt',predictors=c('venterPop1990sStd'),states=TRUE,CAR=FALSE,scramble=FALSE,justEndemics=FALSE,islands=TRUE)</v>
      </c>
      <c r="F62" s="5" t="s">
        <v>180</v>
      </c>
      <c r="G62" t="str">
        <f t="shared" si="0"/>
        <v>c('venterPop1990sStd')</v>
      </c>
      <c r="H62" t="b">
        <v>1</v>
      </c>
      <c r="I62" t="b">
        <v>0</v>
      </c>
      <c r="J62" t="b">
        <v>0</v>
      </c>
      <c r="K62" t="b">
        <v>0</v>
      </c>
      <c r="L62" t="b">
        <v>1</v>
      </c>
    </row>
    <row r="63" spans="1:12" x14ac:dyDescent="0.2">
      <c r="A63" s="2" t="s">
        <v>61</v>
      </c>
      <c r="B63" s="5" t="s">
        <v>129</v>
      </c>
      <c r="C63" s="2" t="s">
        <v>80</v>
      </c>
      <c r="D63" t="s">
        <v>146</v>
      </c>
      <c r="E63" t="str">
        <f>CONCATENATE("runStanModel(threat=",F63,",predictors=",G63,",states=",H63,",CAR=",I63,",scramble=",J63,",justEndemics=",K63,",islands=",L63,")")</f>
        <v>runStanModel(threat='c6p0x1_allHumanInt',predictors=c('venterPop2010sStd'),states=TRUE,CAR=FALSE,scramble=FALSE,justEndemics=FALSE,islands=TRUE)</v>
      </c>
      <c r="F63" s="5" t="s">
        <v>180</v>
      </c>
      <c r="G63" t="str">
        <f t="shared" si="0"/>
        <v>c('venterPop2010sStd')</v>
      </c>
      <c r="H63" t="b">
        <v>1</v>
      </c>
      <c r="I63" t="b">
        <v>0</v>
      </c>
      <c r="J63" t="b">
        <v>0</v>
      </c>
      <c r="K63" t="b">
        <v>0</v>
      </c>
      <c r="L63" t="b">
        <v>1</v>
      </c>
    </row>
    <row r="64" spans="1:12" x14ac:dyDescent="0.2">
      <c r="A64" s="3" t="s">
        <v>62</v>
      </c>
      <c r="C64" s="2" t="s">
        <v>101</v>
      </c>
      <c r="D64" t="s">
        <v>10</v>
      </c>
      <c r="E64" t="str">
        <f>CONCATENATE("runStanModel(threat=",F64,",predictors=",G64,",states=",H64,",CAR=",I64,",scramble=",J64,",justEndemics=",K64,",islands=",L64,")")</f>
        <v>runStanModel(threat=,predictors=,states=TRUE,CAR=FALSE,scramble=FALSE,justEndemics=FALSE,islands=TRUE)</v>
      </c>
      <c r="H64" t="b">
        <v>1</v>
      </c>
      <c r="I64" t="b">
        <v>0</v>
      </c>
      <c r="J64" t="b">
        <v>0</v>
      </c>
      <c r="K64" t="b">
        <v>0</v>
      </c>
      <c r="L64" t="b">
        <v>1</v>
      </c>
    </row>
    <row r="65" spans="1:12" x14ac:dyDescent="0.2">
      <c r="A65" s="2">
        <v>8.1</v>
      </c>
      <c r="C65" s="2" t="s">
        <v>102</v>
      </c>
      <c r="D65" t="s">
        <v>10</v>
      </c>
      <c r="E65" t="str">
        <f>CONCATENATE("runStanModel(threat=",F65,",predictors=",G65,",states=",H65,",CAR=",I65,",scramble=",J65,",justEndemics=",K65,",islands=",L65,")")</f>
        <v>runStanModel(threat=,predictors=,states=TRUE,CAR=FALSE,scramble=FALSE,justEndemics=FALSE,islands=TRUE)</v>
      </c>
      <c r="H65" t="b">
        <v>1</v>
      </c>
      <c r="I65" t="b">
        <v>0</v>
      </c>
      <c r="J65" t="b">
        <v>0</v>
      </c>
      <c r="K65" t="b">
        <v>0</v>
      </c>
      <c r="L65" t="b">
        <v>1</v>
      </c>
    </row>
    <row r="66" spans="1:12" x14ac:dyDescent="0.2">
      <c r="A66" s="2">
        <v>8.4</v>
      </c>
      <c r="C66" s="2" t="s">
        <v>103</v>
      </c>
      <c r="D66" t="s">
        <v>10</v>
      </c>
      <c r="E66" t="str">
        <f>CONCATENATE("runStanModel(threat=",F66,",predictors=",G66,",states=",H66,",CAR=",I66,",scramble=",J66,",justEndemics=",K66,",islands=",L66,")")</f>
        <v>runStanModel(threat=,predictors=,states=TRUE,CAR=FALSE,scramble=FALSE,justEndemics=FALSE,islands=TRUE)</v>
      </c>
      <c r="H66" t="b">
        <v>1</v>
      </c>
      <c r="I66" t="b">
        <v>0</v>
      </c>
      <c r="J66" t="b">
        <v>0</v>
      </c>
      <c r="K66" t="b">
        <v>0</v>
      </c>
      <c r="L66" t="b">
        <v>1</v>
      </c>
    </row>
    <row r="67" spans="1:12" x14ac:dyDescent="0.2">
      <c r="A67" s="2" t="s">
        <v>63</v>
      </c>
      <c r="C67" s="2" t="s">
        <v>104</v>
      </c>
      <c r="D67" t="s">
        <v>166</v>
      </c>
      <c r="E67" t="str">
        <f>CONCATENATE("runStanModel(threat=",F67,",predictors=",G67,",states=",H67,",CAR=",I67,",scramble=",J67,",justEndemics=",K67,",islands=",L67,")")</f>
        <v>runStanModel(threat=,predictors=c('sparrowNPStd'),states=TRUE,CAR=FALSE,scramble=FALSE,justEndemics=FALSE,islands=TRUE)</v>
      </c>
      <c r="G67" t="str">
        <f t="shared" si="0"/>
        <v>c('sparrowNPStd')</v>
      </c>
      <c r="H67" t="b">
        <v>1</v>
      </c>
      <c r="I67" t="b">
        <v>0</v>
      </c>
      <c r="J67" t="b">
        <v>0</v>
      </c>
      <c r="K67" t="b">
        <v>0</v>
      </c>
      <c r="L67" t="b">
        <v>1</v>
      </c>
    </row>
    <row r="68" spans="1:12" x14ac:dyDescent="0.2">
      <c r="A68" s="2" t="s">
        <v>64</v>
      </c>
      <c r="C68" s="2" t="s">
        <v>104</v>
      </c>
      <c r="D68" t="s">
        <v>166</v>
      </c>
      <c r="E68" t="str">
        <f>CONCATENATE("runStanModel(threat=",F68,",predictors=",G68,",states=",H68,",CAR=",I68,",scramble=",J68,",justEndemics=",K68,",islands=",L68,")")</f>
        <v>runStanModel(threat=,predictors=c('sparrowNPStd'),states=TRUE,CAR=FALSE,scramble=FALSE,justEndemics=FALSE,islands=TRUE)</v>
      </c>
      <c r="G68" t="str">
        <f t="shared" si="0"/>
        <v>c('sparrowNPStd')</v>
      </c>
      <c r="H68" t="b">
        <v>1</v>
      </c>
      <c r="I68" t="b">
        <v>0</v>
      </c>
      <c r="J68" t="b">
        <v>0</v>
      </c>
      <c r="K68" t="b">
        <v>0</v>
      </c>
      <c r="L68" t="b">
        <v>1</v>
      </c>
    </row>
    <row r="69" spans="1:12" x14ac:dyDescent="0.2">
      <c r="A69" s="2">
        <v>9.3000000000000007</v>
      </c>
      <c r="B69" s="5" t="s">
        <v>130</v>
      </c>
      <c r="C69" s="2" t="s">
        <v>104</v>
      </c>
      <c r="D69" t="s">
        <v>166</v>
      </c>
      <c r="E69" t="str">
        <f>CONCATENATE("runStanModel(threat=",F69,",predictors=",G69,",states=",H69,",CAR=",I69,",scramble=",J69,",justEndemics=",K69,",islands=",L69,")")</f>
        <v>runStanModel(threat='c9p3_agPollution',predictors=c('sparrowNPStd'),states=TRUE,CAR=FALSE,scramble=FALSE,justEndemics=FALSE,islands=TRUE)</v>
      </c>
      <c r="F69" s="5" t="s">
        <v>181</v>
      </c>
      <c r="G69" t="str">
        <f t="shared" si="0"/>
        <v>c('sparrowNPStd')</v>
      </c>
      <c r="H69" t="b">
        <v>1</v>
      </c>
      <c r="I69" t="b">
        <v>0</v>
      </c>
      <c r="J69" t="b">
        <v>0</v>
      </c>
      <c r="K69" t="b">
        <v>0</v>
      </c>
      <c r="L69" t="b">
        <v>1</v>
      </c>
    </row>
    <row r="70" spans="1:12" x14ac:dyDescent="0.2">
      <c r="A70" s="2">
        <v>9.3000000000000007</v>
      </c>
      <c r="B70" s="5" t="s">
        <v>130</v>
      </c>
      <c r="C70" s="2" t="s">
        <v>105</v>
      </c>
      <c r="D70" t="s">
        <v>159</v>
      </c>
      <c r="E70" t="str">
        <f>CONCATENATE("runStanModel(threat=",F70,",predictors=",G70,",states=",H70,",CAR=",I70,",scramble=",J70,",justEndemics=",K70,",islands=",L70,")")</f>
        <v>runStanModel(threat='c9p3_agPollution',predictors=c('nlcdCultivStd'),states=TRUE,CAR=FALSE,scramble=FALSE,justEndemics=FALSE,islands=TRUE)</v>
      </c>
      <c r="F70" s="5" t="s">
        <v>181</v>
      </c>
      <c r="G70" t="str">
        <f t="shared" si="0"/>
        <v>c('nlcdCultivStd')</v>
      </c>
      <c r="H70" t="b">
        <v>1</v>
      </c>
      <c r="I70" t="b">
        <v>0</v>
      </c>
      <c r="J70" t="b">
        <v>0</v>
      </c>
      <c r="K70" t="b">
        <v>0</v>
      </c>
      <c r="L70" t="b">
        <v>1</v>
      </c>
    </row>
    <row r="71" spans="1:12" x14ac:dyDescent="0.2">
      <c r="A71" s="2">
        <v>9.3000000000000007</v>
      </c>
      <c r="B71" s="5" t="s">
        <v>130</v>
      </c>
      <c r="C71" s="2" t="s">
        <v>87</v>
      </c>
      <c r="D71" t="s">
        <v>153</v>
      </c>
      <c r="E71" t="str">
        <f>CONCATENATE("runStanModel(threat=",F71,",predictors=",G71,",states=",H71,",CAR=",I71,",scramble=",J71,",justEndemics=",K71,",islands=",L71,")")</f>
        <v>runStanModel(threat='c9p3_agPollution',predictors=c('cropSuitStd'),states=TRUE,CAR=FALSE,scramble=FALSE,justEndemics=FALSE,islands=TRUE)</v>
      </c>
      <c r="F71" s="5" t="s">
        <v>181</v>
      </c>
      <c r="G71" t="str">
        <f t="shared" si="0"/>
        <v>c('cropSuitStd')</v>
      </c>
      <c r="H71" t="b">
        <v>1</v>
      </c>
      <c r="I71" t="b">
        <v>0</v>
      </c>
      <c r="J71" t="b">
        <v>0</v>
      </c>
      <c r="K71" t="b">
        <v>0</v>
      </c>
      <c r="L71" t="b">
        <v>1</v>
      </c>
    </row>
    <row r="72" spans="1:12" x14ac:dyDescent="0.2">
      <c r="A72" s="2">
        <v>11.1</v>
      </c>
      <c r="B72" s="5" t="s">
        <v>131</v>
      </c>
      <c r="C72" s="2" t="s">
        <v>69</v>
      </c>
      <c r="D72" t="s">
        <v>135</v>
      </c>
      <c r="E72" t="str">
        <f>CONCATENATE("runStanModel(threat=",F72,",predictors=",G72,",states=",H72,",CAR=",I72,",scramble=",J72,",justEndemics=",K72,",islands=",L72,")")</f>
        <v>runStanModel(threat='c11p1_ecosytemMove',predictors=c('kdeMeanStabStd'),states=TRUE,CAR=FALSE,scramble=FALSE,justEndemics=FALSE,islands=TRUE)</v>
      </c>
      <c r="F72" s="5" t="s">
        <v>182</v>
      </c>
      <c r="G72" t="str">
        <f t="shared" si="0"/>
        <v>c('kdeMeanStabStd')</v>
      </c>
      <c r="H72" t="b">
        <v>1</v>
      </c>
      <c r="I72" t="b">
        <v>0</v>
      </c>
      <c r="J72" t="b">
        <v>0</v>
      </c>
      <c r="K72" t="b">
        <v>0</v>
      </c>
      <c r="L72" t="b">
        <v>1</v>
      </c>
    </row>
    <row r="73" spans="1:12" x14ac:dyDescent="0.2">
      <c r="A73" s="2" t="s">
        <v>65</v>
      </c>
      <c r="B73" s="5" t="s">
        <v>132</v>
      </c>
      <c r="C73" s="2" t="s">
        <v>106</v>
      </c>
      <c r="D73" t="s">
        <v>144</v>
      </c>
      <c r="E73" t="str">
        <f>CONCATENATE("runStanModel(threat=",F73,",predictors=",G73,",states=",H73,",CAR=",I73,",scramble=",J73,",justEndemics=",K73,",islands=",L73,")")</f>
        <v>runStanModel(threat='anyThreat',predictors=c('logCensusPopStd'),states=TRUE,CAR=FALSE,scramble=FALSE,justEndemics=FALSE,islands=TRUE)</v>
      </c>
      <c r="F73" s="5" t="s">
        <v>20</v>
      </c>
      <c r="G73" t="str">
        <f t="shared" si="0"/>
        <v>c('logCensusPopStd')</v>
      </c>
      <c r="H73" t="b">
        <v>1</v>
      </c>
      <c r="I73" t="b">
        <v>0</v>
      </c>
      <c r="J73" t="b">
        <v>0</v>
      </c>
      <c r="K73" t="b">
        <v>0</v>
      </c>
      <c r="L73" t="b">
        <v>1</v>
      </c>
    </row>
    <row r="74" spans="1:12" x14ac:dyDescent="0.2">
      <c r="A74" s="2" t="s">
        <v>65</v>
      </c>
      <c r="B74" s="5" t="s">
        <v>132</v>
      </c>
      <c r="C74" s="2" t="s">
        <v>107</v>
      </c>
      <c r="D74" t="s">
        <v>147</v>
      </c>
      <c r="E74" t="str">
        <f>CONCATENATE("runStanModel(threat=",F74,",predictors=",G74,",states=",H74,",CAR=",I74,",scramble=",J74,",justEndemics=",K74,",islands=",L74,")")</f>
        <v>runStanModel(threat='anyThreat',predictors=c('venterHFIStd'),states=TRUE,CAR=FALSE,scramble=FALSE,justEndemics=FALSE,islands=TRUE)</v>
      </c>
      <c r="F74" s="5" t="s">
        <v>20</v>
      </c>
      <c r="G74" t="str">
        <f t="shared" si="0"/>
        <v>c('venterHFIStd')</v>
      </c>
      <c r="H74" t="b">
        <v>1</v>
      </c>
      <c r="I74" t="b">
        <v>0</v>
      </c>
      <c r="J74" t="b">
        <v>0</v>
      </c>
      <c r="K74" t="b">
        <v>0</v>
      </c>
      <c r="L74" t="b">
        <v>1</v>
      </c>
    </row>
    <row r="75" spans="1:12" x14ac:dyDescent="0.2">
      <c r="A75" s="2" t="s">
        <v>65</v>
      </c>
      <c r="B75" s="5" t="s">
        <v>132</v>
      </c>
      <c r="C75" s="2" t="s">
        <v>108</v>
      </c>
      <c r="D75" t="s">
        <v>150</v>
      </c>
      <c r="E75" t="str">
        <f>CONCATENATE("runStanModel(threat=",F75,",predictors=",G75,",states=",H75,",CAR=",I75,",scramble=",J75,",justEndemics=",K75,",islands=",L75,")")</f>
        <v>runStanModel(threat='anyThreat',predictors=c('nlcdDevStd'),states=TRUE,CAR=FALSE,scramble=FALSE,justEndemics=FALSE,islands=TRUE)</v>
      </c>
      <c r="F75" s="5" t="s">
        <v>20</v>
      </c>
      <c r="G75" t="str">
        <f t="shared" si="0"/>
        <v>c('nlcdDevStd')</v>
      </c>
      <c r="H75" t="b">
        <v>1</v>
      </c>
      <c r="I75" t="b">
        <v>0</v>
      </c>
      <c r="J75" t="b">
        <v>0</v>
      </c>
      <c r="K75" t="b">
        <v>0</v>
      </c>
      <c r="L75" t="b">
        <v>1</v>
      </c>
    </row>
    <row r="76" spans="1:12" x14ac:dyDescent="0.2">
      <c r="A76" s="2" t="s">
        <v>65</v>
      </c>
      <c r="B76" s="5" t="s">
        <v>132</v>
      </c>
      <c r="C76" s="2" t="s">
        <v>109</v>
      </c>
      <c r="D76" t="s">
        <v>151</v>
      </c>
      <c r="E76" t="str">
        <f>CONCATENATE("runStanModel(threat=",F76,",predictors=",G76,",states=",H76,",CAR=",I76,",scramble=",J76,",justEndemics=",K76,",islands=",L76,")")</f>
        <v>runStanModel(threat='anyThreat',predictors=c('percentImpervStd'),states=TRUE,CAR=FALSE,scramble=FALSE,justEndemics=FALSE,islands=TRUE)</v>
      </c>
      <c r="F76" s="5" t="s">
        <v>20</v>
      </c>
      <c r="G76" t="str">
        <f>CONCATENATE("c('",D76,"')")</f>
        <v>c('percentImpervStd')</v>
      </c>
      <c r="H76" t="b">
        <v>1</v>
      </c>
      <c r="I76" t="b">
        <v>0</v>
      </c>
      <c r="J76" t="b">
        <v>0</v>
      </c>
      <c r="K76" t="b">
        <v>0</v>
      </c>
      <c r="L76" t="b">
        <v>1</v>
      </c>
    </row>
    <row r="77" spans="1:12" x14ac:dyDescent="0.2">
      <c r="A77" s="2" t="s">
        <v>65</v>
      </c>
      <c r="B77" s="5" t="s">
        <v>132</v>
      </c>
      <c r="C77" s="2" t="s">
        <v>82</v>
      </c>
      <c r="D77" t="s">
        <v>148</v>
      </c>
      <c r="E77" t="str">
        <f>CONCATENATE("runStanModel(threat=",F77,",predictors=",G77,",states=",H77,",CAR=",I77,",scramble=",J77,",justEndemics=",K77,",islands=",L77,")")</f>
        <v>runStanModel(threat='anyThreat',predictors=c('venterBuiltStd'),states=TRUE,CAR=FALSE,scramble=FALSE,justEndemics=FALSE,islands=TRUE)</v>
      </c>
      <c r="F77" s="5" t="s">
        <v>20</v>
      </c>
      <c r="G77" t="str">
        <f t="shared" si="0"/>
        <v>c('venterBuiltStd')</v>
      </c>
      <c r="H77" t="b">
        <v>1</v>
      </c>
      <c r="I77" t="b">
        <v>0</v>
      </c>
      <c r="J77" t="b">
        <v>0</v>
      </c>
      <c r="K77" t="b">
        <v>0</v>
      </c>
      <c r="L77" t="b">
        <v>1</v>
      </c>
    </row>
    <row r="78" spans="1:12" x14ac:dyDescent="0.2">
      <c r="A78" s="2" t="s">
        <v>65</v>
      </c>
      <c r="B78" s="5" t="s">
        <v>132</v>
      </c>
      <c r="C78" s="2" t="s">
        <v>78</v>
      </c>
      <c r="D78" t="s">
        <v>144</v>
      </c>
      <c r="E78" t="str">
        <f>CONCATENATE("runStanModel(threat=",F78,",predictors=",G78,",states=",H78,",CAR=",I78,",scramble=",J78,",justEndemics=",K78,",islands=",L78,")")</f>
        <v>runStanModel(threat='anyThreat',predictors=c('logCensusPopStd'),states=TRUE,CAR=FALSE,scramble=FALSE,justEndemics=FALSE,islands=TRUE)</v>
      </c>
      <c r="F78" s="5" t="s">
        <v>20</v>
      </c>
      <c r="G78" t="str">
        <f>CONCATENATE("c('",D78,"')")</f>
        <v>c('logCensusPopStd')</v>
      </c>
      <c r="H78" t="b">
        <v>1</v>
      </c>
      <c r="I78" t="b">
        <v>0</v>
      </c>
      <c r="J78" t="b">
        <v>0</v>
      </c>
      <c r="K78" t="b">
        <v>0</v>
      </c>
      <c r="L78" t="b">
        <v>1</v>
      </c>
    </row>
    <row r="79" spans="1:12" x14ac:dyDescent="0.2">
      <c r="A79" s="2" t="s">
        <v>65</v>
      </c>
      <c r="B79" s="5" t="s">
        <v>132</v>
      </c>
      <c r="C79" s="2" t="s">
        <v>76</v>
      </c>
      <c r="D79" t="s">
        <v>142</v>
      </c>
      <c r="E79" t="str">
        <f>CONCATENATE("runStanModel(threat=",F79,",predictors=",G79,",states=",H79,",CAR=",I79,",scramble=",J79,",justEndemics=",K79,",islands=",L79,")")</f>
        <v>runStanModel(threat='anyThreat',predictors=c('sriProxRoadsStd'),states=TRUE,CAR=FALSE,scramble=FALSE,justEndemics=FALSE,islands=TRUE)</v>
      </c>
      <c r="F79" s="5" t="s">
        <v>20</v>
      </c>
      <c r="G79" t="str">
        <f t="shared" ref="G79:G86" si="1">CONCATENATE("c('",D79,"')")</f>
        <v>c('sriProxRoadsStd')</v>
      </c>
      <c r="H79" t="b">
        <v>1</v>
      </c>
      <c r="I79" t="b">
        <v>0</v>
      </c>
      <c r="J79" t="b">
        <v>0</v>
      </c>
      <c r="K79" t="b">
        <v>0</v>
      </c>
      <c r="L79" t="b">
        <v>1</v>
      </c>
    </row>
    <row r="80" spans="1:12" x14ac:dyDescent="0.2">
      <c r="A80" s="2" t="s">
        <v>65</v>
      </c>
      <c r="B80" s="5" t="s">
        <v>132</v>
      </c>
      <c r="C80" s="2" t="s">
        <v>83</v>
      </c>
      <c r="D80" t="s">
        <v>149</v>
      </c>
      <c r="E80" t="str">
        <f>CONCATENATE("runStanModel(threat=",F80,",predictors=",G80,",states=",H80,",CAR=",I80,",scramble=",J80,",justEndemics=",K80,",islands=",L80,")")</f>
        <v>runStanModel(threat='anyThreat',predictors=c('venterNtLtStd'),states=TRUE,CAR=FALSE,scramble=FALSE,justEndemics=FALSE,islands=TRUE)</v>
      </c>
      <c r="F80" s="5" t="s">
        <v>20</v>
      </c>
      <c r="G80" t="str">
        <f t="shared" si="1"/>
        <v>c('venterNtLtStd')</v>
      </c>
      <c r="H80" t="b">
        <v>1</v>
      </c>
      <c r="I80" t="b">
        <v>0</v>
      </c>
      <c r="J80" t="b">
        <v>0</v>
      </c>
      <c r="K80" t="b">
        <v>0</v>
      </c>
      <c r="L80" t="b">
        <v>1</v>
      </c>
    </row>
    <row r="81" spans="1:12" x14ac:dyDescent="0.2">
      <c r="A81" s="2" t="s">
        <v>65</v>
      </c>
      <c r="B81" s="5" t="s">
        <v>132</v>
      </c>
      <c r="C81" s="2" t="s">
        <v>79</v>
      </c>
      <c r="D81" t="s">
        <v>145</v>
      </c>
      <c r="E81" t="str">
        <f>CONCATENATE("runStanModel(threat=",F81,",predictors=",G81,",states=",H81,",CAR=",I81,",scramble=",J81,",justEndemics=",K81,",islands=",L81,")")</f>
        <v>runStanModel(threat='anyThreat',predictors=c('venterPop1990sStd'),states=TRUE,CAR=FALSE,scramble=FALSE,justEndemics=FALSE,islands=TRUE)</v>
      </c>
      <c r="F81" s="5" t="s">
        <v>20</v>
      </c>
      <c r="G81" t="str">
        <f t="shared" si="1"/>
        <v>c('venterPop1990sStd')</v>
      </c>
      <c r="H81" t="b">
        <v>1</v>
      </c>
      <c r="I81" t="b">
        <v>0</v>
      </c>
      <c r="J81" t="b">
        <v>0</v>
      </c>
      <c r="K81" t="b">
        <v>0</v>
      </c>
      <c r="L81" t="b">
        <v>1</v>
      </c>
    </row>
    <row r="82" spans="1:12" x14ac:dyDescent="0.2">
      <c r="A82" s="2" t="s">
        <v>65</v>
      </c>
      <c r="B82" s="5" t="s">
        <v>132</v>
      </c>
      <c r="C82" s="2" t="s">
        <v>80</v>
      </c>
      <c r="D82" t="s">
        <v>146</v>
      </c>
      <c r="E82" t="str">
        <f>CONCATENATE("runStanModel(threat=",F82,",predictors=",G82,",states=",H82,",CAR=",I82,",scramble=",J82,",justEndemics=",K82,",islands=",L82,")")</f>
        <v>runStanModel(threat='anyThreat',predictors=c('venterPop2010sStd'),states=TRUE,CAR=FALSE,scramble=FALSE,justEndemics=FALSE,islands=TRUE)</v>
      </c>
      <c r="F82" s="5" t="s">
        <v>20</v>
      </c>
      <c r="G82" t="str">
        <f t="shared" si="1"/>
        <v>c('venterPop2010sStd')</v>
      </c>
      <c r="H82" t="b">
        <v>1</v>
      </c>
      <c r="I82" t="b">
        <v>0</v>
      </c>
      <c r="J82" t="b">
        <v>0</v>
      </c>
      <c r="K82" t="b">
        <v>0</v>
      </c>
      <c r="L82" t="b">
        <v>1</v>
      </c>
    </row>
    <row r="83" spans="1:12" x14ac:dyDescent="0.2">
      <c r="A83" s="2" t="s">
        <v>65</v>
      </c>
      <c r="B83" s="5" t="s">
        <v>132</v>
      </c>
      <c r="C83" s="2" t="s">
        <v>110</v>
      </c>
      <c r="D83" t="s">
        <v>167</v>
      </c>
      <c r="E83" t="str">
        <f>CONCATENATE("runStanModel(threat=",F83,",predictors=",G83,",states=",H83,",CAR=",I83,",scramble=",J83,",justEndemics=",K83,",islands=",L83,")")</f>
        <v>runStanModel(threat='anyThreat',predictors=c('nlcdDevAgStd'),states=TRUE,CAR=FALSE,scramble=FALSE,justEndemics=FALSE,islands=TRUE)</v>
      </c>
      <c r="F83" s="5" t="s">
        <v>20</v>
      </c>
      <c r="G83" t="str">
        <f t="shared" si="1"/>
        <v>c('nlcdDevAgStd')</v>
      </c>
      <c r="H83" t="b">
        <v>1</v>
      </c>
      <c r="I83" t="b">
        <v>0</v>
      </c>
      <c r="J83" t="b">
        <v>0</v>
      </c>
      <c r="K83" t="b">
        <v>0</v>
      </c>
      <c r="L83" t="b">
        <v>1</v>
      </c>
    </row>
    <row r="84" spans="1:12" x14ac:dyDescent="0.2">
      <c r="A84" s="2" t="s">
        <v>65</v>
      </c>
      <c r="B84" s="5" t="s">
        <v>132</v>
      </c>
      <c r="C84" s="2" t="s">
        <v>111</v>
      </c>
      <c r="D84" t="s">
        <v>168</v>
      </c>
      <c r="E84" t="str">
        <f>CONCATENATE("runStanModel(threat=",F84,",predictors=",G84,",states=",H84,",CAR=",I84,",scramble=",J84,",justEndemics=",K84,",islands=",L84,")")</f>
        <v>runStanModel(threat='anyThreat',predictors=c('iucn1aStd'),states=TRUE,CAR=FALSE,scramble=FALSE,justEndemics=FALSE,islands=TRUE)</v>
      </c>
      <c r="F84" s="5" t="s">
        <v>20</v>
      </c>
      <c r="G84" t="str">
        <f t="shared" si="1"/>
        <v>c('iucn1aStd')</v>
      </c>
      <c r="H84" t="b">
        <v>1</v>
      </c>
      <c r="I84" t="b">
        <v>0</v>
      </c>
      <c r="J84" t="b">
        <v>0</v>
      </c>
      <c r="K84" t="b">
        <v>0</v>
      </c>
      <c r="L84" t="b">
        <v>1</v>
      </c>
    </row>
    <row r="85" spans="1:12" x14ac:dyDescent="0.2">
      <c r="A85" s="2" t="s">
        <v>65</v>
      </c>
      <c r="B85" s="5" t="s">
        <v>132</v>
      </c>
      <c r="C85" s="2" t="s">
        <v>112</v>
      </c>
      <c r="D85" t="s">
        <v>164</v>
      </c>
      <c r="E85" t="str">
        <f>CONCATENATE("runStanModel(threat=",F85,",predictors=",G85,",states=",H85,",CAR=",I85,",scramble=",J85,",justEndemics=",K85,",islands=",L85,")")</f>
        <v>runStanModel(threat='anyThreat',predictors=c('gap12X1aStd'),states=TRUE,CAR=FALSE,scramble=FALSE,justEndemics=FALSE,islands=TRUE)</v>
      </c>
      <c r="F85" s="5" t="s">
        <v>20</v>
      </c>
      <c r="G85" t="str">
        <f t="shared" si="1"/>
        <v>c('gap12X1aStd')</v>
      </c>
      <c r="H85" t="b">
        <v>1</v>
      </c>
      <c r="I85" t="b">
        <v>0</v>
      </c>
      <c r="J85" t="b">
        <v>0</v>
      </c>
      <c r="K85" t="b">
        <v>0</v>
      </c>
      <c r="L85" t="b">
        <v>1</v>
      </c>
    </row>
    <row r="86" spans="1:12" x14ac:dyDescent="0.2">
      <c r="A86" s="2" t="s">
        <v>65</v>
      </c>
      <c r="B86" s="5" t="s">
        <v>132</v>
      </c>
      <c r="C86" s="2" t="s">
        <v>113</v>
      </c>
      <c r="D86" t="s">
        <v>169</v>
      </c>
      <c r="E86" t="str">
        <f>CONCATENATE("runStanModel(threat=",F86,",predictors=",G86,",states=",H86,",CAR=",I86,",scramble=",J86,",justEndemics=",K86,",islands=",L86,")")</f>
        <v>runStanModel(threat='anyThreat',predictors=c('gap12Std'),states=TRUE,CAR=FALSE,scramble=FALSE,justEndemics=FALSE,islands=TRUE)</v>
      </c>
      <c r="F86" s="5" t="s">
        <v>20</v>
      </c>
      <c r="G86" t="str">
        <f t="shared" si="1"/>
        <v>c('gap12Std')</v>
      </c>
      <c r="H86" t="b">
        <v>1</v>
      </c>
      <c r="I86" t="b">
        <v>0</v>
      </c>
      <c r="J86" t="b">
        <v>0</v>
      </c>
      <c r="K86" t="b">
        <v>0</v>
      </c>
      <c r="L86" t="b">
        <v>1</v>
      </c>
    </row>
    <row r="88" spans="1:12" x14ac:dyDescent="0.2">
      <c r="H88" s="4"/>
      <c r="I88" s="4"/>
      <c r="K88"/>
      <c r="L88"/>
    </row>
    <row r="89" spans="1:12" x14ac:dyDescent="0.2">
      <c r="H89" s="4"/>
      <c r="I89" s="4"/>
      <c r="K89"/>
      <c r="L89"/>
    </row>
    <row r="90" spans="1:12" x14ac:dyDescent="0.2">
      <c r="H90" s="4"/>
      <c r="I90" s="4"/>
      <c r="K90"/>
      <c r="L90"/>
    </row>
    <row r="91" spans="1:12" x14ac:dyDescent="0.2">
      <c r="H91" s="4"/>
      <c r="I91" s="4"/>
      <c r="K91"/>
      <c r="L91"/>
    </row>
    <row r="92" spans="1:12" x14ac:dyDescent="0.2">
      <c r="H92" s="4"/>
      <c r="I92" s="4"/>
      <c r="K92"/>
      <c r="L92"/>
    </row>
    <row r="93" spans="1:12" x14ac:dyDescent="0.2">
      <c r="H93" s="4"/>
      <c r="I93" s="4"/>
      <c r="K93"/>
      <c r="L93"/>
    </row>
    <row r="94" spans="1:12" x14ac:dyDescent="0.2">
      <c r="H94" s="4"/>
      <c r="I94" s="4"/>
      <c r="K94"/>
      <c r="L94"/>
    </row>
    <row r="95" spans="1:12" x14ac:dyDescent="0.2">
      <c r="H95" s="4"/>
      <c r="I95" s="4"/>
      <c r="K95"/>
      <c r="L95"/>
    </row>
    <row r="96" spans="1:12" x14ac:dyDescent="0.2">
      <c r="H96" s="4"/>
      <c r="I96" s="4"/>
      <c r="K96"/>
      <c r="L96"/>
    </row>
    <row r="97" spans="8:12" x14ac:dyDescent="0.2">
      <c r="H97" s="4"/>
      <c r="I97" s="4"/>
      <c r="K97"/>
      <c r="L97"/>
    </row>
    <row r="98" spans="8:12" x14ac:dyDescent="0.2">
      <c r="H98" s="4"/>
      <c r="I98" s="4"/>
      <c r="K98"/>
      <c r="L98"/>
    </row>
    <row r="99" spans="8:12" x14ac:dyDescent="0.2">
      <c r="H99" s="4"/>
      <c r="I99" s="4"/>
      <c r="K99"/>
      <c r="L99"/>
    </row>
    <row r="100" spans="8:12" x14ac:dyDescent="0.2">
      <c r="H100" s="4"/>
      <c r="I100" s="4"/>
      <c r="K100"/>
      <c r="L100"/>
    </row>
    <row r="101" spans="8:12" x14ac:dyDescent="0.2">
      <c r="H101" s="4"/>
      <c r="I101" s="4"/>
      <c r="K101"/>
      <c r="L101"/>
    </row>
    <row r="102" spans="8:12" x14ac:dyDescent="0.2">
      <c r="H102" s="4"/>
      <c r="I102" s="4"/>
      <c r="K102"/>
      <c r="L102"/>
    </row>
    <row r="103" spans="8:12" x14ac:dyDescent="0.2">
      <c r="H103" s="4"/>
      <c r="I103" s="4"/>
      <c r="K103"/>
      <c r="L103"/>
    </row>
    <row r="104" spans="8:12" x14ac:dyDescent="0.2">
      <c r="H104" s="4"/>
      <c r="I104" s="4"/>
      <c r="K104"/>
      <c r="L104"/>
    </row>
    <row r="105" spans="8:12" x14ac:dyDescent="0.2">
      <c r="H105" s="4"/>
      <c r="I105" s="4"/>
      <c r="K105"/>
      <c r="L105"/>
    </row>
    <row r="106" spans="8:12" x14ac:dyDescent="0.2">
      <c r="H106" s="4"/>
      <c r="I106" s="4"/>
      <c r="K106"/>
      <c r="L106"/>
    </row>
    <row r="107" spans="8:12" x14ac:dyDescent="0.2">
      <c r="H107" s="4"/>
      <c r="I107" s="4"/>
      <c r="K107"/>
      <c r="L107"/>
    </row>
    <row r="108" spans="8:12" x14ac:dyDescent="0.2">
      <c r="H108" s="4"/>
      <c r="I108" s="4"/>
      <c r="K108"/>
      <c r="L108"/>
    </row>
    <row r="109" spans="8:12" x14ac:dyDescent="0.2">
      <c r="H109" s="4"/>
      <c r="I109" s="4"/>
      <c r="K109"/>
      <c r="L10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2017-08-01T16:49:46Z</dcterms:created>
  <dcterms:modified xsi:type="dcterms:W3CDTF">2017-08-01T18:36:45Z</dcterms:modified>
</cp:coreProperties>
</file>