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29160" yWindow="-3060" windowWidth="25520" windowHeight="15560" tabRatio="500" activeTab="1"/>
  </bookViews>
  <sheets>
    <sheet name="subsystesm" sheetId="2" r:id="rId1"/>
    <sheet name="phylogeny" sheetId="3" r:id="rId2"/>
    <sheet name="mgrast-workbook.txt" sheetId="1" r:id="rId3"/>
  </sheets>
  <definedNames>
    <definedName name="_4493667.3_organism_phylum_hits" localSheetId="2">'mgrast-workbook.txt'!$L$2:$M$72</definedName>
    <definedName name="_4493668.3_organism_phylum_hits" localSheetId="2">'mgrast-workbook.txt'!$F$2:$G$72</definedName>
    <definedName name="_4493668.3_organism_phylum_hits_1" localSheetId="2">'mgrast-workbook.txt'!$I$2:$J$72</definedName>
    <definedName name="_4493668.3_Subsystems_functional_hits" localSheetId="2">'mgrast-workbook.txt'!$G$1:$H$28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3" i="1" l="1"/>
  <c r="U5" i="1"/>
  <c r="U6" i="1"/>
  <c r="U4" i="1"/>
  <c r="U11" i="1"/>
  <c r="U9" i="1"/>
  <c r="U7" i="1"/>
  <c r="U10" i="1"/>
  <c r="U2" i="1"/>
  <c r="U8" i="1"/>
  <c r="J73" i="1"/>
  <c r="S5" i="1"/>
  <c r="S6" i="1"/>
  <c r="S4" i="1"/>
  <c r="S11" i="1"/>
  <c r="S9" i="1"/>
  <c r="S7" i="1"/>
  <c r="S10" i="1"/>
  <c r="S2" i="1"/>
  <c r="S8" i="1"/>
  <c r="S3" i="1"/>
  <c r="U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B31" i="1"/>
  <c r="E14" i="1"/>
  <c r="E21" i="1"/>
  <c r="E15" i="1"/>
  <c r="E27" i="1"/>
  <c r="E13" i="1"/>
  <c r="E19" i="1"/>
  <c r="E10" i="1"/>
  <c r="E8" i="1"/>
  <c r="E28" i="1"/>
  <c r="E30" i="1"/>
  <c r="E26" i="1"/>
  <c r="E18" i="1"/>
  <c r="E17" i="1"/>
  <c r="E25" i="1"/>
  <c r="E24" i="1"/>
  <c r="E5" i="1"/>
  <c r="E20" i="1"/>
  <c r="E12" i="1"/>
  <c r="E23" i="1"/>
  <c r="E16" i="1"/>
  <c r="E29" i="1"/>
  <c r="E11" i="1"/>
  <c r="E7" i="1"/>
  <c r="E3" i="1"/>
  <c r="E9" i="1"/>
  <c r="E22" i="1"/>
  <c r="E4" i="1"/>
  <c r="E6" i="1"/>
  <c r="C14" i="1"/>
  <c r="C21" i="1"/>
  <c r="C15" i="1"/>
  <c r="C27" i="1"/>
  <c r="C13" i="1"/>
  <c r="C19" i="1"/>
  <c r="C10" i="1"/>
  <c r="C8" i="1"/>
  <c r="C28" i="1"/>
  <c r="C30" i="1"/>
  <c r="C26" i="1"/>
  <c r="C18" i="1"/>
  <c r="C17" i="1"/>
  <c r="C25" i="1"/>
  <c r="C24" i="1"/>
  <c r="C5" i="1"/>
  <c r="C20" i="1"/>
  <c r="C12" i="1"/>
  <c r="C23" i="1"/>
  <c r="C16" i="1"/>
  <c r="C29" i="1"/>
  <c r="C11" i="1"/>
  <c r="C7" i="1"/>
  <c r="C3" i="1"/>
  <c r="C9" i="1"/>
  <c r="C22" i="1"/>
  <c r="C4" i="1"/>
  <c r="C6" i="1"/>
  <c r="D31" i="1"/>
</calcChain>
</file>

<file path=xl/connections.xml><?xml version="1.0" encoding="utf-8"?>
<connections xmlns="http://schemas.openxmlformats.org/spreadsheetml/2006/main">
  <connection id="1" name="4493667.3_organism_phylum_hits.tsv" type="6" refreshedVersion="0" background="1" saveData="1">
    <textPr fileType="mac" codePage="10000" sourceFile="Macintosh HD:Users:Adina:Downloads:4493667.3_organism_phylum_hits.tsv">
      <textFields count="2">
        <textField/>
        <textField/>
      </textFields>
    </textPr>
  </connection>
  <connection id="2" name="4493668.3_organism_phylum_hits.tsv" type="6" refreshedVersion="0" background="1" saveData="1">
    <textPr fileType="mac" codePage="10000" sourceFile="Macintosh HD:Users:Adina:Downloads:4493668.3_organism_phylum_hits.tsv">
      <textFields count="2">
        <textField/>
        <textField/>
      </textFields>
    </textPr>
  </connection>
  <connection id="3" name="4493668.3_organism_phylum_hits.tsv1" type="6" refreshedVersion="0" background="1" saveData="1">
    <textPr fileType="mac" codePage="10000" sourceFile="Macintosh HD:Users:Adina:Downloads:4493668.3_organism_phylum_hits.tsv">
      <textFields count="2">
        <textField/>
        <textField/>
      </textFields>
    </textPr>
  </connection>
  <connection id="4" name="4493668.3_Subsystems_functional_hits.tsv" type="6" refreshedVersion="0" background="1" saveData="1">
    <textPr fileType="mac" codePage="10000" sourceFile="Macintosh HD:Users:Adina:Downloads:4493668.3_Subsystems_functional_hits.t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<sst xmlns="http://schemas.openxmlformats.org/spreadsheetml/2006/main" count="186" uniqueCount="107">
  <si>
    <t>Amino Acids and Derivatives</t>
  </si>
  <si>
    <t>Carbohydrates</t>
  </si>
  <si>
    <t>Cell Division and Cell Cycle</t>
  </si>
  <si>
    <t>Cell Wall and Capsule</t>
  </si>
  <si>
    <t>Clustering-based subsystems</t>
  </si>
  <si>
    <t>Cofactors, Vitamins, Prosthetic Groups, Pigments</t>
  </si>
  <si>
    <t>DNA Metabolism</t>
  </si>
  <si>
    <t>Dormancy and Sporulation</t>
  </si>
  <si>
    <t>Fatty Acids, Lipids, and Isoprenoids</t>
  </si>
  <si>
    <t>Iron acquisition and metabolism</t>
  </si>
  <si>
    <t>Membrane Transport</t>
  </si>
  <si>
    <t>Metabolism of Aromatic Compounds</t>
  </si>
  <si>
    <t>Miscellaneous</t>
  </si>
  <si>
    <t>Motility and Chemotaxis</t>
  </si>
  <si>
    <t>Nitrogen Metabolism</t>
  </si>
  <si>
    <t>Nucleosides and Nucleotides</t>
  </si>
  <si>
    <t>Phages, Prophages, Transposable elements, Plasmids</t>
  </si>
  <si>
    <t>Phosphorus Metabolism</t>
  </si>
  <si>
    <t>Photosynthesis</t>
  </si>
  <si>
    <t>Potassium metabolism</t>
  </si>
  <si>
    <t>Protein Metabolism</t>
  </si>
  <si>
    <t>RNA Metabolism</t>
  </si>
  <si>
    <t>Regulation and Cell signaling</t>
  </si>
  <si>
    <t>Respiration</t>
  </si>
  <si>
    <t>Secondary Metabolism</t>
  </si>
  <si>
    <t>Stress Response</t>
  </si>
  <si>
    <t>Sulfur Metabolism</t>
  </si>
  <si>
    <t>Virulence, Disease and Defense</t>
  </si>
  <si>
    <t>corn</t>
  </si>
  <si>
    <t>prairie</t>
  </si>
  <si>
    <t>Acanthocephala</t>
  </si>
  <si>
    <t>Acidobacteria</t>
  </si>
  <si>
    <t>Actinobacteria</t>
  </si>
  <si>
    <t>Annelida</t>
  </si>
  <si>
    <t>Apicomplexa</t>
  </si>
  <si>
    <t>Aquificae</t>
  </si>
  <si>
    <t>Arthropoda</t>
  </si>
  <si>
    <t>Ascomycota</t>
  </si>
  <si>
    <t>Bacillariophyta</t>
  </si>
  <si>
    <t>Bacteroidetes</t>
  </si>
  <si>
    <t>Basidiomycota</t>
  </si>
  <si>
    <t>Blastocladiomycota</t>
  </si>
  <si>
    <t>Candidatus Poribacteria</t>
  </si>
  <si>
    <t>Chlamydiae</t>
  </si>
  <si>
    <t>Chlorobi</t>
  </si>
  <si>
    <t>Chloroflexi</t>
  </si>
  <si>
    <t>Chlorophyta</t>
  </si>
  <si>
    <t>Chordata</t>
  </si>
  <si>
    <t>Chromerida</t>
  </si>
  <si>
    <t>Chrysiogenetes</t>
  </si>
  <si>
    <t>Chytridiomycota</t>
  </si>
  <si>
    <t>Cnidaria</t>
  </si>
  <si>
    <t>Crenarchaeota</t>
  </si>
  <si>
    <t>Ctenophora</t>
  </si>
  <si>
    <t>Cyanobacteria</t>
  </si>
  <si>
    <t>Deferribacteres</t>
  </si>
  <si>
    <t>Deinococcus-Thermus</t>
  </si>
  <si>
    <t>Dictyoglomi</t>
  </si>
  <si>
    <t>Echinodermata</t>
  </si>
  <si>
    <t>Elusimicrobia</t>
  </si>
  <si>
    <t>Euglenida</t>
  </si>
  <si>
    <t>Euryarchaeota</t>
  </si>
  <si>
    <t>Fibrobacteres</t>
  </si>
  <si>
    <t>Firmicutes</t>
  </si>
  <si>
    <t>Fusobacteria</t>
  </si>
  <si>
    <t>Gemmatimonadetes</t>
  </si>
  <si>
    <t>Glomeromycota</t>
  </si>
  <si>
    <t>Hemichordata</t>
  </si>
  <si>
    <t>Korarchaeota</t>
  </si>
  <si>
    <t>Lentisphaerae</t>
  </si>
  <si>
    <t>Microsporidia</t>
  </si>
  <si>
    <t>Mollusca</t>
  </si>
  <si>
    <t>Nanoarchaeota</t>
  </si>
  <si>
    <t>Nematoda</t>
  </si>
  <si>
    <t>Nematomorpha</t>
  </si>
  <si>
    <t>Neocallimastigomycota</t>
  </si>
  <si>
    <t>Nitrospirae</t>
  </si>
  <si>
    <t>Onychophora</t>
  </si>
  <si>
    <t>Phaeophyceae</t>
  </si>
  <si>
    <t>Placozoa</t>
  </si>
  <si>
    <t>Planctomycetes</t>
  </si>
  <si>
    <t>Platyhelminthes</t>
  </si>
  <si>
    <t>Porifera</t>
  </si>
  <si>
    <t>Proteobacteria</t>
  </si>
  <si>
    <t>Rotifera</t>
  </si>
  <si>
    <t>Spirochaetes</t>
  </si>
  <si>
    <t>Streptophyta</t>
  </si>
  <si>
    <t>Synergistetes</t>
  </si>
  <si>
    <t>Tardigrada</t>
  </si>
  <si>
    <t>Tenericutes</t>
  </si>
  <si>
    <t>Thaumarchaeota</t>
  </si>
  <si>
    <t>Thermotogae</t>
  </si>
  <si>
    <t>Verrucomicrobia</t>
  </si>
  <si>
    <t>Xanthophyceae</t>
  </si>
  <si>
    <t>unclassified (derived from Archaea)</t>
  </si>
  <si>
    <t>unclassified (derived from Bacteria)</t>
  </si>
  <si>
    <t>unclassified (derived from Eukaryota)</t>
  </si>
  <si>
    <t>unclassified (derived from Fungi)</t>
  </si>
  <si>
    <t>unclassified (derived from Viruses)</t>
  </si>
  <si>
    <t>unclassified (derived from other sequences)</t>
  </si>
  <si>
    <t>unclassified (derived from unclassified sequences)</t>
  </si>
  <si>
    <t>Brachiopoda</t>
  </si>
  <si>
    <t>Chaetognatha</t>
  </si>
  <si>
    <t>Nemertea</t>
  </si>
  <si>
    <t>Sipuncula</t>
  </si>
  <si>
    <t>Iowa Corn Assembly</t>
  </si>
  <si>
    <t>Iowa Prairie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</si>
</sst>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Arial"/>
    </font>
    <font>
      <sz val="18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NumberFormat="1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'mgrast-workbook.txt'!$B$1</c:f>
              <c:strCache>
                <c:ptCount val="1"/>
                <c:pt idx="0">
                  <c:v>Iowa Corn Assembly</c:v>
                </c:pt>
              </c:strCache>
            </c:strRef>
          </c:tx>
          <c:invertIfNegative val="0"/>
          <c:cat>
            <c:strRef>
              <c:f>'mgrast-workbook.txt'!$A$3:$A$30</c:f>
              <c:strCache>
                <c:ptCount val="28"/>
                <c:pt idx="0">
                  <c:v>Clustering-based subsystems</c:v>
                </c:pt>
                <c:pt idx="1">
                  <c:v>Carbohydrates</c:v>
                </c:pt>
                <c:pt idx="2">
                  <c:v>Miscellaneous</c:v>
                </c:pt>
                <c:pt idx="3">
                  <c:v>Amino Acids and Derivatives</c:v>
                </c:pt>
                <c:pt idx="4">
                  <c:v>Cofactors, Vitamins, Prosthetic Groups, Pigments</c:v>
                </c:pt>
                <c:pt idx="5">
                  <c:v>Protein Metabolism</c:v>
                </c:pt>
                <c:pt idx="6">
                  <c:v>Cell Wall and Capsule</c:v>
                </c:pt>
                <c:pt idx="7">
                  <c:v>RNA Metabolism</c:v>
                </c:pt>
                <c:pt idx="8">
                  <c:v>DNA Metabolism</c:v>
                </c:pt>
                <c:pt idx="9">
                  <c:v>Membrane Transport</c:v>
                </c:pt>
                <c:pt idx="10">
                  <c:v>Respiration</c:v>
                </c:pt>
                <c:pt idx="11">
                  <c:v>Virulence, Disease and Defense</c:v>
                </c:pt>
                <c:pt idx="12">
                  <c:v>Stress Response</c:v>
                </c:pt>
                <c:pt idx="13">
                  <c:v>Fatty Acids, Lipids, and Isoprenoids</c:v>
                </c:pt>
                <c:pt idx="14">
                  <c:v>Nucleosides and Nucleotides</c:v>
                </c:pt>
                <c:pt idx="15">
                  <c:v>Phages, Prophages, Transposable elements, Plasmids</c:v>
                </c:pt>
                <c:pt idx="16">
                  <c:v>Regulation and Cell signaling</c:v>
                </c:pt>
                <c:pt idx="17">
                  <c:v>Metabolism of Aromatic Compounds</c:v>
                </c:pt>
                <c:pt idx="18">
                  <c:v>Sulfur Metabolism</c:v>
                </c:pt>
                <c:pt idx="19">
                  <c:v>Cell Division and Cell Cycle</c:v>
                </c:pt>
                <c:pt idx="20">
                  <c:v>Iron acquisition and metabolism</c:v>
                </c:pt>
                <c:pt idx="21">
                  <c:v>Motility and Chemotaxis</c:v>
                </c:pt>
                <c:pt idx="22">
                  <c:v>Nitrogen Metabolism</c:v>
                </c:pt>
                <c:pt idx="23">
                  <c:v>Phosphorus Metabolism</c:v>
                </c:pt>
                <c:pt idx="24">
                  <c:v>Secondary Metabolism</c:v>
                </c:pt>
                <c:pt idx="25">
                  <c:v>Potassium metabolism</c:v>
                </c:pt>
                <c:pt idx="26">
                  <c:v>Dormancy and Sporulation</c:v>
                </c:pt>
                <c:pt idx="27">
                  <c:v>Photosynthesis</c:v>
                </c:pt>
              </c:strCache>
            </c:strRef>
          </c:cat>
          <c:val>
            <c:numRef>
              <c:f>'mgrast-workbook.txt'!$C$3:$C$30</c:f>
              <c:numCache>
                <c:formatCode>General</c:formatCode>
                <c:ptCount val="28"/>
                <c:pt idx="0">
                  <c:v>0.154926506206125</c:v>
                </c:pt>
                <c:pt idx="1">
                  <c:v>0.104017432288673</c:v>
                </c:pt>
                <c:pt idx="2">
                  <c:v>0.092193941999324</c:v>
                </c:pt>
                <c:pt idx="3">
                  <c:v>0.0729813543667167</c:v>
                </c:pt>
                <c:pt idx="4">
                  <c:v>0.0644708088600635</c:v>
                </c:pt>
                <c:pt idx="5">
                  <c:v>0.0641094533407473</c:v>
                </c:pt>
                <c:pt idx="6">
                  <c:v>0.0433548744834719</c:v>
                </c:pt>
                <c:pt idx="7">
                  <c:v>0.0402926979706461</c:v>
                </c:pt>
                <c:pt idx="8">
                  <c:v>0.039820755201884</c:v>
                </c:pt>
                <c:pt idx="9">
                  <c:v>0.0398191976349904</c:v>
                </c:pt>
                <c:pt idx="10">
                  <c:v>0.0330453392147059</c:v>
                </c:pt>
                <c:pt idx="11">
                  <c:v>0.0318070735342906</c:v>
                </c:pt>
                <c:pt idx="12">
                  <c:v>0.0277449390757709</c:v>
                </c:pt>
                <c:pt idx="13">
                  <c:v>0.0274474437990926</c:v>
                </c:pt>
                <c:pt idx="14">
                  <c:v>0.0259163555426797</c:v>
                </c:pt>
                <c:pt idx="15">
                  <c:v>0.0230177235536823</c:v>
                </c:pt>
                <c:pt idx="16">
                  <c:v>0.020126879399153</c:v>
                </c:pt>
                <c:pt idx="17">
                  <c:v>0.0177095355802793</c:v>
                </c:pt>
                <c:pt idx="18">
                  <c:v>0.0145087356139228</c:v>
                </c:pt>
                <c:pt idx="19">
                  <c:v>0.0115820674208406</c:v>
                </c:pt>
                <c:pt idx="20">
                  <c:v>0.0110789733142064</c:v>
                </c:pt>
                <c:pt idx="21">
                  <c:v>0.0100400761961724</c:v>
                </c:pt>
                <c:pt idx="22">
                  <c:v>0.00997310081974745</c:v>
                </c:pt>
                <c:pt idx="23">
                  <c:v>0.00777225879908477</c:v>
                </c:pt>
                <c:pt idx="24">
                  <c:v>0.00464777961051482</c:v>
                </c:pt>
                <c:pt idx="25">
                  <c:v>0.00395621990975457</c:v>
                </c:pt>
                <c:pt idx="26">
                  <c:v>0.00207000640159993</c:v>
                </c:pt>
                <c:pt idx="27">
                  <c:v>0.00156846986185939</c:v>
                </c:pt>
              </c:numCache>
            </c:numRef>
          </c:val>
        </c:ser>
        <c:ser>
          <c:idx val="1"/>
          <c:order val="1"/>
          <c:tx>
            <c:strRef>
              <c:f>'mgrast-workbook.txt'!$D$1</c:f>
              <c:strCache>
                <c:ptCount val="1"/>
                <c:pt idx="0">
                  <c:v>Iowa Prairie Assembly</c:v>
                </c:pt>
              </c:strCache>
            </c:strRef>
          </c:tx>
          <c:invertIfNegative val="0"/>
          <c:cat>
            <c:strRef>
              <c:f>'mgrast-workbook.txt'!$A$3:$A$30</c:f>
              <c:strCache>
                <c:ptCount val="28"/>
                <c:pt idx="0">
                  <c:v>Clustering-based subsystems</c:v>
                </c:pt>
                <c:pt idx="1">
                  <c:v>Carbohydrates</c:v>
                </c:pt>
                <c:pt idx="2">
                  <c:v>Miscellaneous</c:v>
                </c:pt>
                <c:pt idx="3">
                  <c:v>Amino Acids and Derivatives</c:v>
                </c:pt>
                <c:pt idx="4">
                  <c:v>Cofactors, Vitamins, Prosthetic Groups, Pigments</c:v>
                </c:pt>
                <c:pt idx="5">
                  <c:v>Protein Metabolism</c:v>
                </c:pt>
                <c:pt idx="6">
                  <c:v>Cell Wall and Capsule</c:v>
                </c:pt>
                <c:pt idx="7">
                  <c:v>RNA Metabolism</c:v>
                </c:pt>
                <c:pt idx="8">
                  <c:v>DNA Metabolism</c:v>
                </c:pt>
                <c:pt idx="9">
                  <c:v>Membrane Transport</c:v>
                </c:pt>
                <c:pt idx="10">
                  <c:v>Respiration</c:v>
                </c:pt>
                <c:pt idx="11">
                  <c:v>Virulence, Disease and Defense</c:v>
                </c:pt>
                <c:pt idx="12">
                  <c:v>Stress Response</c:v>
                </c:pt>
                <c:pt idx="13">
                  <c:v>Fatty Acids, Lipids, and Isoprenoids</c:v>
                </c:pt>
                <c:pt idx="14">
                  <c:v>Nucleosides and Nucleotides</c:v>
                </c:pt>
                <c:pt idx="15">
                  <c:v>Phages, Prophages, Transposable elements, Plasmids</c:v>
                </c:pt>
                <c:pt idx="16">
                  <c:v>Regulation and Cell signaling</c:v>
                </c:pt>
                <c:pt idx="17">
                  <c:v>Metabolism of Aromatic Compounds</c:v>
                </c:pt>
                <c:pt idx="18">
                  <c:v>Sulfur Metabolism</c:v>
                </c:pt>
                <c:pt idx="19">
                  <c:v>Cell Division and Cell Cycle</c:v>
                </c:pt>
                <c:pt idx="20">
                  <c:v>Iron acquisition and metabolism</c:v>
                </c:pt>
                <c:pt idx="21">
                  <c:v>Motility and Chemotaxis</c:v>
                </c:pt>
                <c:pt idx="22">
                  <c:v>Nitrogen Metabolism</c:v>
                </c:pt>
                <c:pt idx="23">
                  <c:v>Phosphorus Metabolism</c:v>
                </c:pt>
                <c:pt idx="24">
                  <c:v>Secondary Metabolism</c:v>
                </c:pt>
                <c:pt idx="25">
                  <c:v>Potassium metabolism</c:v>
                </c:pt>
                <c:pt idx="26">
                  <c:v>Dormancy and Sporulation</c:v>
                </c:pt>
                <c:pt idx="27">
                  <c:v>Photosynthesis</c:v>
                </c:pt>
              </c:strCache>
            </c:strRef>
          </c:cat>
          <c:val>
            <c:numRef>
              <c:f>'mgrast-workbook.txt'!$E$3:$E$30</c:f>
              <c:numCache>
                <c:formatCode>General</c:formatCode>
                <c:ptCount val="28"/>
                <c:pt idx="0">
                  <c:v>0.177201270351558</c:v>
                </c:pt>
                <c:pt idx="1">
                  <c:v>0.132816844151414</c:v>
                </c:pt>
                <c:pt idx="2">
                  <c:v>0.106727598683544</c:v>
                </c:pt>
                <c:pt idx="3">
                  <c:v>0.0862082124272032</c:v>
                </c:pt>
                <c:pt idx="4">
                  <c:v>0.070190194493378</c:v>
                </c:pt>
                <c:pt idx="5">
                  <c:v>0.0652309015041423</c:v>
                </c:pt>
                <c:pt idx="6">
                  <c:v>0.0557655674917098</c:v>
                </c:pt>
                <c:pt idx="7">
                  <c:v>0.041815998392591</c:v>
                </c:pt>
                <c:pt idx="8">
                  <c:v>0.0419110099731008</c:v>
                </c:pt>
                <c:pt idx="9">
                  <c:v>0.0420854574651845</c:v>
                </c:pt>
                <c:pt idx="10">
                  <c:v>0.0371635460813953</c:v>
                </c:pt>
                <c:pt idx="11">
                  <c:v>0.0412739651136167</c:v>
                </c:pt>
                <c:pt idx="12">
                  <c:v>0.03113264706936</c:v>
                </c:pt>
                <c:pt idx="13">
                  <c:v>0.033674596239722</c:v>
                </c:pt>
                <c:pt idx="14">
                  <c:v>0.028201306175597</c:v>
                </c:pt>
                <c:pt idx="15">
                  <c:v>0.0209305839162527</c:v>
                </c:pt>
                <c:pt idx="16">
                  <c:v>0.0243463281139267</c:v>
                </c:pt>
                <c:pt idx="17">
                  <c:v>0.02229501251505</c:v>
                </c:pt>
                <c:pt idx="18">
                  <c:v>0.016597432818246</c:v>
                </c:pt>
                <c:pt idx="19">
                  <c:v>0.0122159971465374</c:v>
                </c:pt>
                <c:pt idx="20">
                  <c:v>0.0113328567178639</c:v>
                </c:pt>
                <c:pt idx="21">
                  <c:v>0.0117829935501155</c:v>
                </c:pt>
                <c:pt idx="22">
                  <c:v>0.0117253635750521</c:v>
                </c:pt>
                <c:pt idx="23">
                  <c:v>0.00924415951354071</c:v>
                </c:pt>
                <c:pt idx="24">
                  <c:v>0.00601065064241846</c:v>
                </c:pt>
                <c:pt idx="25">
                  <c:v>0.0049748686581717</c:v>
                </c:pt>
                <c:pt idx="26">
                  <c:v>0.00223043579164116</c:v>
                </c:pt>
                <c:pt idx="27">
                  <c:v>0.00168684494577331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95144"/>
        <c:axId val="385240488"/>
      </c:barChart>
      <c:catAx>
        <c:axId val="41399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5240488"/>
        <c:crosses val="autoZero"/>
        <c:auto val="1"/>
        <c:lblAlgn val="ctr"/>
        <c:lblOffset val="100"/>
        <c:noMultiLvlLbl val="0"/>
      </c:catAx>
      <c:valAx>
        <c:axId val="385240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3995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'mgrast-workbook.txt'!$S$1</c:f>
              <c:strCache>
                <c:ptCount val="1"/>
                <c:pt idx="0">
                  <c:v>Iowa Prairie Assembly</c:v>
                </c:pt>
              </c:strCache>
            </c:strRef>
          </c:tx>
          <c:invertIfNegative val="0"/>
          <c:cat>
            <c:strRef>
              <c:f>'mgrast-workbook.txt'!$Q$2:$Q$11</c:f>
              <c:strCache>
                <c:ptCount val="10"/>
                <c:pt idx="0">
                  <c:v>Proteobacteria</c:v>
                </c:pt>
                <c:pt idx="1">
                  <c:v>Acidobacteria</c:v>
                </c:pt>
                <c:pt idx="2">
                  <c:v>Bacteroidetes</c:v>
                </c:pt>
                <c:pt idx="3">
                  <c:v>Actinobacteria</c:v>
                </c:pt>
                <c:pt idx="4">
                  <c:v>Ascomycota</c:v>
                </c:pt>
                <c:pt idx="5">
                  <c:v>Firmicutes</c:v>
                </c:pt>
                <c:pt idx="6">
                  <c:v>Verrucomicrobia</c:v>
                </c:pt>
                <c:pt idx="7">
                  <c:v>Cyanobacteria</c:v>
                </c:pt>
                <c:pt idx="8">
                  <c:v>Planctomycetes</c:v>
                </c:pt>
                <c:pt idx="9">
                  <c:v>Chloroflexi</c:v>
                </c:pt>
              </c:strCache>
            </c:strRef>
          </c:cat>
          <c:val>
            <c:numRef>
              <c:f>'mgrast-workbook.txt'!$S$2:$S$11</c:f>
              <c:numCache>
                <c:formatCode>General</c:formatCode>
                <c:ptCount val="10"/>
                <c:pt idx="0">
                  <c:v>0.390006796115157</c:v>
                </c:pt>
                <c:pt idx="1">
                  <c:v>0.0903726019868343</c:v>
                </c:pt>
                <c:pt idx="2">
                  <c:v>0.0893474017697657</c:v>
                </c:pt>
                <c:pt idx="3">
                  <c:v>0.0853432917161879</c:v>
                </c:pt>
                <c:pt idx="4">
                  <c:v>0.0668813603703674</c:v>
                </c:pt>
                <c:pt idx="5">
                  <c:v>0.0562661893502238</c:v>
                </c:pt>
                <c:pt idx="6">
                  <c:v>0.0539474603394171</c:v>
                </c:pt>
                <c:pt idx="7">
                  <c:v>0.0385611296448023</c:v>
                </c:pt>
                <c:pt idx="8">
                  <c:v>0.0308351171786268</c:v>
                </c:pt>
                <c:pt idx="9">
                  <c:v>0.0256610020036742</c:v>
                </c:pt>
              </c:numCache>
            </c:numRef>
          </c:val>
        </c:ser>
        <c:ser>
          <c:idx val="1"/>
          <c:order val="1"/>
          <c:tx>
            <c:strRef>
              <c:f>'mgrast-workbook.txt'!$T$1</c:f>
              <c:strCache>
                <c:ptCount val="1"/>
                <c:pt idx="0">
                  <c:v>Iowa Corn Assembly</c:v>
                </c:pt>
              </c:strCache>
            </c:strRef>
          </c:tx>
          <c:invertIfNegative val="0"/>
          <c:cat>
            <c:strRef>
              <c:f>'mgrast-workbook.txt'!$Q$2:$Q$11</c:f>
              <c:strCache>
                <c:ptCount val="10"/>
                <c:pt idx="0">
                  <c:v>Proteobacteria</c:v>
                </c:pt>
                <c:pt idx="1">
                  <c:v>Acidobacteria</c:v>
                </c:pt>
                <c:pt idx="2">
                  <c:v>Bacteroidetes</c:v>
                </c:pt>
                <c:pt idx="3">
                  <c:v>Actinobacteria</c:v>
                </c:pt>
                <c:pt idx="4">
                  <c:v>Ascomycota</c:v>
                </c:pt>
                <c:pt idx="5">
                  <c:v>Firmicutes</c:v>
                </c:pt>
                <c:pt idx="6">
                  <c:v>Verrucomicrobia</c:v>
                </c:pt>
                <c:pt idx="7">
                  <c:v>Cyanobacteria</c:v>
                </c:pt>
                <c:pt idx="8">
                  <c:v>Planctomycetes</c:v>
                </c:pt>
                <c:pt idx="9">
                  <c:v>Chloroflexi</c:v>
                </c:pt>
              </c:strCache>
            </c:strRef>
          </c:cat>
          <c:val>
            <c:numRef>
              <c:f>'mgrast-workbook.txt'!$U$2:$U$11</c:f>
              <c:numCache>
                <c:formatCode>General</c:formatCode>
                <c:ptCount val="10"/>
                <c:pt idx="0">
                  <c:v>0.420240497968792</c:v>
                </c:pt>
                <c:pt idx="1">
                  <c:v>0.0483683306213664</c:v>
                </c:pt>
                <c:pt idx="2">
                  <c:v>0.114643022742395</c:v>
                </c:pt>
                <c:pt idx="3">
                  <c:v>0.12307225885325</c:v>
                </c:pt>
                <c:pt idx="4">
                  <c:v>0.00419340198729988</c:v>
                </c:pt>
                <c:pt idx="5">
                  <c:v>0.0651099607287504</c:v>
                </c:pt>
                <c:pt idx="6">
                  <c:v>0.0349899085310732</c:v>
                </c:pt>
                <c:pt idx="7">
                  <c:v>0.0331530275021739</c:v>
                </c:pt>
                <c:pt idx="8">
                  <c:v>0.0257698357937823</c:v>
                </c:pt>
                <c:pt idx="9">
                  <c:v>0.0309453264999145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670824"/>
        <c:axId val="528662664"/>
      </c:barChart>
      <c:catAx>
        <c:axId val="52867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28662664"/>
        <c:crosses val="autoZero"/>
        <c:auto val="1"/>
        <c:lblAlgn val="ctr"/>
        <c:lblOffset val="100"/>
        <c:noMultiLvlLbl val="0"/>
      </c:catAx>
      <c:valAx>
        <c:axId val="528662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8670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4493667.3_organism_phylum_hi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493668.3_organism_phylum_hits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493668.3_organism_phylum_hi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493668.3_Subsystems_functional_hit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opLeftCell="J1" workbookViewId="0">
      <selection activeCell="U2" activeCellId="2" sqref="Q2:Q11 S2:S11 U2:U11"/>
    </sheetView>
  </sheetViews>
  <sheetFormatPr baseColWidth="10" defaultRowHeight="15" x14ac:dyDescent="0"/>
  <cols>
    <col min="1" max="1" width="44.33203125" bestFit="1" customWidth="1"/>
    <col min="2" max="2" width="18" bestFit="1" customWidth="1"/>
    <col min="3" max="3" width="18" customWidth="1"/>
    <col min="4" max="4" width="14.33203125" bestFit="1" customWidth="1"/>
    <col min="6" max="6" width="42" bestFit="1" customWidth="1"/>
    <col min="7" max="7" width="7.1640625" customWidth="1"/>
    <col min="8" max="8" width="7.1640625" bestFit="1" customWidth="1"/>
    <col min="9" max="9" width="42" bestFit="1" customWidth="1"/>
    <col min="10" max="11" width="7.1640625" customWidth="1"/>
    <col min="12" max="12" width="42" bestFit="1" customWidth="1"/>
    <col min="13" max="13" width="7.1640625" customWidth="1"/>
  </cols>
  <sheetData>
    <row r="1" spans="1:21">
      <c r="B1" t="s">
        <v>105</v>
      </c>
      <c r="D1" t="s">
        <v>106</v>
      </c>
      <c r="I1" t="s">
        <v>29</v>
      </c>
      <c r="L1" t="s">
        <v>28</v>
      </c>
      <c r="S1" t="s">
        <v>106</v>
      </c>
      <c r="T1" t="s">
        <v>105</v>
      </c>
    </row>
    <row r="2" spans="1:21" ht="21">
      <c r="B2" s="1">
        <v>4493667.3</v>
      </c>
      <c r="C2" s="1"/>
      <c r="D2" s="2">
        <v>4493668.3</v>
      </c>
      <c r="I2" s="3" t="s">
        <v>83</v>
      </c>
      <c r="J2" s="3">
        <v>843011</v>
      </c>
      <c r="K2" s="3">
        <f>J2/$J$73</f>
        <v>0.39000679611515737</v>
      </c>
      <c r="L2" s="3" t="s">
        <v>83</v>
      </c>
      <c r="M2" s="3">
        <v>683364</v>
      </c>
      <c r="N2" s="3">
        <f>M2/$M$73</f>
        <v>0.42024049796879209</v>
      </c>
      <c r="Q2" s="3" t="s">
        <v>83</v>
      </c>
      <c r="R2" s="3">
        <v>843011</v>
      </c>
      <c r="S2" s="3">
        <f>R2/$J$73</f>
        <v>0.39000679611515737</v>
      </c>
      <c r="T2" s="3">
        <v>683364</v>
      </c>
      <c r="U2" s="3">
        <f>T2/$M$73</f>
        <v>0.42024049796879209</v>
      </c>
    </row>
    <row r="3" spans="1:21">
      <c r="A3" t="s">
        <v>4</v>
      </c>
      <c r="B3">
        <v>99467</v>
      </c>
      <c r="C3">
        <f>B3/$B$31</f>
        <v>0.15492650620612528</v>
      </c>
      <c r="D3">
        <v>113768</v>
      </c>
      <c r="E3">
        <f>D3/$B$31</f>
        <v>0.17720127035155842</v>
      </c>
      <c r="I3" s="3" t="s">
        <v>31</v>
      </c>
      <c r="J3" s="3">
        <v>195343</v>
      </c>
      <c r="K3" s="3">
        <f t="shared" ref="K3:K20" si="0">J3/$J$73</f>
        <v>9.0372601986834319E-2</v>
      </c>
      <c r="L3" s="3" t="s">
        <v>32</v>
      </c>
      <c r="M3" s="3">
        <v>200131</v>
      </c>
      <c r="N3" s="3">
        <f t="shared" ref="N3:N20" si="1">M3/$M$73</f>
        <v>0.12307225885324999</v>
      </c>
      <c r="Q3" s="3" t="s">
        <v>31</v>
      </c>
      <c r="R3" s="3">
        <v>195343</v>
      </c>
      <c r="S3" s="3">
        <f>R3/$J$73</f>
        <v>9.0372601986834319E-2</v>
      </c>
      <c r="T3" s="3">
        <v>78653</v>
      </c>
      <c r="U3" s="3">
        <f>T3/$M$73</f>
        <v>4.8368330621366362E-2</v>
      </c>
    </row>
    <row r="4" spans="1:21">
      <c r="A4" t="s">
        <v>1</v>
      </c>
      <c r="B4">
        <v>66782</v>
      </c>
      <c r="C4">
        <f>B4/$B$31</f>
        <v>0.10401743228867322</v>
      </c>
      <c r="D4">
        <v>85272</v>
      </c>
      <c r="E4">
        <f>D4/$B$31</f>
        <v>0.1328168441514142</v>
      </c>
      <c r="I4" s="3" t="s">
        <v>39</v>
      </c>
      <c r="J4" s="3">
        <v>193127</v>
      </c>
      <c r="K4" s="3">
        <f t="shared" si="0"/>
        <v>8.9347401769765758E-2</v>
      </c>
      <c r="L4" s="3" t="s">
        <v>39</v>
      </c>
      <c r="M4" s="3">
        <v>186424</v>
      </c>
      <c r="N4" s="3">
        <f t="shared" si="1"/>
        <v>0.11464302274239511</v>
      </c>
      <c r="Q4" s="3" t="s">
        <v>39</v>
      </c>
      <c r="R4" s="3">
        <v>193127</v>
      </c>
      <c r="S4" s="3">
        <f>R4/$J$73</f>
        <v>8.9347401769765758E-2</v>
      </c>
      <c r="T4" s="3">
        <v>186424</v>
      </c>
      <c r="U4" s="3">
        <f>T4/$M$73</f>
        <v>0.11464302274239511</v>
      </c>
    </row>
    <row r="5" spans="1:21">
      <c r="A5" t="s">
        <v>12</v>
      </c>
      <c r="B5">
        <v>59191</v>
      </c>
      <c r="C5">
        <f>B5/$B$31</f>
        <v>9.2193941999324014E-2</v>
      </c>
      <c r="D5">
        <v>68522</v>
      </c>
      <c r="E5">
        <f>D5/$B$31</f>
        <v>0.10672759868354446</v>
      </c>
      <c r="I5" s="3" t="s">
        <v>32</v>
      </c>
      <c r="J5" s="3">
        <v>184472</v>
      </c>
      <c r="K5" s="3">
        <f t="shared" si="0"/>
        <v>8.5343291716187944E-2</v>
      </c>
      <c r="L5" s="3" t="s">
        <v>63</v>
      </c>
      <c r="M5" s="3">
        <v>105877</v>
      </c>
      <c r="N5" s="3">
        <f t="shared" si="1"/>
        <v>6.5109960728750416E-2</v>
      </c>
      <c r="Q5" s="3" t="s">
        <v>32</v>
      </c>
      <c r="R5" s="3">
        <v>184472</v>
      </c>
      <c r="S5" s="3">
        <f>R5/$J$73</f>
        <v>8.5343291716187944E-2</v>
      </c>
      <c r="T5" s="3">
        <v>200131</v>
      </c>
      <c r="U5" s="3">
        <f>T5/$M$73</f>
        <v>0.12307225885324999</v>
      </c>
    </row>
    <row r="6" spans="1:21">
      <c r="A6" t="s">
        <v>0</v>
      </c>
      <c r="B6">
        <v>46856</v>
      </c>
      <c r="C6">
        <f>B6/$B$31</f>
        <v>7.2981354366716669E-2</v>
      </c>
      <c r="D6">
        <v>55348</v>
      </c>
      <c r="E6">
        <f>D6/$B$31</f>
        <v>8.6208212427203224E-2</v>
      </c>
      <c r="I6" s="3" t="s">
        <v>37</v>
      </c>
      <c r="J6" s="3">
        <v>144566</v>
      </c>
      <c r="K6" s="3">
        <f t="shared" si="0"/>
        <v>6.688136037036746E-2</v>
      </c>
      <c r="L6" s="3" t="s">
        <v>31</v>
      </c>
      <c r="M6" s="3">
        <v>78653</v>
      </c>
      <c r="N6" s="3">
        <f t="shared" si="1"/>
        <v>4.8368330621366362E-2</v>
      </c>
      <c r="Q6" s="3" t="s">
        <v>37</v>
      </c>
      <c r="R6" s="3">
        <v>144566</v>
      </c>
      <c r="S6" s="3">
        <f>R6/$J$73</f>
        <v>6.688136037036746E-2</v>
      </c>
      <c r="T6" s="3">
        <v>6819</v>
      </c>
      <c r="U6" s="3">
        <f>T6/$M$73</f>
        <v>4.1934019872998775E-3</v>
      </c>
    </row>
    <row r="7" spans="1:21">
      <c r="A7" t="s">
        <v>5</v>
      </c>
      <c r="B7">
        <v>41392</v>
      </c>
      <c r="C7">
        <f>B7/$B$31</f>
        <v>6.4470808860063511E-2</v>
      </c>
      <c r="D7">
        <v>45064</v>
      </c>
      <c r="E7">
        <f>D7/$B$31</f>
        <v>7.0190194493378003E-2</v>
      </c>
      <c r="I7" s="3" t="s">
        <v>63</v>
      </c>
      <c r="J7" s="3">
        <v>121621</v>
      </c>
      <c r="K7" s="3">
        <f t="shared" si="0"/>
        <v>5.6266189350223844E-2</v>
      </c>
      <c r="L7" s="3" t="s">
        <v>92</v>
      </c>
      <c r="M7" s="3">
        <v>56898</v>
      </c>
      <c r="N7" s="3">
        <f t="shared" si="1"/>
        <v>3.4989908531073241E-2</v>
      </c>
      <c r="Q7" s="3" t="s">
        <v>63</v>
      </c>
      <c r="R7" s="3">
        <v>121621</v>
      </c>
      <c r="S7" s="3">
        <f>R7/$J$73</f>
        <v>5.6266189350223844E-2</v>
      </c>
      <c r="T7" s="3">
        <v>105877</v>
      </c>
      <c r="U7" s="3">
        <f>T7/$M$73</f>
        <v>6.5109960728750416E-2</v>
      </c>
    </row>
    <row r="8" spans="1:21">
      <c r="A8" t="s">
        <v>20</v>
      </c>
      <c r="B8">
        <v>41160</v>
      </c>
      <c r="C8">
        <f>B8/$B$31</f>
        <v>6.4109453340747358E-2</v>
      </c>
      <c r="D8">
        <v>41880</v>
      </c>
      <c r="E8">
        <f>D8/$B$31</f>
        <v>6.5230901504142347E-2</v>
      </c>
      <c r="I8" s="3" t="s">
        <v>92</v>
      </c>
      <c r="J8" s="3">
        <v>116609</v>
      </c>
      <c r="K8" s="3">
        <f t="shared" si="0"/>
        <v>5.3947460339417143E-2</v>
      </c>
      <c r="L8" s="3" t="s">
        <v>54</v>
      </c>
      <c r="M8" s="3">
        <v>53911</v>
      </c>
      <c r="N8" s="3">
        <f t="shared" si="1"/>
        <v>3.315302750217388E-2</v>
      </c>
      <c r="Q8" s="3" t="s">
        <v>92</v>
      </c>
      <c r="R8" s="3">
        <v>116609</v>
      </c>
      <c r="S8" s="3">
        <f>R8/$J$73</f>
        <v>5.3947460339417143E-2</v>
      </c>
      <c r="T8" s="3">
        <v>56898</v>
      </c>
      <c r="U8" s="3">
        <f>T8/$M$73</f>
        <v>3.4989908531073241E-2</v>
      </c>
    </row>
    <row r="9" spans="1:21">
      <c r="A9" t="s">
        <v>3</v>
      </c>
      <c r="B9">
        <v>27835</v>
      </c>
      <c r="C9">
        <f>B9/$B$31</f>
        <v>4.3354874483471882E-2</v>
      </c>
      <c r="D9">
        <v>35803</v>
      </c>
      <c r="E9">
        <f>D9/$B$31</f>
        <v>5.5765567491709848E-2</v>
      </c>
      <c r="I9" s="3" t="s">
        <v>54</v>
      </c>
      <c r="J9" s="3">
        <v>83351</v>
      </c>
      <c r="K9" s="3">
        <f t="shared" si="0"/>
        <v>3.8561129644802357E-2</v>
      </c>
      <c r="L9" s="3" t="s">
        <v>45</v>
      </c>
      <c r="M9" s="3">
        <v>50321</v>
      </c>
      <c r="N9" s="3">
        <f t="shared" si="1"/>
        <v>3.0945326499914522E-2</v>
      </c>
      <c r="Q9" s="3" t="s">
        <v>54</v>
      </c>
      <c r="R9" s="3">
        <v>83351</v>
      </c>
      <c r="S9" s="3">
        <f>R9/$J$73</f>
        <v>3.8561129644802357E-2</v>
      </c>
      <c r="T9" s="3">
        <v>53911</v>
      </c>
      <c r="U9" s="3">
        <f>T9/$M$73</f>
        <v>3.315302750217388E-2</v>
      </c>
    </row>
    <row r="10" spans="1:21">
      <c r="A10" t="s">
        <v>21</v>
      </c>
      <c r="B10">
        <v>25869</v>
      </c>
      <c r="C10">
        <f>B10/$B$31</f>
        <v>4.0292697970646094E-2</v>
      </c>
      <c r="D10">
        <v>26847</v>
      </c>
      <c r="E10">
        <f>D10/$B$31</f>
        <v>4.1815998392590967E-2</v>
      </c>
      <c r="I10" s="3" t="s">
        <v>80</v>
      </c>
      <c r="J10" s="3">
        <v>66651</v>
      </c>
      <c r="K10" s="3">
        <f t="shared" si="0"/>
        <v>3.0835117178626796E-2</v>
      </c>
      <c r="L10" s="3" t="s">
        <v>80</v>
      </c>
      <c r="M10" s="3">
        <v>41905</v>
      </c>
      <c r="N10" s="3">
        <f t="shared" si="1"/>
        <v>2.5769835793782277E-2</v>
      </c>
      <c r="Q10" s="3" t="s">
        <v>80</v>
      </c>
      <c r="R10" s="3">
        <v>66651</v>
      </c>
      <c r="S10" s="3">
        <f>R10/$J$73</f>
        <v>3.0835117178626796E-2</v>
      </c>
      <c r="T10" s="3">
        <v>41905</v>
      </c>
      <c r="U10" s="3">
        <f>T10/$M$73</f>
        <v>2.5769835793782277E-2</v>
      </c>
    </row>
    <row r="11" spans="1:21">
      <c r="A11" t="s">
        <v>6</v>
      </c>
      <c r="B11">
        <v>25566</v>
      </c>
      <c r="C11">
        <f>B11/$B$31</f>
        <v>3.982075520188403E-2</v>
      </c>
      <c r="D11">
        <v>26908</v>
      </c>
      <c r="E11">
        <f>D11/$B$31</f>
        <v>4.1911009973100821E-2</v>
      </c>
      <c r="I11" s="3" t="s">
        <v>45</v>
      </c>
      <c r="J11" s="3">
        <v>55467</v>
      </c>
      <c r="K11" s="3">
        <f t="shared" si="0"/>
        <v>2.5661002003674251E-2</v>
      </c>
      <c r="L11" s="4" t="s">
        <v>61</v>
      </c>
      <c r="M11" s="4">
        <v>23149</v>
      </c>
      <c r="N11" s="4">
        <f t="shared" si="1"/>
        <v>1.4235674234345925E-2</v>
      </c>
      <c r="Q11" s="3" t="s">
        <v>45</v>
      </c>
      <c r="R11" s="3">
        <v>55467</v>
      </c>
      <c r="S11" s="3">
        <f>R11/$J$73</f>
        <v>2.5661002003674251E-2</v>
      </c>
      <c r="T11" s="3">
        <v>50321</v>
      </c>
      <c r="U11" s="3">
        <f>T11/$M$73</f>
        <v>3.0945326499914522E-2</v>
      </c>
    </row>
    <row r="12" spans="1:21">
      <c r="A12" t="s">
        <v>10</v>
      </c>
      <c r="B12">
        <v>25565</v>
      </c>
      <c r="C12">
        <f>B12/$B$31</f>
        <v>3.9819197634990429E-2</v>
      </c>
      <c r="D12">
        <v>27020</v>
      </c>
      <c r="E12">
        <f>D12/$B$31</f>
        <v>4.2085457465184488E-2</v>
      </c>
      <c r="I12" s="4" t="s">
        <v>61</v>
      </c>
      <c r="J12" s="4">
        <v>20573</v>
      </c>
      <c r="K12" s="4">
        <f t="shared" si="0"/>
        <v>9.5177996686604711E-3</v>
      </c>
      <c r="L12" s="4" t="s">
        <v>76</v>
      </c>
      <c r="M12" s="4">
        <v>14736</v>
      </c>
      <c r="N12" s="4">
        <f t="shared" si="1"/>
        <v>9.0620284037030343E-3</v>
      </c>
    </row>
    <row r="13" spans="1:21">
      <c r="A13" t="s">
        <v>23</v>
      </c>
      <c r="B13">
        <v>21216</v>
      </c>
      <c r="C13">
        <f>B13/$B$31</f>
        <v>3.3045339214705927E-2</v>
      </c>
      <c r="D13">
        <v>23860</v>
      </c>
      <c r="E13">
        <f>D13/$B$31</f>
        <v>3.7163546081395334E-2</v>
      </c>
      <c r="I13" s="4" t="s">
        <v>56</v>
      </c>
      <c r="J13" s="4">
        <v>15319</v>
      </c>
      <c r="K13" s="4">
        <f t="shared" si="0"/>
        <v>7.0871128724157764E-3</v>
      </c>
      <c r="L13" s="4" t="s">
        <v>56</v>
      </c>
      <c r="M13" s="4">
        <v>13458</v>
      </c>
      <c r="N13" s="4">
        <f t="shared" si="1"/>
        <v>8.2761114452385605E-3</v>
      </c>
    </row>
    <row r="14" spans="1:21">
      <c r="A14" t="s">
        <v>27</v>
      </c>
      <c r="B14">
        <v>20421</v>
      </c>
      <c r="C14">
        <f>B14/$B$31</f>
        <v>3.1807073534290617E-2</v>
      </c>
      <c r="D14">
        <v>26499</v>
      </c>
      <c r="E14">
        <f>D14/$B$31</f>
        <v>4.1273965113616716E-2</v>
      </c>
      <c r="I14" s="4" t="s">
        <v>44</v>
      </c>
      <c r="J14" s="4">
        <v>15192</v>
      </c>
      <c r="K14" s="4">
        <f t="shared" si="0"/>
        <v>7.0283581668346808E-3</v>
      </c>
      <c r="L14" s="4" t="s">
        <v>90</v>
      </c>
      <c r="M14" s="4">
        <v>12304</v>
      </c>
      <c r="N14" s="4">
        <f t="shared" si="1"/>
        <v>7.5664493403340208E-3</v>
      </c>
    </row>
    <row r="15" spans="1:21">
      <c r="A15" t="s">
        <v>25</v>
      </c>
      <c r="B15">
        <v>17813</v>
      </c>
      <c r="C15">
        <f>B15/$B$31</f>
        <v>2.7744939075770955E-2</v>
      </c>
      <c r="D15">
        <v>19988</v>
      </c>
      <c r="E15">
        <f>D15/$B$31</f>
        <v>3.113264706936001E-2</v>
      </c>
      <c r="I15" s="4" t="s">
        <v>95</v>
      </c>
      <c r="J15" s="4">
        <v>13043</v>
      </c>
      <c r="K15" s="4">
        <f t="shared" si="0"/>
        <v>6.0341545267262198E-3</v>
      </c>
      <c r="L15" s="4" t="s">
        <v>65</v>
      </c>
      <c r="M15" s="4">
        <v>10867</v>
      </c>
      <c r="N15" s="4">
        <f t="shared" si="1"/>
        <v>6.6827539809338268E-3</v>
      </c>
    </row>
    <row r="16" spans="1:21">
      <c r="A16" t="s">
        <v>8</v>
      </c>
      <c r="B16">
        <v>17622</v>
      </c>
      <c r="C16">
        <f>B16/$B$31</f>
        <v>2.7447443799092561E-2</v>
      </c>
      <c r="D16">
        <v>21620</v>
      </c>
      <c r="E16">
        <f>D16/$B$31</f>
        <v>3.3674596239722007E-2</v>
      </c>
      <c r="I16" s="4" t="s">
        <v>86</v>
      </c>
      <c r="J16" s="4">
        <v>8956</v>
      </c>
      <c r="K16" s="4">
        <f t="shared" si="0"/>
        <v>4.1433633321597812E-3</v>
      </c>
      <c r="L16" s="4" t="s">
        <v>44</v>
      </c>
      <c r="M16" s="4">
        <v>10307</v>
      </c>
      <c r="N16" s="4">
        <f t="shared" si="1"/>
        <v>6.338377222921225E-3</v>
      </c>
    </row>
    <row r="17" spans="1:14">
      <c r="A17" t="s">
        <v>15</v>
      </c>
      <c r="B17">
        <v>16639</v>
      </c>
      <c r="C17">
        <f>B17/$B$31</f>
        <v>2.5916355542679671E-2</v>
      </c>
      <c r="D17">
        <v>18106</v>
      </c>
      <c r="E17">
        <f>D17/$B$31</f>
        <v>2.8201306175596977E-2</v>
      </c>
      <c r="I17" s="4" t="s">
        <v>47</v>
      </c>
      <c r="J17" s="4">
        <v>7246</v>
      </c>
      <c r="K17" s="4">
        <f t="shared" si="0"/>
        <v>3.3522566664615648E-3</v>
      </c>
      <c r="L17" s="4" t="s">
        <v>95</v>
      </c>
      <c r="M17" s="4">
        <v>10024</v>
      </c>
      <c r="N17" s="4">
        <f t="shared" si="1"/>
        <v>6.1643439684255707E-3</v>
      </c>
    </row>
    <row r="18" spans="1:14">
      <c r="A18" t="s">
        <v>16</v>
      </c>
      <c r="B18">
        <v>14778</v>
      </c>
      <c r="C18">
        <f>B18/$B$31</f>
        <v>2.3017723553682323E-2</v>
      </c>
      <c r="D18">
        <v>13438</v>
      </c>
      <c r="E18">
        <f>D18/$B$31</f>
        <v>2.0930583916252743E-2</v>
      </c>
      <c r="I18" s="4" t="s">
        <v>65</v>
      </c>
      <c r="J18" s="4">
        <v>7235</v>
      </c>
      <c r="K18" s="4">
        <f t="shared" si="0"/>
        <v>3.3471676762143834E-3</v>
      </c>
      <c r="L18" s="3" t="s">
        <v>37</v>
      </c>
      <c r="M18" s="3">
        <v>6819</v>
      </c>
      <c r="N18" s="3">
        <f t="shared" si="1"/>
        <v>4.1934019872998775E-3</v>
      </c>
    </row>
    <row r="19" spans="1:14">
      <c r="A19" t="s">
        <v>22</v>
      </c>
      <c r="B19">
        <v>12922</v>
      </c>
      <c r="C19">
        <f>B19/$B$31</f>
        <v>2.0126879399152996E-2</v>
      </c>
      <c r="D19">
        <v>15631</v>
      </c>
      <c r="E19">
        <f>D19/$B$31</f>
        <v>2.4346328113926674E-2</v>
      </c>
      <c r="I19" s="4" t="s">
        <v>76</v>
      </c>
      <c r="J19" s="4">
        <v>7224</v>
      </c>
      <c r="K19" s="4">
        <f t="shared" si="0"/>
        <v>3.3420786859672019E-3</v>
      </c>
      <c r="L19" s="4" t="s">
        <v>52</v>
      </c>
      <c r="M19" s="4">
        <v>6314</v>
      </c>
      <c r="N19" s="4">
        <f t="shared" si="1"/>
        <v>3.8828479465920847E-3</v>
      </c>
    </row>
    <row r="20" spans="1:14">
      <c r="A20" t="s">
        <v>11</v>
      </c>
      <c r="B20">
        <v>11370</v>
      </c>
      <c r="C20">
        <f>B20/$B$31</f>
        <v>1.7709535580279333E-2</v>
      </c>
      <c r="D20">
        <v>14314</v>
      </c>
      <c r="E20">
        <f>D20/$B$31</f>
        <v>2.2295012515049992E-2</v>
      </c>
      <c r="I20" s="4" t="s">
        <v>85</v>
      </c>
      <c r="J20" s="4">
        <v>6577</v>
      </c>
      <c r="K20" s="4">
        <f t="shared" si="0"/>
        <v>3.0427535323375261E-3</v>
      </c>
      <c r="L20" s="4" t="s">
        <v>98</v>
      </c>
      <c r="M20" s="4">
        <v>5713</v>
      </c>
      <c r="N20" s="4">
        <f t="shared" si="1"/>
        <v>3.5132578902249889E-3</v>
      </c>
    </row>
    <row r="21" spans="1:14">
      <c r="A21" t="s">
        <v>26</v>
      </c>
      <c r="B21">
        <v>9315</v>
      </c>
      <c r="C21">
        <f>B21/$B$31</f>
        <v>1.4508735613922779E-2</v>
      </c>
      <c r="D21">
        <v>10656</v>
      </c>
      <c r="E21">
        <f>D21/$B$31</f>
        <v>1.6597432818245963E-2</v>
      </c>
      <c r="I21" t="s">
        <v>40</v>
      </c>
      <c r="J21">
        <v>5521</v>
      </c>
      <c r="L21" t="s">
        <v>86</v>
      </c>
      <c r="M21">
        <v>5572</v>
      </c>
    </row>
    <row r="22" spans="1:14">
      <c r="A22" t="s">
        <v>2</v>
      </c>
      <c r="B22">
        <v>7436</v>
      </c>
      <c r="C22">
        <f>B22/$B$31</f>
        <v>1.1582067420840557E-2</v>
      </c>
      <c r="D22">
        <v>7843</v>
      </c>
      <c r="E22">
        <f>D22/$B$31</f>
        <v>1.2215997146537452E-2</v>
      </c>
      <c r="I22" t="s">
        <v>91</v>
      </c>
      <c r="J22">
        <v>4646</v>
      </c>
      <c r="L22" t="s">
        <v>85</v>
      </c>
      <c r="M22">
        <v>5498</v>
      </c>
    </row>
    <row r="23" spans="1:14">
      <c r="A23" t="s">
        <v>9</v>
      </c>
      <c r="B23">
        <v>7113</v>
      </c>
      <c r="C23">
        <f>B23/$B$31</f>
        <v>1.1078973314206412E-2</v>
      </c>
      <c r="D23">
        <v>7276</v>
      </c>
      <c r="E23">
        <f>D23/$B$31</f>
        <v>1.133285671786389E-2</v>
      </c>
      <c r="I23" t="s">
        <v>35</v>
      </c>
      <c r="J23">
        <v>4527</v>
      </c>
      <c r="L23" t="s">
        <v>47</v>
      </c>
      <c r="M23">
        <v>5482</v>
      </c>
    </row>
    <row r="24" spans="1:14">
      <c r="A24" t="s">
        <v>13</v>
      </c>
      <c r="B24">
        <v>6446</v>
      </c>
      <c r="C24">
        <f>B24/$B$31</f>
        <v>1.0040076196172434E-2</v>
      </c>
      <c r="D24">
        <v>7565</v>
      </c>
      <c r="E24">
        <f>D24/$B$31</f>
        <v>1.1782993550115493E-2</v>
      </c>
      <c r="I24" t="s">
        <v>96</v>
      </c>
      <c r="J24">
        <v>4451</v>
      </c>
      <c r="L24" t="s">
        <v>36</v>
      </c>
      <c r="M24">
        <v>4394</v>
      </c>
    </row>
    <row r="25" spans="1:14">
      <c r="A25" t="s">
        <v>14</v>
      </c>
      <c r="B25">
        <v>6403</v>
      </c>
      <c r="C25">
        <f>B25/$B$31</f>
        <v>9.973100819747456E-3</v>
      </c>
      <c r="D25">
        <v>7528</v>
      </c>
      <c r="E25">
        <f>D25/$B$31</f>
        <v>1.172536357505214E-2</v>
      </c>
      <c r="I25" t="s">
        <v>36</v>
      </c>
      <c r="J25">
        <v>3553</v>
      </c>
      <c r="L25" t="s">
        <v>35</v>
      </c>
      <c r="M25">
        <v>3667</v>
      </c>
    </row>
    <row r="26" spans="1:14">
      <c r="A26" t="s">
        <v>17</v>
      </c>
      <c r="B26">
        <v>4990</v>
      </c>
      <c r="C26">
        <f>B26/$B$31</f>
        <v>7.7722587990847738E-3</v>
      </c>
      <c r="D26">
        <v>5935</v>
      </c>
      <c r="E26">
        <f>D26/$B$31</f>
        <v>9.2441595135407083E-3</v>
      </c>
      <c r="I26" t="s">
        <v>52</v>
      </c>
      <c r="J26">
        <v>3394</v>
      </c>
      <c r="L26" t="s">
        <v>91</v>
      </c>
      <c r="M26">
        <v>3536</v>
      </c>
    </row>
    <row r="27" spans="1:14">
      <c r="A27" t="s">
        <v>24</v>
      </c>
      <c r="B27">
        <v>2984</v>
      </c>
      <c r="C27">
        <f>B27/$B$31</f>
        <v>4.6477796105148222E-3</v>
      </c>
      <c r="D27">
        <v>3859</v>
      </c>
      <c r="E27">
        <f>D27/$B$31</f>
        <v>6.010650642418465E-3</v>
      </c>
      <c r="I27" t="s">
        <v>69</v>
      </c>
      <c r="J27">
        <v>2824</v>
      </c>
      <c r="L27" t="s">
        <v>96</v>
      </c>
      <c r="M27">
        <v>3195</v>
      </c>
    </row>
    <row r="28" spans="1:14">
      <c r="A28" t="s">
        <v>19</v>
      </c>
      <c r="B28">
        <v>2540</v>
      </c>
      <c r="C28">
        <f>B28/$B$31</f>
        <v>3.9562199097545742E-3</v>
      </c>
      <c r="D28">
        <v>3194</v>
      </c>
      <c r="E28">
        <f>D28/$B$31</f>
        <v>4.9748686581716972E-3</v>
      </c>
      <c r="I28" t="s">
        <v>87</v>
      </c>
      <c r="J28">
        <v>2610</v>
      </c>
      <c r="L28" t="s">
        <v>87</v>
      </c>
      <c r="M28">
        <v>2462</v>
      </c>
    </row>
    <row r="29" spans="1:14">
      <c r="A29" t="s">
        <v>7</v>
      </c>
      <c r="B29">
        <v>1329</v>
      </c>
      <c r="C29">
        <f>B29/$B$31</f>
        <v>2.0700064015999327E-3</v>
      </c>
      <c r="D29">
        <v>1432</v>
      </c>
      <c r="E29">
        <f>D29/$B$31</f>
        <v>2.2304357916411617E-3</v>
      </c>
      <c r="I29" t="s">
        <v>64</v>
      </c>
      <c r="J29">
        <v>2481</v>
      </c>
      <c r="L29" t="s">
        <v>64</v>
      </c>
      <c r="M29">
        <v>2239</v>
      </c>
    </row>
    <row r="30" spans="1:14">
      <c r="A30" t="s">
        <v>18</v>
      </c>
      <c r="B30">
        <v>1007</v>
      </c>
      <c r="C30">
        <f>B30/$B$31</f>
        <v>1.5684698618593923E-3</v>
      </c>
      <c r="D30">
        <v>1083</v>
      </c>
      <c r="E30">
        <f>D30/$B$31</f>
        <v>1.6868449457733087E-3</v>
      </c>
      <c r="I30" t="s">
        <v>100</v>
      </c>
      <c r="J30">
        <v>2445</v>
      </c>
      <c r="L30" t="s">
        <v>100</v>
      </c>
      <c r="M30">
        <v>1955</v>
      </c>
    </row>
    <row r="31" spans="1:14">
      <c r="B31">
        <f>SUM(B3:B30)</f>
        <v>642027</v>
      </c>
      <c r="D31">
        <f>SUM(D3:D30)</f>
        <v>736259</v>
      </c>
      <c r="I31" t="s">
        <v>43</v>
      </c>
      <c r="J31">
        <v>2394</v>
      </c>
      <c r="L31" t="s">
        <v>43</v>
      </c>
      <c r="M31">
        <v>1828</v>
      </c>
    </row>
    <row r="32" spans="1:14">
      <c r="I32" t="s">
        <v>46</v>
      </c>
      <c r="J32">
        <v>1991</v>
      </c>
      <c r="L32" t="s">
        <v>42</v>
      </c>
      <c r="M32">
        <v>1629</v>
      </c>
    </row>
    <row r="33" spans="9:13">
      <c r="I33" t="s">
        <v>98</v>
      </c>
      <c r="J33">
        <v>1972</v>
      </c>
      <c r="L33" t="s">
        <v>69</v>
      </c>
      <c r="M33">
        <v>1615</v>
      </c>
    </row>
    <row r="34" spans="9:13">
      <c r="I34" t="s">
        <v>90</v>
      </c>
      <c r="J34">
        <v>1671</v>
      </c>
      <c r="L34" t="s">
        <v>46</v>
      </c>
      <c r="M34">
        <v>1576</v>
      </c>
    </row>
    <row r="35" spans="9:13">
      <c r="I35" t="s">
        <v>55</v>
      </c>
      <c r="J35">
        <v>1593</v>
      </c>
      <c r="L35" t="s">
        <v>55</v>
      </c>
      <c r="M35">
        <v>1417</v>
      </c>
    </row>
    <row r="36" spans="9:13">
      <c r="I36" t="s">
        <v>57</v>
      </c>
      <c r="J36">
        <v>1374</v>
      </c>
      <c r="L36" t="s">
        <v>57</v>
      </c>
      <c r="M36">
        <v>1194</v>
      </c>
    </row>
    <row r="37" spans="9:13">
      <c r="I37" t="s">
        <v>73</v>
      </c>
      <c r="J37">
        <v>870</v>
      </c>
      <c r="L37" t="s">
        <v>40</v>
      </c>
      <c r="M37">
        <v>1066</v>
      </c>
    </row>
    <row r="38" spans="9:13">
      <c r="I38" t="s">
        <v>42</v>
      </c>
      <c r="J38">
        <v>851</v>
      </c>
      <c r="L38" t="s">
        <v>51</v>
      </c>
      <c r="M38">
        <v>1034</v>
      </c>
    </row>
    <row r="39" spans="9:13">
      <c r="I39" t="s">
        <v>94</v>
      </c>
      <c r="J39">
        <v>759</v>
      </c>
      <c r="L39" t="s">
        <v>73</v>
      </c>
      <c r="M39">
        <v>808</v>
      </c>
    </row>
    <row r="40" spans="9:13">
      <c r="I40" t="s">
        <v>99</v>
      </c>
      <c r="J40">
        <v>662</v>
      </c>
      <c r="L40" t="s">
        <v>89</v>
      </c>
      <c r="M40">
        <v>589</v>
      </c>
    </row>
    <row r="41" spans="9:13">
      <c r="I41" t="s">
        <v>34</v>
      </c>
      <c r="J41">
        <v>625</v>
      </c>
      <c r="L41" t="s">
        <v>34</v>
      </c>
      <c r="M41">
        <v>530</v>
      </c>
    </row>
    <row r="42" spans="9:13">
      <c r="I42" t="s">
        <v>51</v>
      </c>
      <c r="J42">
        <v>595</v>
      </c>
      <c r="L42" t="s">
        <v>62</v>
      </c>
      <c r="M42">
        <v>435</v>
      </c>
    </row>
    <row r="43" spans="9:13">
      <c r="I43" t="s">
        <v>89</v>
      </c>
      <c r="J43">
        <v>571</v>
      </c>
      <c r="L43" t="s">
        <v>59</v>
      </c>
      <c r="M43">
        <v>399</v>
      </c>
    </row>
    <row r="44" spans="9:13">
      <c r="I44" t="s">
        <v>62</v>
      </c>
      <c r="J44">
        <v>522</v>
      </c>
      <c r="L44" t="s">
        <v>49</v>
      </c>
      <c r="M44">
        <v>392</v>
      </c>
    </row>
    <row r="45" spans="9:13">
      <c r="I45" t="s">
        <v>59</v>
      </c>
      <c r="J45">
        <v>479</v>
      </c>
      <c r="L45" t="s">
        <v>99</v>
      </c>
      <c r="M45">
        <v>369</v>
      </c>
    </row>
    <row r="46" spans="9:13">
      <c r="I46" t="s">
        <v>49</v>
      </c>
      <c r="J46">
        <v>469</v>
      </c>
      <c r="L46" t="s">
        <v>58</v>
      </c>
      <c r="M46">
        <v>358</v>
      </c>
    </row>
    <row r="47" spans="9:13">
      <c r="I47" t="s">
        <v>58</v>
      </c>
      <c r="J47">
        <v>391</v>
      </c>
      <c r="L47" t="s">
        <v>38</v>
      </c>
      <c r="M47">
        <v>340</v>
      </c>
    </row>
    <row r="48" spans="9:13">
      <c r="I48" t="s">
        <v>78</v>
      </c>
      <c r="J48">
        <v>366</v>
      </c>
      <c r="L48" t="s">
        <v>68</v>
      </c>
      <c r="M48">
        <v>335</v>
      </c>
    </row>
    <row r="49" spans="9:13">
      <c r="I49" t="s">
        <v>38</v>
      </c>
      <c r="J49">
        <v>302</v>
      </c>
      <c r="L49" t="s">
        <v>94</v>
      </c>
      <c r="M49">
        <v>315</v>
      </c>
    </row>
    <row r="50" spans="9:13">
      <c r="I50" t="s">
        <v>68</v>
      </c>
      <c r="J50">
        <v>233</v>
      </c>
      <c r="L50" t="s">
        <v>78</v>
      </c>
      <c r="M50">
        <v>255</v>
      </c>
    </row>
    <row r="51" spans="9:13">
      <c r="I51" t="s">
        <v>67</v>
      </c>
      <c r="J51">
        <v>209</v>
      </c>
      <c r="L51" t="s">
        <v>79</v>
      </c>
      <c r="M51">
        <v>140</v>
      </c>
    </row>
    <row r="52" spans="9:13">
      <c r="I52" t="s">
        <v>79</v>
      </c>
      <c r="J52">
        <v>167</v>
      </c>
      <c r="L52" t="s">
        <v>81</v>
      </c>
      <c r="M52">
        <v>99</v>
      </c>
    </row>
    <row r="53" spans="9:13">
      <c r="I53" t="s">
        <v>81</v>
      </c>
      <c r="J53">
        <v>117</v>
      </c>
      <c r="L53" t="s">
        <v>70</v>
      </c>
      <c r="M53">
        <v>58</v>
      </c>
    </row>
    <row r="54" spans="9:13">
      <c r="I54" t="s">
        <v>70</v>
      </c>
      <c r="J54">
        <v>81</v>
      </c>
      <c r="L54" t="s">
        <v>71</v>
      </c>
      <c r="M54">
        <v>35</v>
      </c>
    </row>
    <row r="55" spans="9:13">
      <c r="I55" t="s">
        <v>97</v>
      </c>
      <c r="J55">
        <v>71</v>
      </c>
      <c r="L55" t="s">
        <v>72</v>
      </c>
      <c r="M55">
        <v>30</v>
      </c>
    </row>
    <row r="56" spans="9:13">
      <c r="I56" t="s">
        <v>71</v>
      </c>
      <c r="J56">
        <v>37</v>
      </c>
      <c r="L56" t="s">
        <v>84</v>
      </c>
      <c r="M56">
        <v>29</v>
      </c>
    </row>
    <row r="57" spans="9:13">
      <c r="I57" t="s">
        <v>84</v>
      </c>
      <c r="J57">
        <v>31</v>
      </c>
      <c r="L57" t="s">
        <v>97</v>
      </c>
      <c r="M57">
        <v>26</v>
      </c>
    </row>
    <row r="58" spans="9:13">
      <c r="I58" t="s">
        <v>66</v>
      </c>
      <c r="J58">
        <v>18</v>
      </c>
      <c r="L58" t="s">
        <v>82</v>
      </c>
      <c r="M58">
        <v>12</v>
      </c>
    </row>
    <row r="59" spans="9:13">
      <c r="I59" t="s">
        <v>72</v>
      </c>
      <c r="J59">
        <v>16</v>
      </c>
      <c r="L59" t="s">
        <v>33</v>
      </c>
      <c r="M59">
        <v>6</v>
      </c>
    </row>
    <row r="60" spans="9:13">
      <c r="I60" t="s">
        <v>41</v>
      </c>
      <c r="J60">
        <v>11</v>
      </c>
      <c r="L60" t="s">
        <v>53</v>
      </c>
      <c r="M60">
        <v>5</v>
      </c>
    </row>
    <row r="61" spans="9:13">
      <c r="I61" t="s">
        <v>50</v>
      </c>
      <c r="J61">
        <v>10</v>
      </c>
      <c r="L61" t="s">
        <v>75</v>
      </c>
      <c r="M61">
        <v>5</v>
      </c>
    </row>
    <row r="62" spans="9:13">
      <c r="I62" t="s">
        <v>33</v>
      </c>
      <c r="J62">
        <v>9</v>
      </c>
      <c r="L62" t="s">
        <v>66</v>
      </c>
      <c r="M62">
        <v>4</v>
      </c>
    </row>
    <row r="63" spans="9:13">
      <c r="I63" t="s">
        <v>82</v>
      </c>
      <c r="J63">
        <v>8</v>
      </c>
      <c r="L63" t="s">
        <v>50</v>
      </c>
      <c r="M63">
        <v>3</v>
      </c>
    </row>
    <row r="64" spans="9:13">
      <c r="I64" t="s">
        <v>60</v>
      </c>
      <c r="J64">
        <v>7</v>
      </c>
      <c r="L64" t="s">
        <v>67</v>
      </c>
      <c r="M64">
        <v>3</v>
      </c>
    </row>
    <row r="65" spans="9:13">
      <c r="I65" t="s">
        <v>75</v>
      </c>
      <c r="J65">
        <v>4</v>
      </c>
      <c r="L65" t="s">
        <v>41</v>
      </c>
      <c r="M65">
        <v>2</v>
      </c>
    </row>
    <row r="66" spans="9:13">
      <c r="I66" t="s">
        <v>88</v>
      </c>
      <c r="J66">
        <v>2</v>
      </c>
      <c r="L66" t="s">
        <v>101</v>
      </c>
      <c r="M66">
        <v>2</v>
      </c>
    </row>
    <row r="67" spans="9:13">
      <c r="I67" t="s">
        <v>30</v>
      </c>
      <c r="J67">
        <v>1</v>
      </c>
      <c r="L67" t="s">
        <v>88</v>
      </c>
      <c r="M67">
        <v>2</v>
      </c>
    </row>
    <row r="68" spans="9:13">
      <c r="I68" t="s">
        <v>48</v>
      </c>
      <c r="J68">
        <v>1</v>
      </c>
      <c r="L68" t="s">
        <v>93</v>
      </c>
      <c r="M68">
        <v>2</v>
      </c>
    </row>
    <row r="69" spans="9:13">
      <c r="I69" t="s">
        <v>53</v>
      </c>
      <c r="J69">
        <v>1</v>
      </c>
      <c r="L69" t="s">
        <v>102</v>
      </c>
      <c r="M69">
        <v>1</v>
      </c>
    </row>
    <row r="70" spans="9:13">
      <c r="I70" t="s">
        <v>74</v>
      </c>
      <c r="J70">
        <v>1</v>
      </c>
      <c r="L70" t="s">
        <v>60</v>
      </c>
      <c r="M70">
        <v>1</v>
      </c>
    </row>
    <row r="71" spans="9:13">
      <c r="I71" t="s">
        <v>77</v>
      </c>
      <c r="J71">
        <v>1</v>
      </c>
      <c r="L71" t="s">
        <v>103</v>
      </c>
      <c r="M71">
        <v>1</v>
      </c>
    </row>
    <row r="72" spans="9:13">
      <c r="I72" t="s">
        <v>93</v>
      </c>
      <c r="J72">
        <v>1</v>
      </c>
      <c r="L72" t="s">
        <v>104</v>
      </c>
      <c r="M72">
        <v>1</v>
      </c>
    </row>
    <row r="73" spans="9:13">
      <c r="J73">
        <f>SUM(J2:J72)</f>
        <v>2161529</v>
      </c>
      <c r="M73">
        <f>SUM(M2:M72)</f>
        <v>1626126</v>
      </c>
    </row>
  </sheetData>
  <sortState ref="Q2:V11">
    <sortCondition descending="1" ref="S2:S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mgrast-workbook.txt</vt:lpstr>
      <vt:lpstr>subsystesm</vt:lpstr>
      <vt:lpstr>phylogeny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Adina Chuang</cp:lastModifiedBy>
  <dcterms:created xsi:type="dcterms:W3CDTF">2012-09-11T18:39:56Z</dcterms:created>
  <dcterms:modified xsi:type="dcterms:W3CDTF">2012-09-11T20:42:29Z</dcterms:modified>
</cp:coreProperties>
</file>